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360" windowWidth="12240" windowHeight="8940" tabRatio="680" firstSheet="1" activeTab="1"/>
  </bookViews>
  <sheets>
    <sheet name="Répartition" sheetId="47" state="hidden" r:id="rId1"/>
    <sheet name="Stat de base " sheetId="53" r:id="rId2"/>
    <sheet name="18h00" sheetId="52" r:id="rId3"/>
    <sheet name="21h00" sheetId="51" r:id="rId4"/>
  </sheets>
  <definedNames>
    <definedName name="_xlnm._FilterDatabase" localSheetId="2" hidden="1">'18h00'!$J$2:$O$2</definedName>
    <definedName name="_xlnm._FilterDatabase" localSheetId="3" hidden="1">'21h00'!$A$2:$H$2</definedName>
    <definedName name="_xlnm.Print_Area" localSheetId="2">'18h00'!$A$1:$Z$100</definedName>
    <definedName name="_xlnm.Print_Area" localSheetId="3">'21h00'!$A$1:$AI$100</definedName>
    <definedName name="_xlnm.Print_Area" localSheetId="1">'Stat de base '!$K$1:$AG$32</definedName>
  </definedNames>
  <calcPr calcId="145621"/>
</workbook>
</file>

<file path=xl/calcChain.xml><?xml version="1.0" encoding="utf-8"?>
<calcChain xmlns="http://schemas.openxmlformats.org/spreadsheetml/2006/main">
  <c r="AD32" i="53" l="1"/>
  <c r="AE32" i="53"/>
  <c r="AF32" i="53"/>
  <c r="AG32" i="53"/>
  <c r="AC32" i="53"/>
  <c r="AB32" i="53"/>
  <c r="AA32" i="53"/>
  <c r="Z32" i="53"/>
  <c r="Y32" i="53"/>
  <c r="X32" i="53"/>
  <c r="W32" i="53"/>
  <c r="V32" i="53"/>
  <c r="M32" i="53"/>
  <c r="N32" i="53"/>
  <c r="O32" i="53"/>
  <c r="P32" i="53"/>
  <c r="Q32" i="53"/>
  <c r="R32" i="53"/>
  <c r="S32" i="53"/>
  <c r="L32" i="53"/>
  <c r="AB51" i="51" l="1"/>
  <c r="AB43" i="51"/>
  <c r="AB37" i="51"/>
  <c r="AB29" i="51"/>
  <c r="AB22" i="51"/>
  <c r="AB15" i="51"/>
  <c r="T15" i="51"/>
  <c r="J53" i="51"/>
  <c r="B53" i="51"/>
  <c r="J61" i="51"/>
  <c r="J67" i="51"/>
  <c r="B65" i="51"/>
  <c r="J75" i="51"/>
  <c r="D78" i="52"/>
  <c r="C78" i="51" l="1"/>
  <c r="I78" i="51"/>
  <c r="H78" i="51"/>
  <c r="G78" i="51"/>
  <c r="F78" i="51"/>
  <c r="J79" i="51"/>
  <c r="B76" i="51"/>
  <c r="C69" i="51"/>
  <c r="G69" i="51"/>
  <c r="I69" i="51"/>
  <c r="H69" i="51"/>
  <c r="F69" i="51"/>
  <c r="C62" i="51"/>
  <c r="I62" i="51"/>
  <c r="H62" i="51"/>
  <c r="G62" i="51"/>
  <c r="F62" i="51"/>
  <c r="C53" i="51"/>
  <c r="I53" i="51"/>
  <c r="H53" i="51"/>
  <c r="G53" i="51"/>
  <c r="F53" i="51"/>
  <c r="D72" i="52"/>
  <c r="C72" i="52"/>
  <c r="D63" i="52"/>
  <c r="C63" i="52"/>
  <c r="D53" i="52"/>
  <c r="C53" i="52"/>
  <c r="F31" i="52"/>
  <c r="G31" i="52"/>
  <c r="E31" i="52"/>
  <c r="G24" i="52"/>
  <c r="E24" i="52"/>
  <c r="F24" i="52"/>
  <c r="F18" i="52"/>
  <c r="G18" i="52"/>
  <c r="E18" i="52"/>
  <c r="G12" i="52"/>
  <c r="E12" i="52"/>
  <c r="F12" i="52"/>
  <c r="F3" i="52"/>
  <c r="G3" i="52"/>
  <c r="E3" i="52"/>
  <c r="P71" i="52"/>
  <c r="N71" i="52"/>
  <c r="L71" i="52"/>
  <c r="O71" i="52"/>
  <c r="M71" i="52"/>
  <c r="K71" i="52"/>
  <c r="O65" i="52"/>
  <c r="M65" i="52"/>
  <c r="K65" i="52"/>
  <c r="P65" i="52"/>
  <c r="N65" i="52"/>
  <c r="L65" i="52"/>
  <c r="P55" i="52"/>
  <c r="N55" i="52"/>
  <c r="L55" i="52"/>
  <c r="O55" i="52"/>
  <c r="M55" i="52"/>
  <c r="K55" i="52"/>
  <c r="O32" i="52"/>
  <c r="P35" i="52"/>
  <c r="N32" i="52"/>
  <c r="M32" i="52"/>
  <c r="L32" i="52"/>
  <c r="P26" i="52"/>
  <c r="N21" i="52"/>
  <c r="M21" i="52"/>
  <c r="L21" i="52"/>
  <c r="O21" i="52"/>
  <c r="P16" i="52"/>
  <c r="O11" i="52"/>
  <c r="N11" i="52"/>
  <c r="M11" i="52"/>
  <c r="L11" i="52"/>
  <c r="P9" i="52"/>
  <c r="N3" i="52"/>
  <c r="M3" i="52"/>
  <c r="L3" i="52"/>
  <c r="O3" i="52"/>
  <c r="P3" i="52"/>
  <c r="W3" i="52"/>
  <c r="V3" i="52"/>
  <c r="X11" i="52"/>
  <c r="Y11" i="52"/>
  <c r="W12" i="52"/>
  <c r="V12" i="52"/>
  <c r="Y20" i="52"/>
  <c r="X20" i="52"/>
  <c r="W22" i="52"/>
  <c r="V22" i="52"/>
  <c r="X27" i="52"/>
  <c r="Y27" i="52"/>
  <c r="W31" i="52"/>
  <c r="V31" i="52"/>
  <c r="W40" i="52"/>
  <c r="V40" i="52"/>
  <c r="W50" i="52"/>
  <c r="V50" i="52"/>
  <c r="X69" i="52"/>
  <c r="V69" i="52"/>
  <c r="Y69" i="52"/>
  <c r="W69" i="52"/>
  <c r="U69" i="52"/>
  <c r="T69" i="52"/>
  <c r="W82" i="52"/>
  <c r="X82" i="52"/>
  <c r="V82" i="52"/>
  <c r="Y82" i="52"/>
  <c r="U91" i="52"/>
  <c r="T91" i="52"/>
  <c r="X94" i="52"/>
  <c r="V94" i="52"/>
  <c r="W94" i="52"/>
  <c r="Y94" i="52"/>
  <c r="C78" i="52"/>
  <c r="B30" i="51"/>
  <c r="F32" i="51"/>
  <c r="C30" i="51"/>
  <c r="J32" i="51"/>
  <c r="F25" i="51"/>
  <c r="J25" i="51"/>
  <c r="C23" i="51"/>
  <c r="B23" i="51"/>
  <c r="F20" i="51"/>
  <c r="J20" i="51"/>
  <c r="B17" i="51"/>
  <c r="C17" i="51"/>
  <c r="F14" i="51"/>
  <c r="J14" i="51"/>
  <c r="C10" i="51"/>
  <c r="B10" i="51"/>
  <c r="F9" i="51"/>
  <c r="J9" i="51"/>
  <c r="B3" i="51"/>
  <c r="C3" i="51"/>
  <c r="F3" i="51"/>
  <c r="J3" i="51"/>
  <c r="T73" i="51"/>
  <c r="N71" i="51"/>
  <c r="V73" i="51"/>
  <c r="U73" i="51"/>
  <c r="O71" i="51"/>
  <c r="V67" i="51"/>
  <c r="U67" i="51"/>
  <c r="T67" i="51"/>
  <c r="O64" i="51"/>
  <c r="N64" i="51"/>
  <c r="V62" i="51"/>
  <c r="U62" i="51"/>
  <c r="T62" i="51"/>
  <c r="N55" i="51"/>
  <c r="O55" i="51"/>
  <c r="V55" i="51"/>
  <c r="U55" i="51"/>
  <c r="T55" i="51"/>
  <c r="T37" i="51"/>
  <c r="P35" i="51"/>
  <c r="O35" i="51"/>
  <c r="N35" i="51"/>
  <c r="V37" i="51"/>
  <c r="T31" i="51"/>
  <c r="V31" i="51"/>
  <c r="O27" i="51"/>
  <c r="N27" i="51"/>
  <c r="P27" i="51"/>
  <c r="T23" i="51"/>
  <c r="V26" i="51"/>
  <c r="P17" i="51"/>
  <c r="N17" i="51"/>
  <c r="O17" i="51"/>
  <c r="U17" i="51"/>
  <c r="V17" i="51"/>
  <c r="U12" i="51"/>
  <c r="O10" i="51"/>
  <c r="P10" i="51"/>
  <c r="N10" i="51"/>
  <c r="V12" i="51"/>
  <c r="T9" i="51"/>
  <c r="S9" i="51"/>
  <c r="R9" i="51"/>
  <c r="Q9" i="51"/>
  <c r="U7" i="51"/>
  <c r="V7" i="51"/>
  <c r="P3" i="51"/>
  <c r="N3" i="51"/>
  <c r="O3" i="51"/>
  <c r="Q3" i="51"/>
  <c r="T3" i="51"/>
  <c r="S3" i="51"/>
  <c r="R3" i="51"/>
  <c r="U3" i="51"/>
  <c r="V3" i="51"/>
  <c r="AG3" i="51"/>
  <c r="AF3" i="51"/>
  <c r="AA3" i="51"/>
  <c r="AE3" i="51"/>
  <c r="AB3" i="51"/>
  <c r="Z3" i="51"/>
  <c r="AH3" i="51"/>
  <c r="AG8" i="51"/>
  <c r="AE8" i="51"/>
  <c r="AB8" i="51"/>
  <c r="AF8" i="51"/>
  <c r="AH8" i="51"/>
  <c r="Z9" i="51"/>
  <c r="AA9" i="51"/>
  <c r="AG14" i="51"/>
  <c r="AF14" i="51"/>
  <c r="AE14" i="51"/>
  <c r="AH14" i="51"/>
  <c r="AA17" i="51"/>
  <c r="Z17" i="51"/>
  <c r="AG20" i="51"/>
  <c r="AE20" i="51"/>
  <c r="AF20" i="51"/>
  <c r="AH20" i="51"/>
  <c r="Z25" i="51"/>
  <c r="AA25" i="51"/>
  <c r="AG26" i="51"/>
  <c r="AF26" i="51"/>
  <c r="AE26" i="51"/>
  <c r="AH26" i="51"/>
  <c r="AG33" i="51"/>
  <c r="AE33" i="51"/>
  <c r="AF33" i="51"/>
  <c r="AH33" i="51"/>
  <c r="AA34" i="51"/>
  <c r="Z34" i="51"/>
  <c r="AG39" i="51"/>
  <c r="AF39" i="51"/>
  <c r="AE39" i="51"/>
  <c r="AH39" i="51"/>
  <c r="Z41" i="51"/>
  <c r="AA41" i="51"/>
  <c r="AG46" i="51"/>
  <c r="AE46" i="51"/>
  <c r="AF46" i="51"/>
  <c r="AH46" i="51"/>
  <c r="AA50" i="51"/>
  <c r="Z50" i="51"/>
  <c r="AG52" i="51"/>
  <c r="AF52" i="51"/>
  <c r="AE52" i="51"/>
  <c r="AH52" i="51"/>
  <c r="AA69" i="51"/>
  <c r="Z69" i="51"/>
  <c r="AH69" i="51"/>
  <c r="AG69" i="51"/>
  <c r="AF69" i="51"/>
  <c r="AE69" i="51"/>
  <c r="AD69" i="51"/>
  <c r="AC69" i="51"/>
  <c r="AB69" i="51"/>
  <c r="AA78" i="51"/>
  <c r="Z78" i="51"/>
  <c r="AH78" i="51"/>
  <c r="AG78" i="51"/>
  <c r="AF78" i="51"/>
  <c r="AE78" i="51"/>
  <c r="AD78" i="51"/>
  <c r="AC78" i="51"/>
  <c r="AB78" i="51"/>
  <c r="Q64" i="51"/>
  <c r="H32" i="51"/>
  <c r="G32" i="51"/>
  <c r="I32" i="51"/>
  <c r="G25" i="51"/>
  <c r="I25" i="51"/>
  <c r="H25" i="51"/>
  <c r="G20" i="51"/>
  <c r="H20" i="51"/>
  <c r="I20" i="51"/>
  <c r="G14" i="51"/>
  <c r="I14" i="51"/>
  <c r="H14" i="51"/>
  <c r="H9" i="51"/>
  <c r="G9" i="51"/>
  <c r="I9" i="51"/>
  <c r="H3" i="51"/>
  <c r="G3" i="51"/>
  <c r="I3" i="51"/>
  <c r="U37" i="51"/>
  <c r="S37" i="51"/>
  <c r="R37" i="51"/>
  <c r="Q37" i="51"/>
  <c r="U31" i="51"/>
  <c r="S31" i="51"/>
  <c r="R31" i="51"/>
  <c r="Q31" i="51"/>
  <c r="U26" i="51"/>
  <c r="S23" i="51"/>
  <c r="R23" i="51"/>
  <c r="Q23" i="51"/>
  <c r="S15" i="51"/>
  <c r="R15" i="51"/>
  <c r="Q15" i="51"/>
  <c r="V2" i="53"/>
  <c r="V3" i="53"/>
  <c r="V4" i="53"/>
  <c r="V7" i="53"/>
  <c r="G72" i="52"/>
  <c r="G63" i="52"/>
  <c r="G53" i="52"/>
  <c r="L3" i="53"/>
  <c r="L4" i="53"/>
  <c r="L5" i="53"/>
  <c r="L6" i="53"/>
  <c r="Y3" i="52"/>
  <c r="Y36" i="52"/>
  <c r="Y42" i="52"/>
  <c r="Y51" i="52"/>
  <c r="L7" i="53"/>
  <c r="L2" i="53"/>
  <c r="V5" i="53"/>
  <c r="V6" i="53"/>
  <c r="G78" i="52"/>
  <c r="E69" i="51"/>
  <c r="D69" i="51"/>
  <c r="D62" i="51"/>
  <c r="E62" i="51"/>
  <c r="D53" i="51"/>
  <c r="E53" i="51"/>
  <c r="D30" i="51"/>
  <c r="E30" i="51"/>
  <c r="E23" i="51"/>
  <c r="D23" i="51"/>
  <c r="D17" i="51"/>
  <c r="E17" i="51"/>
  <c r="E10" i="51"/>
  <c r="D10" i="51"/>
  <c r="D3" i="51"/>
  <c r="E3" i="51"/>
  <c r="R71" i="51"/>
  <c r="P71" i="51"/>
  <c r="S71" i="51"/>
  <c r="Q71" i="51"/>
  <c r="S64" i="51"/>
  <c r="R64" i="51"/>
  <c r="P64" i="51"/>
  <c r="R55" i="51"/>
  <c r="P55" i="51"/>
  <c r="S55" i="51"/>
  <c r="Q55" i="51"/>
  <c r="AD3" i="51"/>
  <c r="AC3" i="51"/>
  <c r="AD8" i="51"/>
  <c r="AC8" i="51"/>
  <c r="AD15" i="51"/>
  <c r="AC15" i="51"/>
  <c r="AD22" i="51"/>
  <c r="AC22" i="51"/>
  <c r="AD29" i="51"/>
  <c r="AC29" i="51"/>
  <c r="AD37" i="51"/>
  <c r="AC37" i="51"/>
  <c r="AD43" i="51"/>
  <c r="AC43" i="51"/>
  <c r="AD51" i="51"/>
  <c r="AC51" i="51"/>
  <c r="F78" i="52"/>
  <c r="D78" i="51"/>
  <c r="E78" i="51"/>
  <c r="F72" i="52"/>
  <c r="E72" i="52"/>
  <c r="B66" i="52"/>
  <c r="F63" i="52"/>
  <c r="E63" i="52"/>
  <c r="B53" i="52"/>
  <c r="F53" i="52"/>
  <c r="E53" i="52"/>
  <c r="D29" i="52"/>
  <c r="C29" i="52"/>
  <c r="B29" i="52"/>
  <c r="D21" i="52"/>
  <c r="C21" i="52"/>
  <c r="B21" i="52"/>
  <c r="D13" i="52"/>
  <c r="C13" i="52"/>
  <c r="B13" i="52"/>
  <c r="D3" i="52"/>
  <c r="C3" i="52"/>
  <c r="B3" i="52"/>
  <c r="K32" i="52"/>
  <c r="K21" i="52"/>
  <c r="K11" i="52"/>
  <c r="K3" i="52"/>
  <c r="X3" i="52"/>
  <c r="U3" i="52"/>
  <c r="T3" i="52"/>
  <c r="U12" i="52"/>
  <c r="T12" i="52"/>
  <c r="U22" i="52"/>
  <c r="T22" i="52"/>
  <c r="U31" i="52"/>
  <c r="T31" i="52"/>
  <c r="X36" i="52"/>
  <c r="U40" i="52"/>
  <c r="T40" i="52"/>
  <c r="X42" i="52"/>
  <c r="U50" i="52"/>
  <c r="T50" i="52"/>
  <c r="X51" i="52"/>
  <c r="B76" i="52"/>
  <c r="E78" i="52"/>
  <c r="AA25" i="47"/>
  <c r="L8" i="53" l="1"/>
  <c r="M2" i="53" s="1"/>
  <c r="V8" i="53"/>
  <c r="W5" i="53" s="1"/>
  <c r="W25" i="47"/>
  <c r="X25" i="47"/>
  <c r="Y25" i="47"/>
  <c r="Z25" i="47"/>
  <c r="V25" i="47"/>
  <c r="L16" i="53" l="1"/>
  <c r="N16" i="53"/>
  <c r="P16" i="53"/>
  <c r="R16" i="53"/>
  <c r="M16" i="53"/>
  <c r="O16" i="53"/>
  <c r="Q16" i="53"/>
  <c r="S16" i="53"/>
  <c r="V19" i="53"/>
  <c r="W19" i="53"/>
  <c r="AG19" i="53"/>
  <c r="Y19" i="53"/>
  <c r="AA19" i="53"/>
  <c r="AD19" i="53"/>
  <c r="X19" i="53"/>
  <c r="AC19" i="53"/>
  <c r="AF19" i="53"/>
  <c r="Z19" i="53"/>
  <c r="AE19" i="53"/>
  <c r="AB19" i="53"/>
  <c r="M3" i="53"/>
  <c r="M4" i="53"/>
  <c r="M6" i="53"/>
  <c r="M7" i="53"/>
  <c r="M5" i="53"/>
  <c r="W3" i="53"/>
  <c r="W4" i="53"/>
  <c r="W2" i="53"/>
  <c r="W7" i="53"/>
  <c r="W6" i="53"/>
  <c r="M25" i="47"/>
  <c r="N25" i="47"/>
  <c r="O25" i="47"/>
  <c r="P25" i="47"/>
  <c r="Q25" i="47"/>
  <c r="R25" i="47"/>
  <c r="S25" i="47"/>
  <c r="L25" i="47"/>
  <c r="V7" i="47"/>
  <c r="V6" i="47"/>
  <c r="V5" i="47"/>
  <c r="V4" i="47"/>
  <c r="V3" i="47"/>
  <c r="V2" i="47"/>
  <c r="V8" i="47" s="1"/>
  <c r="W3" i="47" s="1"/>
  <c r="V12" i="47" s="1"/>
  <c r="L7" i="47"/>
  <c r="L6" i="47"/>
  <c r="L5" i="47"/>
  <c r="L4" i="47"/>
  <c r="L3" i="47"/>
  <c r="L2" i="47"/>
  <c r="V21" i="53" l="1"/>
  <c r="W21" i="53"/>
  <c r="AG21" i="53"/>
  <c r="Y21" i="53"/>
  <c r="AA21" i="53"/>
  <c r="X21" i="53"/>
  <c r="AD21" i="53"/>
  <c r="AF21" i="53"/>
  <c r="AB21" i="53"/>
  <c r="Z21" i="53"/>
  <c r="AC21" i="53"/>
  <c r="AE21" i="53"/>
  <c r="V18" i="53"/>
  <c r="AG18" i="53"/>
  <c r="W18" i="53"/>
  <c r="Y18" i="53"/>
  <c r="AA18" i="53"/>
  <c r="AD18" i="53"/>
  <c r="AF18" i="53"/>
  <c r="X18" i="53"/>
  <c r="AC18" i="53"/>
  <c r="AB18" i="53"/>
  <c r="Z18" i="53"/>
  <c r="AE18" i="53"/>
  <c r="M19" i="53"/>
  <c r="O19" i="53"/>
  <c r="Q19" i="53"/>
  <c r="S19" i="53"/>
  <c r="L19" i="53"/>
  <c r="N19" i="53"/>
  <c r="P19" i="53"/>
  <c r="R19" i="53"/>
  <c r="L20" i="53"/>
  <c r="N20" i="53"/>
  <c r="P20" i="53"/>
  <c r="R20" i="53"/>
  <c r="M20" i="53"/>
  <c r="O20" i="53"/>
  <c r="Q20" i="53"/>
  <c r="S20" i="53"/>
  <c r="M17" i="53"/>
  <c r="O17" i="53"/>
  <c r="Q17" i="53"/>
  <c r="S17" i="53"/>
  <c r="L17" i="53"/>
  <c r="N17" i="53"/>
  <c r="P17" i="53"/>
  <c r="R17" i="53"/>
  <c r="V20" i="53"/>
  <c r="AG20" i="53"/>
  <c r="W20" i="53"/>
  <c r="Y20" i="53"/>
  <c r="AA20" i="53"/>
  <c r="X20" i="53"/>
  <c r="AD20" i="53"/>
  <c r="AF20" i="53"/>
  <c r="AB20" i="53"/>
  <c r="Z20" i="53"/>
  <c r="AC20" i="53"/>
  <c r="AE20" i="53"/>
  <c r="V16" i="53"/>
  <c r="AG16" i="53"/>
  <c r="X16" i="53"/>
  <c r="Z16" i="53"/>
  <c r="W16" i="53"/>
  <c r="Y16" i="53"/>
  <c r="AA16" i="53"/>
  <c r="AD16" i="53"/>
  <c r="AF16" i="53"/>
  <c r="AC16" i="53"/>
  <c r="AB16" i="53"/>
  <c r="AE16" i="53"/>
  <c r="V17" i="53"/>
  <c r="X17" i="53"/>
  <c r="Z17" i="53"/>
  <c r="W17" i="53"/>
  <c r="AG17" i="53"/>
  <c r="Y17" i="53"/>
  <c r="AA17" i="53"/>
  <c r="AD17" i="53"/>
  <c r="AF17" i="53"/>
  <c r="AC17" i="53"/>
  <c r="AE17" i="53"/>
  <c r="AB17" i="53"/>
  <c r="M21" i="53"/>
  <c r="O21" i="53"/>
  <c r="Q21" i="53"/>
  <c r="S21" i="53"/>
  <c r="L21" i="53"/>
  <c r="N21" i="53"/>
  <c r="P21" i="53"/>
  <c r="R21" i="53"/>
  <c r="L18" i="53"/>
  <c r="N18" i="53"/>
  <c r="P18" i="53"/>
  <c r="R18" i="53"/>
  <c r="M18" i="53"/>
  <c r="O18" i="53"/>
  <c r="Q18" i="53"/>
  <c r="S18" i="53"/>
  <c r="M4" i="47"/>
  <c r="L13" i="47" s="1"/>
  <c r="M3" i="47"/>
  <c r="L12" i="47" s="1"/>
  <c r="M7" i="47"/>
  <c r="L16" i="47" s="1"/>
  <c r="L8" i="47"/>
  <c r="M2" i="47" s="1"/>
  <c r="L11" i="47" s="1"/>
  <c r="W2" i="47"/>
  <c r="V11" i="47" s="1"/>
  <c r="W6" i="47"/>
  <c r="V15" i="47" s="1"/>
  <c r="W4" i="47"/>
  <c r="V13" i="47" s="1"/>
  <c r="W7" i="47"/>
  <c r="V16" i="47" s="1"/>
  <c r="W5" i="47"/>
  <c r="V14" i="47" s="1"/>
  <c r="M5" i="47" l="1"/>
  <c r="L14" i="47" s="1"/>
  <c r="M6" i="47"/>
  <c r="L15" i="47" s="1"/>
</calcChain>
</file>

<file path=xl/sharedStrings.xml><?xml version="1.0" encoding="utf-8"?>
<sst xmlns="http://schemas.openxmlformats.org/spreadsheetml/2006/main" count="42" uniqueCount="20">
  <si>
    <t>18:00 - 19:00</t>
  </si>
  <si>
    <t>19:00 - 20:00</t>
  </si>
  <si>
    <t>20:00 - 21:00</t>
  </si>
  <si>
    <t>21:00 - 22:00</t>
  </si>
  <si>
    <t>22:00 - 23:00</t>
  </si>
  <si>
    <t>23:00 - 00:00</t>
  </si>
  <si>
    <t>00:00 - 01:00</t>
  </si>
  <si>
    <t>01:00 - 02:00</t>
  </si>
  <si>
    <t>Final</t>
  </si>
  <si>
    <t>Lu-Je 21h50</t>
  </si>
  <si>
    <t xml:space="preserve">Lundi au jeudi </t>
  </si>
  <si>
    <t>18h00</t>
  </si>
  <si>
    <t>21h00</t>
  </si>
  <si>
    <t>Glissières</t>
  </si>
  <si>
    <t>Blocs</t>
  </si>
  <si>
    <t>Collaborateurs</t>
  </si>
  <si>
    <t>Total 18h00 à 21h00</t>
  </si>
  <si>
    <t>Total 21h50 à 02h00</t>
  </si>
  <si>
    <t>% par blocs</t>
  </si>
  <si>
    <t>Nombre de collaborateurs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</si>
</sst>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0.000"/>
    <numFmt numFmtId="166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Frutiger 45 Light"/>
      <family val="2"/>
    </font>
    <font>
      <b/>
      <sz val="10"/>
      <color theme="0"/>
      <name val="Frutiger 45 Light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Frutiger 45 Light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2"/>
      <name val="Frutiger 45 Light"/>
      <family val="2"/>
    </font>
    <font>
      <b/>
      <sz val="12"/>
      <color theme="1"/>
      <name val="Frutiger 45 Light"/>
      <family val="2"/>
    </font>
    <font>
      <sz val="12"/>
      <color theme="1"/>
      <name val="Calibri"/>
      <family val="2"/>
      <scheme val="minor"/>
    </font>
    <font>
      <b/>
      <sz val="16"/>
      <color theme="0"/>
      <name val="Frutiger 45 Light"/>
      <family val="2"/>
    </font>
    <font>
      <b/>
      <sz val="16"/>
      <name val="Frutiger 45 Light"/>
      <family val="2"/>
    </font>
    <font>
      <b/>
      <sz val="16"/>
      <color theme="1"/>
      <name val="Calibri"/>
      <family val="2"/>
      <scheme val="minor"/>
    </font>
    <font>
      <sz val="18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BBBBBB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BBBBBB"/>
      </left>
      <right style="thick">
        <color rgb="FF000000"/>
      </right>
      <top style="medium">
        <color rgb="FF000000"/>
      </top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9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4" fillId="4" borderId="1" xfId="0" applyNumberFormat="1" applyFont="1" applyFill="1" applyBorder="1" applyAlignment="1">
      <alignment horizontal="left" vertical="top" textRotation="90" wrapText="1"/>
    </xf>
    <xf numFmtId="0" fontId="4" fillId="4" borderId="2" xfId="0" applyFont="1" applyFill="1" applyBorder="1" applyAlignment="1">
      <alignment horizontal="left" vertical="top" textRotation="90" wrapText="1"/>
    </xf>
    <xf numFmtId="0" fontId="3" fillId="3" borderId="3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1" fontId="0" fillId="6" borderId="3" xfId="0" applyNumberFormat="1" applyFill="1" applyBorder="1"/>
    <xf numFmtId="0" fontId="0" fillId="0" borderId="0" xfId="0"/>
    <xf numFmtId="1" fontId="0" fillId="0" borderId="0" xfId="0" applyNumberFormat="1"/>
    <xf numFmtId="1" fontId="0" fillId="6" borderId="0" xfId="0" applyNumberFormat="1" applyFill="1" applyBorder="1"/>
    <xf numFmtId="1" fontId="0" fillId="6" borderId="4" xfId="0" applyNumberFormat="1" applyFill="1" applyBorder="1"/>
    <xf numFmtId="1" fontId="0" fillId="0" borderId="4" xfId="0" applyNumberFormat="1" applyBorder="1"/>
    <xf numFmtId="164" fontId="0" fillId="0" borderId="0" xfId="1" applyNumberFormat="1" applyFont="1"/>
    <xf numFmtId="1" fontId="1" fillId="6" borderId="4" xfId="0" applyNumberFormat="1" applyFont="1" applyFill="1" applyBorder="1"/>
    <xf numFmtId="165" fontId="0" fillId="0" borderId="0" xfId="0" applyNumberFormat="1"/>
    <xf numFmtId="2" fontId="0" fillId="0" borderId="0" xfId="0" applyNumberFormat="1"/>
    <xf numFmtId="1" fontId="1" fillId="0" borderId="0" xfId="0" applyNumberFormat="1" applyFont="1"/>
    <xf numFmtId="1" fontId="0" fillId="2" borderId="4" xfId="0" applyNumberFormat="1" applyFill="1" applyBorder="1"/>
    <xf numFmtId="0" fontId="3" fillId="6" borderId="5" xfId="0" applyFont="1" applyFill="1" applyBorder="1" applyAlignment="1">
      <alignment horizontal="left" vertical="top" wrapText="1"/>
    </xf>
    <xf numFmtId="0" fontId="3" fillId="8" borderId="3" xfId="0" applyFont="1" applyFill="1" applyBorder="1" applyAlignment="1">
      <alignment horizontal="left" vertical="top" wrapText="1"/>
    </xf>
    <xf numFmtId="0" fontId="3" fillId="9" borderId="3" xfId="0" applyFont="1" applyFill="1" applyBorder="1" applyAlignment="1">
      <alignment horizontal="left" vertical="top" wrapText="1"/>
    </xf>
    <xf numFmtId="0" fontId="3" fillId="10" borderId="3" xfId="0" applyFont="1" applyFill="1" applyBorder="1" applyAlignment="1">
      <alignment horizontal="left" vertical="top" wrapText="1"/>
    </xf>
    <xf numFmtId="0" fontId="3" fillId="11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textRotation="90" wrapText="1"/>
    </xf>
    <xf numFmtId="1" fontId="0" fillId="6" borderId="10" xfId="0" applyNumberFormat="1" applyFill="1" applyBorder="1"/>
    <xf numFmtId="0" fontId="4" fillId="4" borderId="11" xfId="0" applyFont="1" applyFill="1" applyBorder="1" applyAlignment="1">
      <alignment horizontal="left" vertical="top" textRotation="90" wrapText="1"/>
    </xf>
    <xf numFmtId="1" fontId="0" fillId="6" borderId="12" xfId="0" applyNumberFormat="1" applyFill="1" applyBorder="1"/>
    <xf numFmtId="0" fontId="0" fillId="0" borderId="13" xfId="0" applyBorder="1"/>
    <xf numFmtId="0" fontId="4" fillId="3" borderId="3" xfId="0" applyFont="1" applyFill="1" applyBorder="1" applyAlignment="1">
      <alignment horizontal="left" vertical="top" wrapText="1"/>
    </xf>
    <xf numFmtId="1" fontId="0" fillId="12" borderId="3" xfId="0" applyNumberFormat="1" applyFill="1" applyBorder="1"/>
    <xf numFmtId="1" fontId="0" fillId="13" borderId="3" xfId="0" applyNumberFormat="1" applyFill="1" applyBorder="1"/>
    <xf numFmtId="1" fontId="0" fillId="13" borderId="12" xfId="0" applyNumberFormat="1" applyFill="1" applyBorder="1"/>
    <xf numFmtId="1" fontId="0" fillId="14" borderId="3" xfId="0" applyNumberFormat="1" applyFill="1" applyBorder="1"/>
    <xf numFmtId="1" fontId="0" fillId="14" borderId="12" xfId="0" applyNumberFormat="1" applyFill="1" applyBorder="1"/>
    <xf numFmtId="1" fontId="0" fillId="15" borderId="3" xfId="0" applyNumberFormat="1" applyFill="1" applyBorder="1"/>
    <xf numFmtId="1" fontId="0" fillId="15" borderId="12" xfId="0" applyNumberFormat="1" applyFill="1" applyBorder="1"/>
    <xf numFmtId="1" fontId="0" fillId="16" borderId="3" xfId="0" applyNumberFormat="1" applyFill="1" applyBorder="1"/>
    <xf numFmtId="1" fontId="0" fillId="16" borderId="12" xfId="0" applyNumberFormat="1" applyFill="1" applyBorder="1"/>
    <xf numFmtId="1" fontId="0" fillId="17" borderId="3" xfId="0" applyNumberFormat="1" applyFill="1" applyBorder="1"/>
    <xf numFmtId="1" fontId="0" fillId="17" borderId="12" xfId="0" applyNumberFormat="1" applyFill="1" applyBorder="1"/>
    <xf numFmtId="1" fontId="0" fillId="8" borderId="3" xfId="0" applyNumberFormat="1" applyFill="1" applyBorder="1"/>
    <xf numFmtId="1" fontId="0" fillId="8" borderId="10" xfId="0" applyNumberFormat="1" applyFill="1" applyBorder="1"/>
    <xf numFmtId="1" fontId="0" fillId="16" borderId="10" xfId="0" applyNumberFormat="1" applyFill="1" applyBorder="1"/>
    <xf numFmtId="1" fontId="0" fillId="17" borderId="10" xfId="0" applyNumberFormat="1" applyFill="1" applyBorder="1"/>
    <xf numFmtId="1" fontId="0" fillId="18" borderId="10" xfId="0" applyNumberFormat="1" applyFill="1" applyBorder="1"/>
    <xf numFmtId="1" fontId="0" fillId="18" borderId="3" xfId="0" applyNumberFormat="1" applyFill="1" applyBorder="1"/>
    <xf numFmtId="1" fontId="0" fillId="19" borderId="10" xfId="0" applyNumberFormat="1" applyFill="1" applyBorder="1"/>
    <xf numFmtId="1" fontId="0" fillId="19" borderId="3" xfId="0" applyNumberFormat="1" applyFill="1" applyBorder="1"/>
    <xf numFmtId="1" fontId="0" fillId="12" borderId="10" xfId="0" applyNumberFormat="1" applyFill="1" applyBorder="1"/>
    <xf numFmtId="1" fontId="6" fillId="18" borderId="10" xfId="0" applyNumberFormat="1" applyFont="1" applyFill="1" applyBorder="1"/>
    <xf numFmtId="1" fontId="6" fillId="18" borderId="3" xfId="0" applyNumberFormat="1" applyFont="1" applyFill="1" applyBorder="1"/>
    <xf numFmtId="0" fontId="0" fillId="0" borderId="0" xfId="0" applyAlignment="1"/>
    <xf numFmtId="0" fontId="5" fillId="0" borderId="0" xfId="0" applyFont="1" applyAlignment="1"/>
    <xf numFmtId="0" fontId="0" fillId="0" borderId="0" xfId="0" applyBorder="1" applyAlignment="1">
      <alignment horizontal="center"/>
    </xf>
    <xf numFmtId="0" fontId="7" fillId="20" borderId="0" xfId="0" applyFont="1" applyFill="1" applyAlignment="1">
      <alignment horizontal="center" vertical="center"/>
    </xf>
    <xf numFmtId="14" fontId="8" fillId="20" borderId="1" xfId="0" applyNumberFormat="1" applyFont="1" applyFill="1" applyBorder="1" applyAlignment="1">
      <alignment horizontal="center" textRotation="90" wrapText="1"/>
    </xf>
    <xf numFmtId="14" fontId="8" fillId="20" borderId="6" xfId="0" applyNumberFormat="1" applyFont="1" applyFill="1" applyBorder="1" applyAlignment="1">
      <alignment horizontal="center" textRotation="90" wrapText="1"/>
    </xf>
    <xf numFmtId="0" fontId="3" fillId="6" borderId="17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left" vertical="top" wrapText="1"/>
    </xf>
    <xf numFmtId="0" fontId="3" fillId="6" borderId="18" xfId="0" applyFont="1" applyFill="1" applyBorder="1" applyAlignment="1">
      <alignment horizontal="left" vertical="top" wrapText="1"/>
    </xf>
    <xf numFmtId="0" fontId="0" fillId="0" borderId="20" xfId="0" applyBorder="1" applyAlignment="1"/>
    <xf numFmtId="0" fontId="3" fillId="6" borderId="25" xfId="0" applyFont="1" applyFill="1" applyBorder="1" applyAlignment="1">
      <alignment horizontal="left" vertical="top" wrapText="1"/>
    </xf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22" xfId="0" applyBorder="1" applyAlignment="1"/>
    <xf numFmtId="0" fontId="0" fillId="0" borderId="0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3" fillId="6" borderId="27" xfId="0" applyFont="1" applyFill="1" applyBorder="1" applyAlignment="1">
      <alignment horizontal="left" vertical="top" wrapText="1"/>
    </xf>
    <xf numFmtId="0" fontId="3" fillId="6" borderId="26" xfId="0" applyFont="1" applyFill="1" applyBorder="1" applyAlignment="1">
      <alignment horizontal="left" vertical="top" wrapText="1"/>
    </xf>
    <xf numFmtId="0" fontId="0" fillId="0" borderId="19" xfId="0" applyBorder="1" applyAlignment="1"/>
    <xf numFmtId="0" fontId="11" fillId="0" borderId="0" xfId="0" applyFont="1" applyAlignment="1"/>
    <xf numFmtId="14" fontId="11" fillId="0" borderId="0" xfId="0" applyNumberFormat="1" applyFont="1" applyAlignment="1"/>
    <xf numFmtId="14" fontId="11" fillId="0" borderId="0" xfId="0" applyNumberFormat="1" applyFont="1" applyAlignment="1">
      <alignment horizontal="center"/>
    </xf>
    <xf numFmtId="0" fontId="0" fillId="0" borderId="28" xfId="0" applyBorder="1" applyAlignment="1"/>
    <xf numFmtId="1" fontId="1" fillId="6" borderId="0" xfId="0" applyNumberFormat="1" applyFont="1" applyFill="1" applyBorder="1"/>
    <xf numFmtId="1" fontId="0" fillId="6" borderId="0" xfId="0" applyNumberFormat="1" applyFill="1"/>
    <xf numFmtId="0" fontId="1" fillId="0" borderId="0" xfId="0" applyFont="1"/>
    <xf numFmtId="166" fontId="0" fillId="0" borderId="0" xfId="0" applyNumberFormat="1"/>
    <xf numFmtId="1" fontId="0" fillId="2" borderId="0" xfId="0" applyNumberFormat="1" applyFill="1"/>
    <xf numFmtId="0" fontId="3" fillId="6" borderId="38" xfId="0" applyFont="1" applyFill="1" applyBorder="1" applyAlignment="1">
      <alignment horizontal="left" vertical="top" wrapText="1"/>
    </xf>
    <xf numFmtId="0" fontId="3" fillId="3" borderId="26" xfId="0" applyFont="1" applyFill="1" applyBorder="1" applyAlignment="1">
      <alignment horizontal="left" vertical="top" wrapText="1"/>
    </xf>
    <xf numFmtId="0" fontId="3" fillId="6" borderId="39" xfId="0" applyFont="1" applyFill="1" applyBorder="1" applyAlignment="1">
      <alignment horizontal="left" vertical="top" wrapText="1"/>
    </xf>
    <xf numFmtId="0" fontId="3" fillId="6" borderId="40" xfId="0" applyFont="1" applyFill="1" applyBorder="1" applyAlignment="1">
      <alignment horizontal="left" vertical="top" wrapText="1"/>
    </xf>
    <xf numFmtId="0" fontId="3" fillId="3" borderId="27" xfId="0" applyFont="1" applyFill="1" applyBorder="1" applyAlignment="1">
      <alignment horizontal="left" vertical="top" wrapText="1"/>
    </xf>
    <xf numFmtId="0" fontId="3" fillId="6" borderId="0" xfId="0" applyFont="1" applyFill="1" applyBorder="1" applyAlignment="1">
      <alignment horizontal="left" vertical="top" wrapText="1"/>
    </xf>
    <xf numFmtId="1" fontId="14" fillId="6" borderId="30" xfId="0" applyNumberFormat="1" applyFont="1" applyFill="1" applyBorder="1"/>
    <xf numFmtId="1" fontId="14" fillId="6" borderId="31" xfId="0" applyNumberFormat="1" applyFont="1" applyFill="1" applyBorder="1"/>
    <xf numFmtId="1" fontId="14" fillId="6" borderId="32" xfId="0" applyNumberFormat="1" applyFont="1" applyFill="1" applyBorder="1"/>
    <xf numFmtId="1" fontId="14" fillId="6" borderId="3" xfId="0" applyNumberFormat="1" applyFont="1" applyFill="1" applyBorder="1"/>
    <xf numFmtId="1" fontId="14" fillId="6" borderId="12" xfId="0" applyNumberFormat="1" applyFont="1" applyFill="1" applyBorder="1"/>
    <xf numFmtId="1" fontId="14" fillId="6" borderId="10" xfId="0" applyNumberFormat="1" applyFont="1" applyFill="1" applyBorder="1"/>
    <xf numFmtId="1" fontId="14" fillId="6" borderId="35" xfId="0" applyNumberFormat="1" applyFont="1" applyFill="1" applyBorder="1"/>
    <xf numFmtId="1" fontId="14" fillId="6" borderId="36" xfId="0" applyNumberFormat="1" applyFont="1" applyFill="1" applyBorder="1"/>
    <xf numFmtId="1" fontId="14" fillId="6" borderId="37" xfId="0" applyNumberFormat="1" applyFont="1" applyFill="1" applyBorder="1"/>
    <xf numFmtId="0" fontId="13" fillId="3" borderId="33" xfId="0" applyFont="1" applyFill="1" applyBorder="1" applyAlignment="1">
      <alignment horizontal="left" vertical="top" wrapText="1"/>
    </xf>
    <xf numFmtId="0" fontId="14" fillId="0" borderId="0" xfId="0" applyFont="1"/>
    <xf numFmtId="0" fontId="14" fillId="0" borderId="13" xfId="0" applyFont="1" applyBorder="1"/>
    <xf numFmtId="14" fontId="15" fillId="4" borderId="1" xfId="0" applyNumberFormat="1" applyFont="1" applyFill="1" applyBorder="1" applyAlignment="1">
      <alignment horizontal="left" vertical="top" textRotation="90" wrapText="1"/>
    </xf>
    <xf numFmtId="0" fontId="16" fillId="7" borderId="2" xfId="0" applyFont="1" applyFill="1" applyBorder="1" applyAlignment="1">
      <alignment horizontal="left" vertical="top" textRotation="90" wrapText="1"/>
    </xf>
    <xf numFmtId="0" fontId="16" fillId="7" borderId="11" xfId="0" applyFont="1" applyFill="1" applyBorder="1" applyAlignment="1">
      <alignment horizontal="left" vertical="top" textRotation="90" wrapText="1"/>
    </xf>
    <xf numFmtId="0" fontId="16" fillId="22" borderId="9" xfId="0" applyFont="1" applyFill="1" applyBorder="1" applyAlignment="1">
      <alignment horizontal="left" vertical="top" textRotation="90" wrapText="1"/>
    </xf>
    <xf numFmtId="0" fontId="16" fillId="22" borderId="2" xfId="0" applyFont="1" applyFill="1" applyBorder="1" applyAlignment="1">
      <alignment horizontal="left" vertical="top" textRotation="90" wrapText="1"/>
    </xf>
    <xf numFmtId="1" fontId="1" fillId="23" borderId="4" xfId="0" applyNumberFormat="1" applyFont="1" applyFill="1" applyBorder="1"/>
    <xf numFmtId="0" fontId="13" fillId="23" borderId="29" xfId="0" applyFont="1" applyFill="1" applyBorder="1" applyAlignment="1">
      <alignment horizontal="left" vertical="top" wrapText="1"/>
    </xf>
    <xf numFmtId="0" fontId="13" fillId="23" borderId="33" xfId="0" applyFont="1" applyFill="1" applyBorder="1" applyAlignment="1">
      <alignment horizontal="left" vertical="top" wrapText="1"/>
    </xf>
    <xf numFmtId="0" fontId="13" fillId="23" borderId="34" xfId="0" applyFont="1" applyFill="1" applyBorder="1" applyAlignment="1">
      <alignment horizontal="left" vertical="top" wrapText="1"/>
    </xf>
    <xf numFmtId="1" fontId="1" fillId="21" borderId="4" xfId="0" applyNumberFormat="1" applyFont="1" applyFill="1" applyBorder="1"/>
    <xf numFmtId="0" fontId="13" fillId="21" borderId="29" xfId="0" applyFont="1" applyFill="1" applyBorder="1" applyAlignment="1">
      <alignment horizontal="left" vertical="top" wrapText="1"/>
    </xf>
    <xf numFmtId="0" fontId="13" fillId="21" borderId="33" xfId="0" applyFont="1" applyFill="1" applyBorder="1" applyAlignment="1">
      <alignment horizontal="left" vertical="top" wrapText="1"/>
    </xf>
    <xf numFmtId="0" fontId="13" fillId="21" borderId="34" xfId="0" applyFont="1" applyFill="1" applyBorder="1" applyAlignment="1">
      <alignment horizontal="left" vertical="top" wrapText="1"/>
    </xf>
    <xf numFmtId="1" fontId="1" fillId="5" borderId="4" xfId="0" applyNumberFormat="1" applyFont="1" applyFill="1" applyBorder="1"/>
    <xf numFmtId="0" fontId="13" fillId="5" borderId="29" xfId="0" applyFont="1" applyFill="1" applyBorder="1" applyAlignment="1">
      <alignment horizontal="left" vertical="top" wrapText="1"/>
    </xf>
    <xf numFmtId="0" fontId="13" fillId="5" borderId="33" xfId="0" applyFont="1" applyFill="1" applyBorder="1" applyAlignment="1">
      <alignment horizontal="left" vertical="top" wrapText="1"/>
    </xf>
    <xf numFmtId="0" fontId="13" fillId="5" borderId="34" xfId="0" applyFont="1" applyFill="1" applyBorder="1" applyAlignment="1">
      <alignment horizontal="left" vertical="top" wrapText="1"/>
    </xf>
    <xf numFmtId="1" fontId="1" fillId="24" borderId="4" xfId="0" applyNumberFormat="1" applyFont="1" applyFill="1" applyBorder="1"/>
    <xf numFmtId="0" fontId="13" fillId="24" borderId="29" xfId="0" applyFont="1" applyFill="1" applyBorder="1" applyAlignment="1">
      <alignment horizontal="left" vertical="top" wrapText="1"/>
    </xf>
    <xf numFmtId="0" fontId="13" fillId="24" borderId="33" xfId="0" applyFont="1" applyFill="1" applyBorder="1" applyAlignment="1">
      <alignment horizontal="left" vertical="top" wrapText="1"/>
    </xf>
    <xf numFmtId="0" fontId="13" fillId="24" borderId="34" xfId="0" applyFont="1" applyFill="1" applyBorder="1" applyAlignment="1">
      <alignment horizontal="left" vertical="top" wrapText="1"/>
    </xf>
    <xf numFmtId="1" fontId="1" fillId="25" borderId="4" xfId="0" applyNumberFormat="1" applyFont="1" applyFill="1" applyBorder="1"/>
    <xf numFmtId="0" fontId="13" fillId="25" borderId="29" xfId="0" applyFont="1" applyFill="1" applyBorder="1" applyAlignment="1">
      <alignment horizontal="left" vertical="top" wrapText="1"/>
    </xf>
    <xf numFmtId="0" fontId="13" fillId="25" borderId="33" xfId="0" applyFont="1" applyFill="1" applyBorder="1" applyAlignment="1">
      <alignment horizontal="left" vertical="top" wrapText="1"/>
    </xf>
    <xf numFmtId="0" fontId="13" fillId="25" borderId="34" xfId="0" applyFont="1" applyFill="1" applyBorder="1" applyAlignment="1">
      <alignment horizontal="left" vertical="top" wrapText="1"/>
    </xf>
    <xf numFmtId="0" fontId="13" fillId="3" borderId="29" xfId="0" applyFont="1" applyFill="1" applyBorder="1" applyAlignment="1">
      <alignment horizontal="left" vertical="top" wrapText="1"/>
    </xf>
    <xf numFmtId="0" fontId="13" fillId="3" borderId="34" xfId="0" applyFont="1" applyFill="1" applyBorder="1" applyAlignment="1">
      <alignment horizontal="left" vertical="top" wrapText="1"/>
    </xf>
    <xf numFmtId="1" fontId="1" fillId="3" borderId="4" xfId="0" applyNumberFormat="1" applyFont="1" applyFill="1" applyBorder="1"/>
    <xf numFmtId="0" fontId="16" fillId="6" borderId="0" xfId="0" applyFont="1" applyFill="1" applyBorder="1" applyAlignment="1">
      <alignment horizontal="center" textRotation="90" wrapText="1"/>
    </xf>
    <xf numFmtId="0" fontId="12" fillId="6" borderId="0" xfId="0" applyFont="1" applyFill="1" applyBorder="1" applyAlignment="1">
      <alignment horizontal="center" textRotation="90" wrapText="1"/>
    </xf>
    <xf numFmtId="0" fontId="1" fillId="0" borderId="0" xfId="0" applyFont="1" applyAlignment="1">
      <alignment horizontal="center" textRotation="90"/>
    </xf>
    <xf numFmtId="0" fontId="18" fillId="0" borderId="0" xfId="0" applyFont="1" applyAlignment="1">
      <alignment vertical="center"/>
    </xf>
    <xf numFmtId="0" fontId="14" fillId="0" borderId="28" xfId="0" applyFont="1" applyBorder="1"/>
    <xf numFmtId="0" fontId="14" fillId="0" borderId="0" xfId="0" applyFont="1" applyBorder="1"/>
    <xf numFmtId="0" fontId="17" fillId="0" borderId="0" xfId="0" applyFont="1" applyAlignment="1">
      <alignment horizontal="center"/>
    </xf>
    <xf numFmtId="1" fontId="10" fillId="0" borderId="6" xfId="0" applyNumberFormat="1" applyFont="1" applyBorder="1" applyAlignment="1">
      <alignment horizontal="center" vertical="center" textRotation="90"/>
    </xf>
    <xf numFmtId="0" fontId="10" fillId="0" borderId="7" xfId="0" applyFont="1" applyBorder="1" applyAlignment="1">
      <alignment horizontal="center" vertical="center" textRotation="90"/>
    </xf>
    <xf numFmtId="0" fontId="10" fillId="0" borderId="8" xfId="0" applyFont="1" applyBorder="1" applyAlignment="1">
      <alignment horizontal="center" vertical="center" textRotation="90"/>
    </xf>
    <xf numFmtId="1" fontId="10" fillId="0" borderId="14" xfId="0" applyNumberFormat="1" applyFont="1" applyBorder="1" applyAlignment="1">
      <alignment horizontal="center" vertical="center" textRotation="90"/>
    </xf>
    <xf numFmtId="1" fontId="10" fillId="0" borderId="15" xfId="0" applyNumberFormat="1" applyFont="1" applyBorder="1" applyAlignment="1">
      <alignment horizontal="center" vertical="center" textRotation="90"/>
    </xf>
    <xf numFmtId="1" fontId="10" fillId="0" borderId="16" xfId="0" applyNumberFormat="1" applyFont="1" applyBorder="1" applyAlignment="1">
      <alignment horizontal="center" vertical="center" textRotation="90"/>
    </xf>
    <xf numFmtId="0" fontId="10" fillId="0" borderId="15" xfId="0" applyFont="1" applyBorder="1" applyAlignment="1">
      <alignment horizontal="center" vertical="center" textRotation="90"/>
    </xf>
    <xf numFmtId="0" fontId="10" fillId="0" borderId="16" xfId="0" applyFont="1" applyBorder="1" applyAlignment="1">
      <alignment horizontal="center" vertical="center" textRotation="90"/>
    </xf>
    <xf numFmtId="1" fontId="10" fillId="6" borderId="6" xfId="0" applyNumberFormat="1" applyFont="1" applyFill="1" applyBorder="1" applyAlignment="1">
      <alignment horizontal="center" vertical="center" textRotation="90"/>
    </xf>
    <xf numFmtId="0" fontId="10" fillId="6" borderId="7" xfId="0" applyFont="1" applyFill="1" applyBorder="1" applyAlignment="1">
      <alignment horizontal="center" vertical="center" textRotation="90"/>
    </xf>
    <xf numFmtId="0" fontId="10" fillId="6" borderId="8" xfId="0" applyFont="1" applyFill="1" applyBorder="1" applyAlignment="1">
      <alignment horizontal="center" vertical="center" textRotation="90"/>
    </xf>
    <xf numFmtId="1" fontId="10" fillId="6" borderId="7" xfId="0" applyNumberFormat="1" applyFont="1" applyFill="1" applyBorder="1" applyAlignment="1">
      <alignment horizontal="center" vertical="center" textRotation="90"/>
    </xf>
    <xf numFmtId="1" fontId="10" fillId="6" borderId="8" xfId="0" applyNumberFormat="1" applyFont="1" applyFill="1" applyBorder="1" applyAlignment="1">
      <alignment horizontal="center" vertical="center" textRotation="90"/>
    </xf>
    <xf numFmtId="1" fontId="10" fillId="0" borderId="7" xfId="0" applyNumberFormat="1" applyFont="1" applyBorder="1" applyAlignment="1">
      <alignment horizontal="center" vertical="center" textRotation="90"/>
    </xf>
    <xf numFmtId="1" fontId="10" fillId="0" borderId="8" xfId="0" applyNumberFormat="1" applyFont="1" applyBorder="1" applyAlignment="1">
      <alignment horizontal="center" vertical="center" textRotation="90"/>
    </xf>
    <xf numFmtId="1" fontId="10" fillId="0" borderId="19" xfId="0" applyNumberFormat="1" applyFont="1" applyBorder="1" applyAlignment="1">
      <alignment horizontal="center" vertical="center" textRotation="90"/>
    </xf>
    <xf numFmtId="0" fontId="10" fillId="0" borderId="20" xfId="0" applyFont="1" applyBorder="1" applyAlignment="1">
      <alignment horizontal="center" vertical="center" textRotation="90"/>
    </xf>
    <xf numFmtId="0" fontId="10" fillId="0" borderId="21" xfId="0" applyFont="1" applyBorder="1" applyAlignment="1">
      <alignment horizontal="center" vertical="center" textRotation="90"/>
    </xf>
    <xf numFmtId="0" fontId="10" fillId="0" borderId="0" xfId="0" applyFont="1" applyBorder="1" applyAlignment="1">
      <alignment horizontal="center" vertical="center" textRotation="90"/>
    </xf>
    <xf numFmtId="0" fontId="10" fillId="0" borderId="22" xfId="0" applyFont="1" applyBorder="1" applyAlignment="1">
      <alignment horizontal="center" vertical="center" textRotation="90"/>
    </xf>
    <xf numFmtId="1" fontId="10" fillId="0" borderId="28" xfId="0" applyNumberFormat="1" applyFont="1" applyBorder="1" applyAlignment="1">
      <alignment horizontal="center" vertical="center" textRotation="90"/>
    </xf>
    <xf numFmtId="1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" fontId="9" fillId="6" borderId="6" xfId="0" applyNumberFormat="1" applyFont="1" applyFill="1" applyBorder="1" applyAlignment="1">
      <alignment horizontal="center" vertical="center" textRotation="90"/>
    </xf>
    <xf numFmtId="0" fontId="9" fillId="6" borderId="7" xfId="0" applyFont="1" applyFill="1" applyBorder="1" applyAlignment="1">
      <alignment horizontal="center" vertical="center" textRotation="90"/>
    </xf>
    <xf numFmtId="0" fontId="9" fillId="6" borderId="8" xfId="0" applyFont="1" applyFill="1" applyBorder="1" applyAlignment="1">
      <alignment horizontal="center" vertical="center" textRotation="90"/>
    </xf>
    <xf numFmtId="1" fontId="9" fillId="6" borderId="7" xfId="0" applyNumberFormat="1" applyFont="1" applyFill="1" applyBorder="1" applyAlignment="1">
      <alignment horizontal="center" vertical="center" textRotation="90"/>
    </xf>
    <xf numFmtId="1" fontId="9" fillId="6" borderId="8" xfId="0" applyNumberFormat="1" applyFont="1" applyFill="1" applyBorder="1" applyAlignment="1">
      <alignment horizontal="center" vertical="center" textRotation="90"/>
    </xf>
    <xf numFmtId="1" fontId="9" fillId="0" borderId="6" xfId="0" applyNumberFormat="1" applyFont="1" applyBorder="1" applyAlignment="1">
      <alignment horizontal="center" vertical="center" textRotation="90"/>
    </xf>
    <xf numFmtId="1" fontId="9" fillId="0" borderId="7" xfId="0" applyNumberFormat="1" applyFont="1" applyBorder="1" applyAlignment="1">
      <alignment horizontal="center" vertical="center" textRotation="90"/>
    </xf>
    <xf numFmtId="1" fontId="9" fillId="0" borderId="8" xfId="0" applyNumberFormat="1" applyFont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90"/>
    </xf>
    <xf numFmtId="1" fontId="9" fillId="0" borderId="19" xfId="0" applyNumberFormat="1" applyFont="1" applyBorder="1" applyAlignment="1">
      <alignment horizontal="center" vertical="center" textRotation="90"/>
    </xf>
    <xf numFmtId="0" fontId="9" fillId="0" borderId="20" xfId="0" applyFont="1" applyBorder="1" applyAlignment="1">
      <alignment horizontal="center" vertical="center" textRotation="90"/>
    </xf>
    <xf numFmtId="0" fontId="9" fillId="0" borderId="21" xfId="0" applyFont="1" applyBorder="1" applyAlignment="1">
      <alignment horizontal="center" vertical="center" textRotation="90"/>
    </xf>
    <xf numFmtId="1" fontId="9" fillId="0" borderId="20" xfId="0" applyNumberFormat="1" applyFont="1" applyBorder="1" applyAlignment="1">
      <alignment horizontal="center" vertical="center" textRotation="90"/>
    </xf>
    <xf numFmtId="1" fontId="9" fillId="6" borderId="19" xfId="0" applyNumberFormat="1" applyFont="1" applyFill="1" applyBorder="1" applyAlignment="1">
      <alignment horizontal="center" vertical="center" textRotation="90"/>
    </xf>
    <xf numFmtId="0" fontId="9" fillId="6" borderId="20" xfId="0" applyFont="1" applyFill="1" applyBorder="1" applyAlignment="1">
      <alignment horizontal="center" vertical="center" textRotation="90"/>
    </xf>
    <xf numFmtId="0" fontId="9" fillId="6" borderId="21" xfId="0" applyFont="1" applyFill="1" applyBorder="1" applyAlignment="1">
      <alignment horizontal="center" vertical="center" textRotation="90"/>
    </xf>
    <xf numFmtId="1" fontId="9" fillId="0" borderId="14" xfId="0" applyNumberFormat="1" applyFont="1" applyBorder="1" applyAlignment="1">
      <alignment horizontal="center" vertical="center" textRotation="90"/>
    </xf>
    <xf numFmtId="0" fontId="9" fillId="0" borderId="15" xfId="0" applyFont="1" applyBorder="1" applyAlignment="1">
      <alignment horizontal="center" vertical="center" textRotation="90"/>
    </xf>
    <xf numFmtId="0" fontId="9" fillId="0" borderId="16" xfId="0" applyFont="1" applyBorder="1" applyAlignment="1">
      <alignment horizontal="center" vertical="center" textRotation="90"/>
    </xf>
    <xf numFmtId="1" fontId="9" fillId="0" borderId="15" xfId="0" applyNumberFormat="1" applyFont="1" applyBorder="1" applyAlignment="1">
      <alignment horizontal="center" vertical="center" textRotation="90"/>
    </xf>
    <xf numFmtId="1" fontId="9" fillId="0" borderId="16" xfId="0" applyNumberFormat="1" applyFont="1" applyBorder="1" applyAlignment="1">
      <alignment horizontal="center" vertical="center" textRotation="90"/>
    </xf>
    <xf numFmtId="1" fontId="9" fillId="0" borderId="0" xfId="0" applyNumberFormat="1" applyFont="1" applyBorder="1" applyAlignment="1">
      <alignment horizontal="center" vertical="center" textRotation="90"/>
    </xf>
    <xf numFmtId="0" fontId="9" fillId="0" borderId="0" xfId="0" applyFont="1" applyBorder="1" applyAlignment="1">
      <alignment horizontal="center" vertical="center" textRotation="90"/>
    </xf>
    <xf numFmtId="0" fontId="9" fillId="0" borderId="22" xfId="0" applyFont="1" applyBorder="1" applyAlignment="1">
      <alignment horizontal="center" vertical="center" textRotation="90"/>
    </xf>
    <xf numFmtId="1" fontId="9" fillId="6" borderId="28" xfId="0" applyNumberFormat="1" applyFont="1" applyFill="1" applyBorder="1" applyAlignment="1">
      <alignment horizontal="center" vertical="center" textRotation="90"/>
    </xf>
    <xf numFmtId="0" fontId="9" fillId="6" borderId="0" xfId="0" applyFont="1" applyFill="1" applyBorder="1" applyAlignment="1">
      <alignment horizontal="center" vertical="center" textRotation="90"/>
    </xf>
    <xf numFmtId="0" fontId="9" fillId="6" borderId="22" xfId="0" applyFont="1" applyFill="1" applyBorder="1" applyAlignment="1">
      <alignment horizontal="center" vertical="center" textRotation="90"/>
    </xf>
    <xf numFmtId="1" fontId="9" fillId="6" borderId="14" xfId="0" applyNumberFormat="1" applyFont="1" applyFill="1" applyBorder="1" applyAlignment="1">
      <alignment horizontal="center" vertical="center" textRotation="90"/>
    </xf>
    <xf numFmtId="0" fontId="9" fillId="6" borderId="15" xfId="0" applyFont="1" applyFill="1" applyBorder="1" applyAlignment="1">
      <alignment horizontal="center" vertical="center" textRotation="90"/>
    </xf>
    <xf numFmtId="0" fontId="9" fillId="6" borderId="16" xfId="0" applyFont="1" applyFill="1" applyBorder="1" applyAlignment="1">
      <alignment horizontal="center" vertical="center" textRotation="9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FF00"/>
      <color rgb="FF99FF66"/>
      <color rgb="FF33CC33"/>
      <color rgb="FFEB4B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1"/>
  <sheetViews>
    <sheetView zoomScale="70" zoomScaleNormal="70" workbookViewId="0">
      <selection activeCell="L29" sqref="L29"/>
    </sheetView>
  </sheetViews>
  <sheetFormatPr baseColWidth="10" defaultRowHeight="15" x14ac:dyDescent="0.25"/>
  <cols>
    <col min="1" max="1" width="6.28515625" style="8" bestFit="1" customWidth="1"/>
    <col min="2" max="3" width="5.85546875" style="8" customWidth="1"/>
    <col min="4" max="4" width="5.85546875" style="30" customWidth="1"/>
    <col min="5" max="9" width="5.85546875" style="8" customWidth="1"/>
    <col min="11" max="11" width="7.28515625" customWidth="1"/>
    <col min="12" max="13" width="7.42578125" bestFit="1" customWidth="1"/>
    <col min="14" max="19" width="6.28515625" customWidth="1"/>
  </cols>
  <sheetData>
    <row r="1" spans="1:23" ht="84" customHeight="1" x14ac:dyDescent="0.25">
      <c r="A1" s="3" t="s">
        <v>8</v>
      </c>
      <c r="B1" s="4" t="s">
        <v>0</v>
      </c>
      <c r="C1" s="4" t="s">
        <v>1</v>
      </c>
      <c r="D1" s="28" t="s">
        <v>2</v>
      </c>
      <c r="E1" s="26" t="s">
        <v>3</v>
      </c>
      <c r="F1" s="4" t="s">
        <v>4</v>
      </c>
      <c r="G1" s="4" t="s">
        <v>5</v>
      </c>
      <c r="H1" s="4" t="s">
        <v>6</v>
      </c>
      <c r="I1" s="4" t="s">
        <v>7</v>
      </c>
    </row>
    <row r="2" spans="1:23" x14ac:dyDescent="0.25">
      <c r="A2" s="20">
        <v>20</v>
      </c>
      <c r="B2" s="7">
        <v>91.300000000000011</v>
      </c>
      <c r="C2" s="7">
        <v>63.800000000000004</v>
      </c>
      <c r="D2" s="29">
        <v>56.1</v>
      </c>
      <c r="E2" s="27">
        <v>8.8000000000000007</v>
      </c>
      <c r="F2" s="7">
        <v>80.300000000000011</v>
      </c>
      <c r="G2" s="7">
        <v>49.500000000000007</v>
      </c>
      <c r="H2" s="7">
        <v>79.2</v>
      </c>
      <c r="I2" s="7">
        <v>99.000000000000014</v>
      </c>
      <c r="K2" s="14">
        <v>111</v>
      </c>
      <c r="L2" s="12">
        <f>SUM(B2:D31)</f>
        <v>3584.9999999999991</v>
      </c>
      <c r="M2" s="13">
        <f>L2/$L$8</f>
        <v>0.1383726450596913</v>
      </c>
      <c r="U2" s="14">
        <v>111</v>
      </c>
      <c r="V2" s="12">
        <f>SUM(E2:I31)</f>
        <v>5895.9999999999991</v>
      </c>
      <c r="W2" s="13">
        <f t="shared" ref="W2:W7" si="0">V2/$V$8</f>
        <v>0.15215051959815334</v>
      </c>
    </row>
    <row r="3" spans="1:23" x14ac:dyDescent="0.25">
      <c r="A3" s="20">
        <v>21</v>
      </c>
      <c r="B3" s="7">
        <v>89.100000000000009</v>
      </c>
      <c r="C3" s="7">
        <v>70.400000000000006</v>
      </c>
      <c r="D3" s="29">
        <v>79.2</v>
      </c>
      <c r="E3" s="27">
        <v>14.3</v>
      </c>
      <c r="F3" s="7">
        <v>75.900000000000006</v>
      </c>
      <c r="G3" s="7">
        <v>49.500000000000007</v>
      </c>
      <c r="H3" s="7">
        <v>79.2</v>
      </c>
      <c r="I3" s="7">
        <v>99.000000000000014</v>
      </c>
      <c r="K3" s="14">
        <v>112</v>
      </c>
      <c r="L3" s="12">
        <f>SUM(B42:D81)</f>
        <v>4359.0999999999995</v>
      </c>
      <c r="M3" s="13">
        <f t="shared" ref="M3:M7" si="1">L3/$L$8</f>
        <v>0.16825110099852172</v>
      </c>
      <c r="U3" s="14">
        <v>112</v>
      </c>
      <c r="V3" s="12">
        <f>SUM(E43:I81)</f>
        <v>7224.9</v>
      </c>
      <c r="W3" s="13">
        <f t="shared" si="0"/>
        <v>0.18644373966158384</v>
      </c>
    </row>
    <row r="4" spans="1:23" x14ac:dyDescent="0.25">
      <c r="A4" s="20">
        <v>22</v>
      </c>
      <c r="B4" s="7">
        <v>73.7</v>
      </c>
      <c r="C4" s="7">
        <v>55.000000000000007</v>
      </c>
      <c r="D4" s="29">
        <v>51.7</v>
      </c>
      <c r="E4" s="27">
        <v>5.5</v>
      </c>
      <c r="F4" s="7">
        <v>68.2</v>
      </c>
      <c r="G4" s="7">
        <v>35.200000000000003</v>
      </c>
      <c r="H4" s="7">
        <v>45.1</v>
      </c>
      <c r="I4" s="7">
        <v>82.5</v>
      </c>
      <c r="K4" s="14">
        <v>211</v>
      </c>
      <c r="L4" s="12">
        <f>SUM(B82:D111)</f>
        <v>3111.2999999999997</v>
      </c>
      <c r="M4" s="13">
        <f t="shared" si="1"/>
        <v>0.12008892903046516</v>
      </c>
      <c r="U4" s="14">
        <v>211</v>
      </c>
      <c r="V4" s="12">
        <f>SUM(E82:I111)</f>
        <v>4190.3999999999996</v>
      </c>
      <c r="W4" s="13">
        <f t="shared" si="0"/>
        <v>0.10813628516351795</v>
      </c>
    </row>
    <row r="5" spans="1:23" x14ac:dyDescent="0.25">
      <c r="A5" s="20">
        <v>23</v>
      </c>
      <c r="B5" s="7">
        <v>55.000000000000007</v>
      </c>
      <c r="C5" s="7">
        <v>38.5</v>
      </c>
      <c r="D5" s="29">
        <v>35.200000000000003</v>
      </c>
      <c r="E5" s="27">
        <v>5.5</v>
      </c>
      <c r="F5" s="7">
        <v>50.6</v>
      </c>
      <c r="G5" s="7">
        <v>39.6</v>
      </c>
      <c r="H5" s="7">
        <v>46.2</v>
      </c>
      <c r="I5" s="7">
        <v>62.7</v>
      </c>
      <c r="K5" s="14">
        <v>212</v>
      </c>
      <c r="L5" s="12">
        <f>SUM(B122:D163)</f>
        <v>5410.5999999999995</v>
      </c>
      <c r="M5" s="13">
        <f t="shared" si="1"/>
        <v>0.20883655044908389</v>
      </c>
      <c r="U5" s="14">
        <v>212</v>
      </c>
      <c r="V5" s="12">
        <f>SUM(E122:I163)</f>
        <v>8241.3000000000029</v>
      </c>
      <c r="W5" s="13">
        <f t="shared" si="0"/>
        <v>0.21267267251768349</v>
      </c>
    </row>
    <row r="6" spans="1:23" x14ac:dyDescent="0.25">
      <c r="A6" s="20">
        <v>24</v>
      </c>
      <c r="B6" s="7">
        <v>69.300000000000011</v>
      </c>
      <c r="C6" s="7">
        <v>52.800000000000004</v>
      </c>
      <c r="D6" s="29">
        <v>64.900000000000006</v>
      </c>
      <c r="E6" s="27">
        <v>6.6000000000000005</v>
      </c>
      <c r="F6" s="7">
        <v>77</v>
      </c>
      <c r="G6" s="7">
        <v>56.1</v>
      </c>
      <c r="H6" s="7">
        <v>73.7</v>
      </c>
      <c r="I6" s="7">
        <v>101.2</v>
      </c>
      <c r="K6" s="14">
        <v>221</v>
      </c>
      <c r="L6" s="12">
        <f>SUM(B164:D219)</f>
        <v>6960.5999999999995</v>
      </c>
      <c r="M6" s="13">
        <f t="shared" si="1"/>
        <v>0.26866293813179565</v>
      </c>
      <c r="U6" s="14">
        <v>221</v>
      </c>
      <c r="V6" s="12">
        <f>SUM(E164:I219)</f>
        <v>11080.599999999993</v>
      </c>
      <c r="W6" s="13">
        <f t="shared" si="0"/>
        <v>0.28594285065456193</v>
      </c>
    </row>
    <row r="7" spans="1:23" x14ac:dyDescent="0.25">
      <c r="A7" s="20">
        <v>25</v>
      </c>
      <c r="B7" s="7">
        <v>63.800000000000004</v>
      </c>
      <c r="C7" s="7">
        <v>56.1</v>
      </c>
      <c r="D7" s="29">
        <v>50.6</v>
      </c>
      <c r="E7" s="27">
        <v>3.3000000000000003</v>
      </c>
      <c r="F7" s="7">
        <v>59.400000000000006</v>
      </c>
      <c r="G7" s="7">
        <v>44</v>
      </c>
      <c r="H7" s="7">
        <v>69.300000000000011</v>
      </c>
      <c r="I7" s="7">
        <v>93.500000000000014</v>
      </c>
      <c r="K7" s="14">
        <v>222</v>
      </c>
      <c r="L7" s="12">
        <f>SUM(B230:D261)</f>
        <v>2481.6999999999998</v>
      </c>
      <c r="M7" s="13">
        <f t="shared" si="1"/>
        <v>9.5787836330442383E-2</v>
      </c>
      <c r="U7" s="14">
        <v>222</v>
      </c>
      <c r="V7" s="12">
        <f>SUM(E230:I261)</f>
        <v>2117.9000000000015</v>
      </c>
      <c r="W7" s="13">
        <f t="shared" si="0"/>
        <v>5.4653932404499533E-2</v>
      </c>
    </row>
    <row r="8" spans="1:23" x14ac:dyDescent="0.25">
      <c r="A8" s="20">
        <v>26</v>
      </c>
      <c r="B8" s="7">
        <v>44</v>
      </c>
      <c r="C8" s="7">
        <v>45.1</v>
      </c>
      <c r="D8" s="29">
        <v>33</v>
      </c>
      <c r="E8" s="27">
        <v>6.6000000000000005</v>
      </c>
      <c r="F8" s="7">
        <v>69.300000000000011</v>
      </c>
      <c r="G8" s="7">
        <v>28.6</v>
      </c>
      <c r="H8" s="7">
        <v>49.500000000000007</v>
      </c>
      <c r="I8" s="7">
        <v>55.000000000000007</v>
      </c>
      <c r="L8" s="9">
        <f>SUM(L2:L7)</f>
        <v>25908.299999999996</v>
      </c>
      <c r="V8" s="9">
        <f>SUM(V2:V7)</f>
        <v>38751.099999999991</v>
      </c>
    </row>
    <row r="9" spans="1:23" x14ac:dyDescent="0.25">
      <c r="A9" s="20">
        <v>27</v>
      </c>
      <c r="B9" s="7">
        <v>89.100000000000009</v>
      </c>
      <c r="C9" s="7">
        <v>67.100000000000009</v>
      </c>
      <c r="D9" s="29">
        <v>63.800000000000004</v>
      </c>
      <c r="E9" s="27">
        <v>12.100000000000001</v>
      </c>
      <c r="F9" s="7">
        <v>89.100000000000009</v>
      </c>
      <c r="G9" s="7">
        <v>46.2</v>
      </c>
      <c r="H9" s="7">
        <v>63.800000000000004</v>
      </c>
      <c r="I9" s="7">
        <v>83.600000000000009</v>
      </c>
    </row>
    <row r="10" spans="1:23" x14ac:dyDescent="0.25">
      <c r="A10" s="20">
        <v>28</v>
      </c>
      <c r="B10" s="7">
        <v>76</v>
      </c>
      <c r="C10" s="7">
        <v>48</v>
      </c>
      <c r="D10" s="29">
        <v>37</v>
      </c>
      <c r="E10" s="27">
        <v>4</v>
      </c>
      <c r="F10" s="7">
        <v>71</v>
      </c>
      <c r="G10" s="7">
        <v>40</v>
      </c>
      <c r="H10" s="7">
        <v>51</v>
      </c>
      <c r="I10" s="7">
        <v>52</v>
      </c>
      <c r="L10" s="10">
        <v>22</v>
      </c>
      <c r="U10" s="8"/>
      <c r="V10" s="10">
        <v>26</v>
      </c>
    </row>
    <row r="11" spans="1:23" x14ac:dyDescent="0.25">
      <c r="A11" s="20">
        <v>29</v>
      </c>
      <c r="B11" s="7">
        <v>5</v>
      </c>
      <c r="C11" s="7">
        <v>4</v>
      </c>
      <c r="D11" s="29">
        <v>8</v>
      </c>
      <c r="E11" s="27">
        <v>1</v>
      </c>
      <c r="F11" s="7">
        <v>14</v>
      </c>
      <c r="G11" s="7">
        <v>11</v>
      </c>
      <c r="H11" s="7">
        <v>9</v>
      </c>
      <c r="I11" s="7">
        <v>22</v>
      </c>
      <c r="K11" s="14">
        <v>111</v>
      </c>
      <c r="L11" s="16">
        <f>$L$10*M2</f>
        <v>3.0441981913132086</v>
      </c>
      <c r="U11" s="14">
        <v>111</v>
      </c>
      <c r="V11" s="8">
        <f t="shared" ref="V11:V16" si="2">$V$10*W2</f>
        <v>3.9559135095519871</v>
      </c>
    </row>
    <row r="12" spans="1:23" x14ac:dyDescent="0.25">
      <c r="A12" s="20">
        <v>30</v>
      </c>
      <c r="B12" s="7">
        <v>78.100000000000009</v>
      </c>
      <c r="C12" s="7">
        <v>67.100000000000009</v>
      </c>
      <c r="D12" s="29">
        <v>63.800000000000004</v>
      </c>
      <c r="E12" s="27">
        <v>9.9</v>
      </c>
      <c r="F12" s="7">
        <v>77</v>
      </c>
      <c r="G12" s="7">
        <v>40.700000000000003</v>
      </c>
      <c r="H12" s="7">
        <v>73.7</v>
      </c>
      <c r="I12" s="7">
        <v>97.9</v>
      </c>
      <c r="K12" s="14">
        <v>112</v>
      </c>
      <c r="L12" s="16">
        <f t="shared" ref="L12:L16" si="3">$L$10*M3</f>
        <v>3.7015242219674778</v>
      </c>
      <c r="U12" s="14">
        <v>112</v>
      </c>
      <c r="V12" s="8">
        <f t="shared" si="2"/>
        <v>4.84753723120118</v>
      </c>
    </row>
    <row r="13" spans="1:23" x14ac:dyDescent="0.25">
      <c r="A13" s="20">
        <v>31</v>
      </c>
      <c r="B13" s="7">
        <v>41</v>
      </c>
      <c r="C13" s="7">
        <v>37</v>
      </c>
      <c r="D13" s="29">
        <v>45</v>
      </c>
      <c r="E13" s="27">
        <v>6</v>
      </c>
      <c r="F13" s="7">
        <v>41</v>
      </c>
      <c r="G13" s="7">
        <v>21</v>
      </c>
      <c r="H13" s="7">
        <v>28</v>
      </c>
      <c r="I13" s="7">
        <v>33</v>
      </c>
      <c r="K13" s="14">
        <v>211</v>
      </c>
      <c r="L13" s="16">
        <f t="shared" si="3"/>
        <v>2.6419564386702334</v>
      </c>
      <c r="U13" s="14">
        <v>211</v>
      </c>
      <c r="V13" s="8">
        <f t="shared" si="2"/>
        <v>2.8115434142514668</v>
      </c>
    </row>
    <row r="14" spans="1:23" x14ac:dyDescent="0.25">
      <c r="A14" s="20">
        <v>32</v>
      </c>
      <c r="B14" s="7">
        <v>0</v>
      </c>
      <c r="C14" s="7">
        <v>0</v>
      </c>
      <c r="D14" s="29">
        <v>2</v>
      </c>
      <c r="E14" s="27">
        <v>0</v>
      </c>
      <c r="F14" s="7">
        <v>19</v>
      </c>
      <c r="G14" s="7">
        <v>14</v>
      </c>
      <c r="H14" s="7">
        <v>20</v>
      </c>
      <c r="I14" s="7">
        <v>20</v>
      </c>
      <c r="K14" s="14">
        <v>212</v>
      </c>
      <c r="L14" s="15">
        <f t="shared" si="3"/>
        <v>4.5944041098798456</v>
      </c>
      <c r="U14" s="14">
        <v>212</v>
      </c>
      <c r="V14" s="8">
        <f t="shared" si="2"/>
        <v>5.5294894854597709</v>
      </c>
    </row>
    <row r="15" spans="1:23" x14ac:dyDescent="0.25">
      <c r="A15" s="20">
        <v>33</v>
      </c>
      <c r="B15" s="7">
        <v>22</v>
      </c>
      <c r="C15" s="7">
        <v>14</v>
      </c>
      <c r="D15" s="29">
        <v>16</v>
      </c>
      <c r="E15" s="27">
        <v>1</v>
      </c>
      <c r="F15" s="7">
        <v>25</v>
      </c>
      <c r="G15" s="7">
        <v>15</v>
      </c>
      <c r="H15" s="7">
        <v>16</v>
      </c>
      <c r="I15" s="7">
        <v>36</v>
      </c>
      <c r="K15" s="14">
        <v>221</v>
      </c>
      <c r="L15" s="16">
        <f t="shared" si="3"/>
        <v>5.910584638899504</v>
      </c>
      <c r="U15" s="14">
        <v>221</v>
      </c>
      <c r="V15" s="8">
        <f t="shared" si="2"/>
        <v>7.43451411701861</v>
      </c>
    </row>
    <row r="16" spans="1:23" x14ac:dyDescent="0.25">
      <c r="A16" s="20">
        <v>34</v>
      </c>
      <c r="B16" s="7">
        <v>40</v>
      </c>
      <c r="C16" s="7">
        <v>26</v>
      </c>
      <c r="D16" s="29">
        <v>28</v>
      </c>
      <c r="E16" s="27">
        <v>6</v>
      </c>
      <c r="F16" s="7">
        <v>48</v>
      </c>
      <c r="G16" s="7">
        <v>46</v>
      </c>
      <c r="H16" s="7">
        <v>37</v>
      </c>
      <c r="I16" s="7">
        <v>57</v>
      </c>
      <c r="K16" s="14">
        <v>222</v>
      </c>
      <c r="L16" s="15">
        <f t="shared" si="3"/>
        <v>2.1073323992697324</v>
      </c>
      <c r="U16" s="14">
        <v>222</v>
      </c>
      <c r="V16" s="8">
        <f t="shared" si="2"/>
        <v>1.4210022425169879</v>
      </c>
    </row>
    <row r="17" spans="1:27" x14ac:dyDescent="0.25">
      <c r="A17" s="20">
        <v>35</v>
      </c>
      <c r="B17" s="7">
        <v>46.2</v>
      </c>
      <c r="C17" s="7">
        <v>29.700000000000003</v>
      </c>
      <c r="D17" s="29">
        <v>34.1</v>
      </c>
      <c r="E17" s="27">
        <v>4.4000000000000004</v>
      </c>
      <c r="F17" s="7">
        <v>68.2</v>
      </c>
      <c r="G17" s="7">
        <v>37.400000000000006</v>
      </c>
      <c r="H17" s="7">
        <v>57.2</v>
      </c>
      <c r="I17" s="7">
        <v>62.7</v>
      </c>
    </row>
    <row r="18" spans="1:27" x14ac:dyDescent="0.25">
      <c r="A18" s="20">
        <v>36</v>
      </c>
      <c r="B18" s="7">
        <v>49.500000000000007</v>
      </c>
      <c r="C18" s="7">
        <v>57.2</v>
      </c>
      <c r="D18" s="29">
        <v>41.800000000000004</v>
      </c>
      <c r="E18" s="27">
        <v>9.9</v>
      </c>
      <c r="F18" s="7">
        <v>49.500000000000007</v>
      </c>
      <c r="G18" s="7">
        <v>47.300000000000004</v>
      </c>
      <c r="H18" s="7">
        <v>74.800000000000011</v>
      </c>
      <c r="I18" s="7">
        <v>93.500000000000014</v>
      </c>
    </row>
    <row r="19" spans="1:27" x14ac:dyDescent="0.25">
      <c r="A19" s="20">
        <v>37</v>
      </c>
      <c r="B19" s="7">
        <v>64</v>
      </c>
      <c r="C19" s="7">
        <v>53</v>
      </c>
      <c r="D19" s="29">
        <v>32</v>
      </c>
      <c r="E19" s="27">
        <v>7</v>
      </c>
      <c r="F19" s="7">
        <v>45</v>
      </c>
      <c r="G19" s="7">
        <v>42</v>
      </c>
      <c r="H19" s="7">
        <v>55</v>
      </c>
      <c r="I19" s="7">
        <v>73</v>
      </c>
      <c r="K19" s="14">
        <v>111</v>
      </c>
      <c r="L19" s="11">
        <v>3</v>
      </c>
      <c r="M19" s="11">
        <v>3</v>
      </c>
      <c r="N19" s="11">
        <v>3</v>
      </c>
      <c r="O19" s="18">
        <v>4</v>
      </c>
      <c r="P19" s="11">
        <v>4</v>
      </c>
      <c r="Q19" s="11"/>
      <c r="R19" s="11"/>
      <c r="S19" s="11"/>
      <c r="U19" s="14">
        <v>111</v>
      </c>
      <c r="V19" s="11">
        <v>4</v>
      </c>
      <c r="W19" s="11">
        <v>4</v>
      </c>
      <c r="X19" s="11">
        <v>4</v>
      </c>
      <c r="Y19" s="18">
        <v>5</v>
      </c>
      <c r="Z19" s="11">
        <v>5</v>
      </c>
      <c r="AA19" s="11">
        <v>5</v>
      </c>
    </row>
    <row r="20" spans="1:27" x14ac:dyDescent="0.25">
      <c r="A20" s="20">
        <v>38</v>
      </c>
      <c r="B20" s="7">
        <v>39</v>
      </c>
      <c r="C20" s="7">
        <v>26</v>
      </c>
      <c r="D20" s="29">
        <v>21</v>
      </c>
      <c r="E20" s="27">
        <v>3</v>
      </c>
      <c r="F20" s="7">
        <v>35</v>
      </c>
      <c r="G20" s="7">
        <v>21</v>
      </c>
      <c r="H20" s="7">
        <v>30</v>
      </c>
      <c r="I20" s="7">
        <v>42</v>
      </c>
      <c r="K20" s="14">
        <v>112</v>
      </c>
      <c r="L20" s="11">
        <v>4</v>
      </c>
      <c r="M20" s="11">
        <v>4</v>
      </c>
      <c r="N20" s="11">
        <v>4</v>
      </c>
      <c r="O20" s="11">
        <v>4</v>
      </c>
      <c r="P20" s="11">
        <v>4</v>
      </c>
      <c r="Q20" s="11"/>
      <c r="R20" s="11"/>
      <c r="S20" s="11"/>
      <c r="U20" s="14">
        <v>112</v>
      </c>
      <c r="V20" s="11">
        <v>5</v>
      </c>
      <c r="W20" s="11">
        <v>5</v>
      </c>
      <c r="X20" s="11">
        <v>5</v>
      </c>
      <c r="Y20" s="11">
        <v>5</v>
      </c>
      <c r="Z20" s="18">
        <v>6</v>
      </c>
      <c r="AA20" s="11">
        <v>6</v>
      </c>
    </row>
    <row r="21" spans="1:27" x14ac:dyDescent="0.25">
      <c r="A21" s="20">
        <v>39</v>
      </c>
      <c r="B21" s="7">
        <v>39</v>
      </c>
      <c r="C21" s="7">
        <v>38</v>
      </c>
      <c r="D21" s="29">
        <v>15</v>
      </c>
      <c r="E21" s="27">
        <v>2</v>
      </c>
      <c r="F21" s="7">
        <v>27</v>
      </c>
      <c r="G21" s="7">
        <v>30</v>
      </c>
      <c r="H21" s="7">
        <v>37</v>
      </c>
      <c r="I21" s="7">
        <v>49</v>
      </c>
      <c r="K21" s="14">
        <v>211</v>
      </c>
      <c r="L21" s="11">
        <v>3</v>
      </c>
      <c r="M21" s="11">
        <v>3</v>
      </c>
      <c r="N21" s="11">
        <v>3</v>
      </c>
      <c r="O21" s="11">
        <v>3</v>
      </c>
      <c r="P21" s="11">
        <v>3</v>
      </c>
      <c r="Q21" s="11"/>
      <c r="R21" s="11"/>
      <c r="S21" s="11"/>
      <c r="U21" s="14">
        <v>211</v>
      </c>
      <c r="V21" s="11">
        <v>3</v>
      </c>
      <c r="W21" s="11">
        <v>3</v>
      </c>
      <c r="X21" s="11">
        <v>3</v>
      </c>
      <c r="Y21" s="11">
        <v>3</v>
      </c>
      <c r="Z21" s="11">
        <v>3</v>
      </c>
      <c r="AA21" s="11">
        <v>3</v>
      </c>
    </row>
    <row r="22" spans="1:27" x14ac:dyDescent="0.25">
      <c r="A22" s="20">
        <v>40</v>
      </c>
      <c r="B22" s="7">
        <v>47.300000000000004</v>
      </c>
      <c r="C22" s="7">
        <v>56.1</v>
      </c>
      <c r="D22" s="29">
        <v>19.8</v>
      </c>
      <c r="E22" s="27">
        <v>3.3000000000000003</v>
      </c>
      <c r="F22" s="7">
        <v>63.800000000000004</v>
      </c>
      <c r="G22" s="7">
        <v>48.400000000000006</v>
      </c>
      <c r="H22" s="7">
        <v>38.5</v>
      </c>
      <c r="I22" s="7">
        <v>77</v>
      </c>
      <c r="K22" s="14">
        <v>212</v>
      </c>
      <c r="L22" s="11">
        <v>4</v>
      </c>
      <c r="M22" s="18">
        <v>5</v>
      </c>
      <c r="N22" s="11">
        <v>5</v>
      </c>
      <c r="O22" s="11">
        <v>5</v>
      </c>
      <c r="P22" s="11">
        <v>5</v>
      </c>
      <c r="Q22" s="11"/>
      <c r="R22" s="11"/>
      <c r="S22" s="11"/>
      <c r="U22" s="14">
        <v>212</v>
      </c>
      <c r="V22" s="11">
        <v>6</v>
      </c>
      <c r="W22" s="11">
        <v>6</v>
      </c>
      <c r="X22" s="11">
        <v>6</v>
      </c>
      <c r="Y22" s="11">
        <v>6</v>
      </c>
      <c r="Z22" s="11">
        <v>6</v>
      </c>
      <c r="AA22" s="11">
        <v>6</v>
      </c>
    </row>
    <row r="23" spans="1:27" x14ac:dyDescent="0.25">
      <c r="A23" s="20">
        <v>41</v>
      </c>
      <c r="B23" s="7">
        <v>34.1</v>
      </c>
      <c r="C23" s="7">
        <v>57.2</v>
      </c>
      <c r="D23" s="29">
        <v>25.3</v>
      </c>
      <c r="E23" s="27">
        <v>6.6000000000000005</v>
      </c>
      <c r="F23" s="7">
        <v>63.800000000000004</v>
      </c>
      <c r="G23" s="7">
        <v>53.900000000000006</v>
      </c>
      <c r="H23" s="7">
        <v>59.400000000000006</v>
      </c>
      <c r="I23" s="7">
        <v>91.300000000000011</v>
      </c>
      <c r="K23" s="14">
        <v>221</v>
      </c>
      <c r="L23" s="11">
        <v>6</v>
      </c>
      <c r="M23" s="11">
        <v>6</v>
      </c>
      <c r="N23" s="18">
        <v>7</v>
      </c>
      <c r="O23" s="11">
        <v>7</v>
      </c>
      <c r="P23" s="11">
        <v>7</v>
      </c>
      <c r="Q23" s="11"/>
      <c r="R23" s="11"/>
      <c r="S23" s="11"/>
      <c r="U23" s="14">
        <v>221</v>
      </c>
      <c r="V23" s="11">
        <v>7</v>
      </c>
      <c r="W23" s="18">
        <v>8</v>
      </c>
      <c r="X23" s="11">
        <v>8</v>
      </c>
      <c r="Y23" s="11">
        <v>8</v>
      </c>
      <c r="Z23" s="11">
        <v>8</v>
      </c>
      <c r="AA23" s="18">
        <v>9</v>
      </c>
    </row>
    <row r="24" spans="1:27" x14ac:dyDescent="0.25">
      <c r="A24" s="20">
        <v>42</v>
      </c>
      <c r="B24" s="7">
        <v>31</v>
      </c>
      <c r="C24" s="7">
        <v>25</v>
      </c>
      <c r="D24" s="29">
        <v>17</v>
      </c>
      <c r="E24" s="27">
        <v>3</v>
      </c>
      <c r="F24" s="7">
        <v>26</v>
      </c>
      <c r="G24" s="7">
        <v>26</v>
      </c>
      <c r="H24" s="7">
        <v>35</v>
      </c>
      <c r="I24" s="7">
        <v>35</v>
      </c>
      <c r="K24" s="14">
        <v>222</v>
      </c>
      <c r="L24" s="11">
        <v>2</v>
      </c>
      <c r="M24" s="11">
        <v>2</v>
      </c>
      <c r="N24" s="11">
        <v>2</v>
      </c>
      <c r="O24" s="11">
        <v>2</v>
      </c>
      <c r="P24" s="18">
        <v>3</v>
      </c>
      <c r="Q24" s="11"/>
      <c r="R24" s="11"/>
      <c r="S24" s="11"/>
      <c r="U24" s="14">
        <v>222</v>
      </c>
      <c r="V24" s="11">
        <v>1</v>
      </c>
      <c r="W24" s="11">
        <v>1</v>
      </c>
      <c r="X24" s="18">
        <v>2</v>
      </c>
      <c r="Y24" s="11">
        <v>2</v>
      </c>
      <c r="Z24" s="11">
        <v>2</v>
      </c>
      <c r="AA24" s="11">
        <v>2</v>
      </c>
    </row>
    <row r="25" spans="1:27" x14ac:dyDescent="0.25">
      <c r="A25" s="20">
        <v>43</v>
      </c>
      <c r="B25" s="7">
        <v>22</v>
      </c>
      <c r="C25" s="7">
        <v>24</v>
      </c>
      <c r="D25" s="29">
        <v>10</v>
      </c>
      <c r="E25" s="27">
        <v>4</v>
      </c>
      <c r="F25" s="7">
        <v>34</v>
      </c>
      <c r="G25" s="7">
        <v>19</v>
      </c>
      <c r="H25" s="7">
        <v>20</v>
      </c>
      <c r="I25" s="7">
        <v>49</v>
      </c>
      <c r="L25" s="17">
        <f>SUM(L19:L24)</f>
        <v>22</v>
      </c>
      <c r="M25" s="17">
        <f t="shared" ref="M25:S25" si="4">SUM(M19:M24)</f>
        <v>23</v>
      </c>
      <c r="N25" s="17">
        <f t="shared" si="4"/>
        <v>24</v>
      </c>
      <c r="O25" s="17">
        <f t="shared" si="4"/>
        <v>25</v>
      </c>
      <c r="P25" s="17">
        <f t="shared" si="4"/>
        <v>26</v>
      </c>
      <c r="Q25" s="17">
        <f t="shared" si="4"/>
        <v>0</v>
      </c>
      <c r="R25" s="17">
        <f t="shared" si="4"/>
        <v>0</v>
      </c>
      <c r="S25" s="17">
        <f t="shared" si="4"/>
        <v>0</v>
      </c>
      <c r="V25" s="9">
        <f>SUM(V19:V24)</f>
        <v>26</v>
      </c>
      <c r="W25" s="9">
        <f t="shared" ref="W25:Z25" si="5">SUM(W19:W24)</f>
        <v>27</v>
      </c>
      <c r="X25" s="9">
        <f t="shared" si="5"/>
        <v>28</v>
      </c>
      <c r="Y25" s="9">
        <f t="shared" si="5"/>
        <v>29</v>
      </c>
      <c r="Z25" s="9">
        <f t="shared" si="5"/>
        <v>30</v>
      </c>
      <c r="AA25" s="9">
        <f t="shared" ref="AA25" si="6">SUM(AA19:AA24)</f>
        <v>31</v>
      </c>
    </row>
    <row r="26" spans="1:27" x14ac:dyDescent="0.25">
      <c r="A26" s="20">
        <v>44</v>
      </c>
      <c r="B26" s="7">
        <v>27</v>
      </c>
      <c r="C26" s="7">
        <v>32</v>
      </c>
      <c r="D26" s="29">
        <v>16</v>
      </c>
      <c r="E26" s="27">
        <v>5</v>
      </c>
      <c r="F26" s="7">
        <v>41</v>
      </c>
      <c r="G26" s="7">
        <v>24</v>
      </c>
      <c r="H26" s="7">
        <v>31</v>
      </c>
      <c r="I26" s="7">
        <v>42</v>
      </c>
    </row>
    <row r="27" spans="1:27" x14ac:dyDescent="0.25">
      <c r="A27" s="20">
        <v>45</v>
      </c>
      <c r="B27" s="7">
        <v>45.1</v>
      </c>
      <c r="C27" s="7">
        <v>34.1</v>
      </c>
      <c r="D27" s="29">
        <v>20.900000000000002</v>
      </c>
      <c r="E27" s="27">
        <v>4.4000000000000004</v>
      </c>
      <c r="F27" s="7">
        <v>40.700000000000003</v>
      </c>
      <c r="G27" s="7">
        <v>34.1</v>
      </c>
      <c r="H27" s="7">
        <v>34.1</v>
      </c>
      <c r="I27" s="7">
        <v>42.900000000000006</v>
      </c>
      <c r="L27" s="10">
        <v>3</v>
      </c>
    </row>
    <row r="28" spans="1:27" x14ac:dyDescent="0.25">
      <c r="A28" s="20">
        <v>46</v>
      </c>
      <c r="B28" s="7">
        <v>26</v>
      </c>
      <c r="C28" s="7">
        <v>24</v>
      </c>
      <c r="D28" s="29">
        <v>11</v>
      </c>
      <c r="E28" s="27">
        <v>4</v>
      </c>
      <c r="F28" s="7">
        <v>26</v>
      </c>
      <c r="G28" s="7">
        <v>17</v>
      </c>
      <c r="H28" s="7">
        <v>36</v>
      </c>
      <c r="I28" s="7">
        <v>18</v>
      </c>
      <c r="K28" s="8"/>
      <c r="L28" s="10">
        <v>4</v>
      </c>
    </row>
    <row r="29" spans="1:27" x14ac:dyDescent="0.25">
      <c r="A29" s="20">
        <v>47</v>
      </c>
      <c r="B29" s="7">
        <v>59</v>
      </c>
      <c r="C29" s="7">
        <v>55</v>
      </c>
      <c r="D29" s="29">
        <v>51</v>
      </c>
      <c r="E29" s="27">
        <v>3</v>
      </c>
      <c r="F29" s="7">
        <v>73</v>
      </c>
      <c r="G29" s="7">
        <v>49</v>
      </c>
      <c r="H29" s="7">
        <v>60</v>
      </c>
      <c r="I29" s="7">
        <v>110</v>
      </c>
      <c r="K29" s="8"/>
      <c r="L29" s="8"/>
    </row>
    <row r="30" spans="1:27" x14ac:dyDescent="0.25">
      <c r="A30" s="20">
        <v>48</v>
      </c>
      <c r="B30" s="7">
        <v>18</v>
      </c>
      <c r="C30" s="7">
        <v>16</v>
      </c>
      <c r="D30" s="29">
        <v>11</v>
      </c>
      <c r="E30" s="27">
        <v>3</v>
      </c>
      <c r="F30" s="7">
        <v>33</v>
      </c>
      <c r="G30" s="7">
        <v>23</v>
      </c>
      <c r="H30" s="7">
        <v>29</v>
      </c>
      <c r="I30" s="7">
        <v>41</v>
      </c>
      <c r="K30" s="8"/>
      <c r="L30" s="8"/>
    </row>
    <row r="31" spans="1:27" x14ac:dyDescent="0.25">
      <c r="A31" s="20">
        <v>49</v>
      </c>
      <c r="B31" s="7">
        <v>29</v>
      </c>
      <c r="C31" s="7">
        <v>23</v>
      </c>
      <c r="D31" s="29">
        <v>16</v>
      </c>
      <c r="E31" s="27">
        <v>0</v>
      </c>
      <c r="F31" s="7">
        <v>20</v>
      </c>
      <c r="G31" s="7">
        <v>14</v>
      </c>
      <c r="H31" s="7">
        <v>25</v>
      </c>
      <c r="I31" s="7">
        <v>26</v>
      </c>
      <c r="K31" s="8"/>
      <c r="L31" s="8"/>
    </row>
    <row r="32" spans="1:27" x14ac:dyDescent="0.25">
      <c r="A32" s="6">
        <v>50</v>
      </c>
      <c r="B32" s="7">
        <v>0</v>
      </c>
      <c r="C32" s="7">
        <v>0</v>
      </c>
      <c r="D32" s="29">
        <v>0</v>
      </c>
      <c r="E32" s="27">
        <v>0</v>
      </c>
      <c r="F32" s="7">
        <v>0</v>
      </c>
      <c r="G32" s="7">
        <v>0</v>
      </c>
      <c r="H32" s="7">
        <v>0</v>
      </c>
      <c r="I32" s="7">
        <v>0</v>
      </c>
      <c r="K32" s="8"/>
      <c r="L32" s="8"/>
    </row>
    <row r="33" spans="1:12" x14ac:dyDescent="0.25">
      <c r="A33" s="6">
        <v>51</v>
      </c>
      <c r="B33" s="7">
        <v>0</v>
      </c>
      <c r="C33" s="7">
        <v>0</v>
      </c>
      <c r="D33" s="29">
        <v>0</v>
      </c>
      <c r="E33" s="27">
        <v>0</v>
      </c>
      <c r="F33" s="7">
        <v>0</v>
      </c>
      <c r="G33" s="7">
        <v>0</v>
      </c>
      <c r="H33" s="7">
        <v>0</v>
      </c>
      <c r="I33" s="7">
        <v>0</v>
      </c>
      <c r="K33" s="8"/>
      <c r="L33" s="8"/>
    </row>
    <row r="34" spans="1:12" x14ac:dyDescent="0.25">
      <c r="A34" s="6">
        <v>52</v>
      </c>
      <c r="B34" s="7">
        <v>0</v>
      </c>
      <c r="C34" s="7">
        <v>0</v>
      </c>
      <c r="D34" s="29">
        <v>0</v>
      </c>
      <c r="E34" s="27">
        <v>0</v>
      </c>
      <c r="F34" s="7">
        <v>0</v>
      </c>
      <c r="G34" s="7">
        <v>0</v>
      </c>
      <c r="H34" s="7">
        <v>0</v>
      </c>
      <c r="I34" s="7">
        <v>0</v>
      </c>
      <c r="K34" s="8"/>
      <c r="L34" s="8"/>
    </row>
    <row r="35" spans="1:12" x14ac:dyDescent="0.25">
      <c r="A35" s="6">
        <v>53</v>
      </c>
      <c r="B35" s="7">
        <v>0</v>
      </c>
      <c r="C35" s="7">
        <v>0</v>
      </c>
      <c r="D35" s="29">
        <v>0</v>
      </c>
      <c r="E35" s="27">
        <v>0</v>
      </c>
      <c r="F35" s="7">
        <v>0</v>
      </c>
      <c r="G35" s="7">
        <v>0</v>
      </c>
      <c r="H35" s="7">
        <v>0</v>
      </c>
      <c r="I35" s="7">
        <v>0</v>
      </c>
      <c r="K35" s="8"/>
      <c r="L35" s="8"/>
    </row>
    <row r="36" spans="1:12" x14ac:dyDescent="0.25">
      <c r="A36" s="6">
        <v>54</v>
      </c>
      <c r="B36" s="7">
        <v>0</v>
      </c>
      <c r="C36" s="7">
        <v>0</v>
      </c>
      <c r="D36" s="29">
        <v>0</v>
      </c>
      <c r="E36" s="27">
        <v>0</v>
      </c>
      <c r="F36" s="7">
        <v>0</v>
      </c>
      <c r="G36" s="7">
        <v>0</v>
      </c>
      <c r="H36" s="7">
        <v>0</v>
      </c>
      <c r="I36" s="7">
        <v>0</v>
      </c>
      <c r="K36" s="8"/>
      <c r="L36" s="8"/>
    </row>
    <row r="37" spans="1:12" x14ac:dyDescent="0.25">
      <c r="A37" s="6">
        <v>55</v>
      </c>
      <c r="B37" s="7">
        <v>0</v>
      </c>
      <c r="C37" s="7">
        <v>0</v>
      </c>
      <c r="D37" s="29">
        <v>0</v>
      </c>
      <c r="E37" s="27">
        <v>0</v>
      </c>
      <c r="F37" s="7">
        <v>0</v>
      </c>
      <c r="G37" s="7">
        <v>0</v>
      </c>
      <c r="H37" s="7">
        <v>0</v>
      </c>
      <c r="I37" s="7">
        <v>0</v>
      </c>
      <c r="K37" s="8"/>
      <c r="L37" s="8"/>
    </row>
    <row r="38" spans="1:12" x14ac:dyDescent="0.25">
      <c r="A38" s="6">
        <v>56</v>
      </c>
      <c r="B38" s="7">
        <v>0</v>
      </c>
      <c r="C38" s="7">
        <v>0</v>
      </c>
      <c r="D38" s="29">
        <v>0</v>
      </c>
      <c r="E38" s="27">
        <v>0</v>
      </c>
      <c r="F38" s="7">
        <v>0</v>
      </c>
      <c r="G38" s="7">
        <v>0</v>
      </c>
      <c r="H38" s="7">
        <v>0</v>
      </c>
      <c r="I38" s="7">
        <v>0</v>
      </c>
      <c r="K38" s="8"/>
      <c r="L38" s="8"/>
    </row>
    <row r="39" spans="1:12" x14ac:dyDescent="0.25">
      <c r="A39" s="6">
        <v>57</v>
      </c>
      <c r="B39" s="7">
        <v>0</v>
      </c>
      <c r="C39" s="7">
        <v>0</v>
      </c>
      <c r="D39" s="29">
        <v>0</v>
      </c>
      <c r="E39" s="27">
        <v>0</v>
      </c>
      <c r="F39" s="7">
        <v>0</v>
      </c>
      <c r="G39" s="7">
        <v>0</v>
      </c>
      <c r="H39" s="7">
        <v>0</v>
      </c>
      <c r="I39" s="7">
        <v>0</v>
      </c>
      <c r="K39" s="8"/>
      <c r="L39" s="8"/>
    </row>
    <row r="40" spans="1:12" x14ac:dyDescent="0.25">
      <c r="A40" s="6">
        <v>58</v>
      </c>
      <c r="B40" s="7">
        <v>0</v>
      </c>
      <c r="C40" s="7">
        <v>0</v>
      </c>
      <c r="D40" s="29">
        <v>0</v>
      </c>
      <c r="E40" s="27">
        <v>0</v>
      </c>
      <c r="F40" s="7">
        <v>0</v>
      </c>
      <c r="G40" s="7">
        <v>0</v>
      </c>
      <c r="H40" s="7">
        <v>0</v>
      </c>
      <c r="I40" s="7">
        <v>0</v>
      </c>
      <c r="K40" s="8"/>
      <c r="L40" s="8"/>
    </row>
    <row r="41" spans="1:12" x14ac:dyDescent="0.25">
      <c r="A41" s="6">
        <v>59</v>
      </c>
      <c r="B41" s="7">
        <v>0</v>
      </c>
      <c r="C41" s="7">
        <v>0</v>
      </c>
      <c r="D41" s="29">
        <v>0</v>
      </c>
      <c r="E41" s="27">
        <v>0</v>
      </c>
      <c r="F41" s="7">
        <v>0</v>
      </c>
      <c r="G41" s="7">
        <v>0</v>
      </c>
      <c r="H41" s="7">
        <v>0</v>
      </c>
      <c r="I41" s="7">
        <v>0</v>
      </c>
      <c r="K41" s="8"/>
      <c r="L41" s="8"/>
    </row>
    <row r="42" spans="1:12" x14ac:dyDescent="0.25">
      <c r="A42" s="21">
        <v>60</v>
      </c>
      <c r="B42" s="7">
        <v>8</v>
      </c>
      <c r="C42" s="7">
        <v>8</v>
      </c>
      <c r="D42" s="29">
        <v>3</v>
      </c>
      <c r="E42" s="27">
        <v>0</v>
      </c>
      <c r="F42" s="7">
        <v>6</v>
      </c>
      <c r="G42" s="7">
        <v>0</v>
      </c>
      <c r="H42" s="7">
        <v>4</v>
      </c>
      <c r="I42" s="7">
        <v>10</v>
      </c>
      <c r="K42" s="8"/>
      <c r="L42" s="8"/>
    </row>
    <row r="43" spans="1:12" x14ac:dyDescent="0.25">
      <c r="A43" s="21">
        <v>61</v>
      </c>
      <c r="B43" s="7">
        <v>21.6</v>
      </c>
      <c r="C43" s="7">
        <v>18</v>
      </c>
      <c r="D43" s="29">
        <v>9.9</v>
      </c>
      <c r="E43" s="27">
        <v>1.8</v>
      </c>
      <c r="F43" s="7">
        <v>12.6</v>
      </c>
      <c r="G43" s="7">
        <v>6.3</v>
      </c>
      <c r="H43" s="7">
        <v>9</v>
      </c>
      <c r="I43" s="7">
        <v>24.3</v>
      </c>
      <c r="K43" s="8"/>
      <c r="L43" s="8"/>
    </row>
    <row r="44" spans="1:12" x14ac:dyDescent="0.25">
      <c r="A44" s="21">
        <v>62</v>
      </c>
      <c r="B44" s="7">
        <v>21.6</v>
      </c>
      <c r="C44" s="7">
        <v>13.5</v>
      </c>
      <c r="D44" s="29">
        <v>19.8</v>
      </c>
      <c r="E44" s="27">
        <v>3.6</v>
      </c>
      <c r="F44" s="7">
        <v>21.6</v>
      </c>
      <c r="G44" s="7">
        <v>14.4</v>
      </c>
      <c r="H44" s="7">
        <v>21.6</v>
      </c>
      <c r="I44" s="7">
        <v>27</v>
      </c>
    </row>
    <row r="45" spans="1:12" x14ac:dyDescent="0.25">
      <c r="A45" s="21">
        <v>63</v>
      </c>
      <c r="B45" s="7">
        <v>8.1</v>
      </c>
      <c r="C45" s="7">
        <v>13.5</v>
      </c>
      <c r="D45" s="29">
        <v>2.7</v>
      </c>
      <c r="E45" s="27">
        <v>1.8</v>
      </c>
      <c r="F45" s="7">
        <v>14.4</v>
      </c>
      <c r="G45" s="7">
        <v>11.700000000000001</v>
      </c>
      <c r="H45" s="7">
        <v>18</v>
      </c>
      <c r="I45" s="7">
        <v>20.7</v>
      </c>
    </row>
    <row r="46" spans="1:12" x14ac:dyDescent="0.25">
      <c r="A46" s="21">
        <v>64</v>
      </c>
      <c r="B46" s="7">
        <v>44</v>
      </c>
      <c r="C46" s="7">
        <v>38</v>
      </c>
      <c r="D46" s="29">
        <v>14</v>
      </c>
      <c r="E46" s="27">
        <v>2</v>
      </c>
      <c r="F46" s="7">
        <v>45</v>
      </c>
      <c r="G46" s="7">
        <v>19</v>
      </c>
      <c r="H46" s="7">
        <v>25</v>
      </c>
      <c r="I46" s="7">
        <v>45</v>
      </c>
    </row>
    <row r="47" spans="1:12" x14ac:dyDescent="0.25">
      <c r="A47" s="21">
        <v>65</v>
      </c>
      <c r="B47" s="7">
        <v>33</v>
      </c>
      <c r="C47" s="7">
        <v>39</v>
      </c>
      <c r="D47" s="29">
        <v>39</v>
      </c>
      <c r="E47" s="27">
        <v>6</v>
      </c>
      <c r="F47" s="7">
        <v>61</v>
      </c>
      <c r="G47" s="7">
        <v>30</v>
      </c>
      <c r="H47" s="7">
        <v>41</v>
      </c>
      <c r="I47" s="7">
        <v>74</v>
      </c>
    </row>
    <row r="48" spans="1:12" x14ac:dyDescent="0.25">
      <c r="A48" s="21">
        <v>66</v>
      </c>
      <c r="B48" s="7">
        <v>19</v>
      </c>
      <c r="C48" s="7">
        <v>17</v>
      </c>
      <c r="D48" s="29">
        <v>6</v>
      </c>
      <c r="E48" s="27">
        <v>2</v>
      </c>
      <c r="F48" s="7">
        <v>17</v>
      </c>
      <c r="G48" s="7">
        <v>9</v>
      </c>
      <c r="H48" s="7">
        <v>11</v>
      </c>
      <c r="I48" s="7">
        <v>24</v>
      </c>
    </row>
    <row r="49" spans="1:9" x14ac:dyDescent="0.25">
      <c r="A49" s="21">
        <v>67</v>
      </c>
      <c r="B49" s="7">
        <v>17</v>
      </c>
      <c r="C49" s="7">
        <v>24</v>
      </c>
      <c r="D49" s="29">
        <v>12</v>
      </c>
      <c r="E49" s="27">
        <v>3</v>
      </c>
      <c r="F49" s="7">
        <v>15</v>
      </c>
      <c r="G49" s="7">
        <v>18</v>
      </c>
      <c r="H49" s="7">
        <v>12</v>
      </c>
      <c r="I49" s="7">
        <v>34</v>
      </c>
    </row>
    <row r="50" spans="1:9" x14ac:dyDescent="0.25">
      <c r="A50" s="21">
        <v>68</v>
      </c>
      <c r="B50" s="7">
        <v>35</v>
      </c>
      <c r="C50" s="7">
        <v>31</v>
      </c>
      <c r="D50" s="29">
        <v>11</v>
      </c>
      <c r="E50" s="27">
        <v>1</v>
      </c>
      <c r="F50" s="7">
        <v>26</v>
      </c>
      <c r="G50" s="7">
        <v>16</v>
      </c>
      <c r="H50" s="7">
        <v>13</v>
      </c>
      <c r="I50" s="7">
        <v>31</v>
      </c>
    </row>
    <row r="51" spans="1:9" x14ac:dyDescent="0.25">
      <c r="A51" s="21">
        <v>69</v>
      </c>
      <c r="B51" s="7">
        <v>68</v>
      </c>
      <c r="C51" s="7">
        <v>44</v>
      </c>
      <c r="D51" s="29">
        <v>49</v>
      </c>
      <c r="E51" s="27">
        <v>8</v>
      </c>
      <c r="F51" s="7">
        <v>55</v>
      </c>
      <c r="G51" s="7">
        <v>34</v>
      </c>
      <c r="H51" s="7">
        <v>52</v>
      </c>
      <c r="I51" s="7">
        <v>60</v>
      </c>
    </row>
    <row r="52" spans="1:9" x14ac:dyDescent="0.25">
      <c r="A52" s="21">
        <v>70</v>
      </c>
      <c r="B52" s="7">
        <v>36</v>
      </c>
      <c r="C52" s="7">
        <v>37</v>
      </c>
      <c r="D52" s="29">
        <v>26</v>
      </c>
      <c r="E52" s="27">
        <v>5</v>
      </c>
      <c r="F52" s="7">
        <v>61</v>
      </c>
      <c r="G52" s="7">
        <v>29</v>
      </c>
      <c r="H52" s="7">
        <v>51</v>
      </c>
      <c r="I52" s="7">
        <v>54</v>
      </c>
    </row>
    <row r="53" spans="1:9" x14ac:dyDescent="0.25">
      <c r="A53" s="21">
        <v>71</v>
      </c>
      <c r="B53" s="7">
        <v>49</v>
      </c>
      <c r="C53" s="7">
        <v>40</v>
      </c>
      <c r="D53" s="29">
        <v>13</v>
      </c>
      <c r="E53" s="27">
        <v>3</v>
      </c>
      <c r="F53" s="7">
        <v>39</v>
      </c>
      <c r="G53" s="7">
        <v>21</v>
      </c>
      <c r="H53" s="7">
        <v>35</v>
      </c>
      <c r="I53" s="7">
        <v>46</v>
      </c>
    </row>
    <row r="54" spans="1:9" x14ac:dyDescent="0.25">
      <c r="A54" s="21">
        <v>72</v>
      </c>
      <c r="B54" s="7">
        <v>18</v>
      </c>
      <c r="C54" s="7">
        <v>16</v>
      </c>
      <c r="D54" s="29">
        <v>14</v>
      </c>
      <c r="E54" s="27">
        <v>4</v>
      </c>
      <c r="F54" s="7">
        <v>9</v>
      </c>
      <c r="G54" s="7">
        <v>14</v>
      </c>
      <c r="H54" s="7">
        <v>27</v>
      </c>
      <c r="I54" s="7">
        <v>28</v>
      </c>
    </row>
    <row r="55" spans="1:9" x14ac:dyDescent="0.25">
      <c r="A55" s="21">
        <v>73</v>
      </c>
      <c r="B55" s="7">
        <v>54</v>
      </c>
      <c r="C55" s="7">
        <v>43</v>
      </c>
      <c r="D55" s="29">
        <v>26</v>
      </c>
      <c r="E55" s="27">
        <v>4</v>
      </c>
      <c r="F55" s="7">
        <v>54</v>
      </c>
      <c r="G55" s="7">
        <v>21</v>
      </c>
      <c r="H55" s="7">
        <v>29</v>
      </c>
      <c r="I55" s="7">
        <v>70</v>
      </c>
    </row>
    <row r="56" spans="1:9" x14ac:dyDescent="0.25">
      <c r="A56" s="21">
        <v>74</v>
      </c>
      <c r="B56" s="7">
        <v>34</v>
      </c>
      <c r="C56" s="7">
        <v>24</v>
      </c>
      <c r="D56" s="29">
        <v>24</v>
      </c>
      <c r="E56" s="27">
        <v>2</v>
      </c>
      <c r="F56" s="7">
        <v>35</v>
      </c>
      <c r="G56" s="7">
        <v>29</v>
      </c>
      <c r="H56" s="7">
        <v>35</v>
      </c>
      <c r="I56" s="7">
        <v>48</v>
      </c>
    </row>
    <row r="57" spans="1:9" x14ac:dyDescent="0.25">
      <c r="A57" s="21">
        <v>75</v>
      </c>
      <c r="B57" s="7">
        <v>32</v>
      </c>
      <c r="C57" s="7">
        <v>31</v>
      </c>
      <c r="D57" s="29">
        <v>22</v>
      </c>
      <c r="E57" s="27">
        <v>4</v>
      </c>
      <c r="F57" s="7">
        <v>31</v>
      </c>
      <c r="G57" s="7">
        <v>14</v>
      </c>
      <c r="H57" s="7">
        <v>36</v>
      </c>
      <c r="I57" s="7">
        <v>34</v>
      </c>
    </row>
    <row r="58" spans="1:9" x14ac:dyDescent="0.25">
      <c r="A58" s="21">
        <v>76</v>
      </c>
      <c r="B58" s="7">
        <v>42.900000000000006</v>
      </c>
      <c r="C58" s="7">
        <v>49.500000000000007</v>
      </c>
      <c r="D58" s="29">
        <v>40.700000000000003</v>
      </c>
      <c r="E58" s="27">
        <v>9.9</v>
      </c>
      <c r="F58" s="7">
        <v>71.5</v>
      </c>
      <c r="G58" s="7">
        <v>34.1</v>
      </c>
      <c r="H58" s="7">
        <v>58.300000000000004</v>
      </c>
      <c r="I58" s="7">
        <v>89.100000000000009</v>
      </c>
    </row>
    <row r="59" spans="1:9" x14ac:dyDescent="0.25">
      <c r="A59" s="21">
        <v>77</v>
      </c>
      <c r="B59" s="7">
        <v>57.2</v>
      </c>
      <c r="C59" s="7">
        <v>41.800000000000004</v>
      </c>
      <c r="D59" s="29">
        <v>40.700000000000003</v>
      </c>
      <c r="E59" s="27">
        <v>5.5</v>
      </c>
      <c r="F59" s="7">
        <v>80.300000000000011</v>
      </c>
      <c r="G59" s="7">
        <v>40.700000000000003</v>
      </c>
      <c r="H59" s="7">
        <v>71.5</v>
      </c>
      <c r="I59" s="7">
        <v>88</v>
      </c>
    </row>
    <row r="60" spans="1:9" x14ac:dyDescent="0.25">
      <c r="A60" s="21">
        <v>78</v>
      </c>
      <c r="B60" s="7">
        <v>71.5</v>
      </c>
      <c r="C60" s="7">
        <v>50.6</v>
      </c>
      <c r="D60" s="29">
        <v>38.5</v>
      </c>
      <c r="E60" s="27">
        <v>4.4000000000000004</v>
      </c>
      <c r="F60" s="7">
        <v>64.900000000000006</v>
      </c>
      <c r="G60" s="7">
        <v>29.700000000000003</v>
      </c>
      <c r="H60" s="7">
        <v>55.000000000000007</v>
      </c>
      <c r="I60" s="7">
        <v>93.500000000000014</v>
      </c>
    </row>
    <row r="61" spans="1:9" x14ac:dyDescent="0.25">
      <c r="A61" s="21">
        <v>79</v>
      </c>
      <c r="B61" s="7">
        <v>60</v>
      </c>
      <c r="C61" s="7">
        <v>42</v>
      </c>
      <c r="D61" s="29">
        <v>26</v>
      </c>
      <c r="E61" s="27">
        <v>4</v>
      </c>
      <c r="F61" s="7">
        <v>54</v>
      </c>
      <c r="G61" s="7">
        <v>41</v>
      </c>
      <c r="H61" s="7">
        <v>50</v>
      </c>
      <c r="I61" s="7">
        <v>65</v>
      </c>
    </row>
    <row r="62" spans="1:9" x14ac:dyDescent="0.25">
      <c r="A62" s="21">
        <v>80</v>
      </c>
      <c r="B62" s="7">
        <v>49</v>
      </c>
      <c r="C62" s="7">
        <v>42</v>
      </c>
      <c r="D62" s="29">
        <v>40</v>
      </c>
      <c r="E62" s="27">
        <v>4</v>
      </c>
      <c r="F62" s="7">
        <v>62</v>
      </c>
      <c r="G62" s="7">
        <v>34</v>
      </c>
      <c r="H62" s="7">
        <v>56</v>
      </c>
      <c r="I62" s="7">
        <v>73</v>
      </c>
    </row>
    <row r="63" spans="1:9" x14ac:dyDescent="0.25">
      <c r="A63" s="21">
        <v>81</v>
      </c>
      <c r="B63" s="7">
        <v>97.9</v>
      </c>
      <c r="C63" s="7">
        <v>67.100000000000009</v>
      </c>
      <c r="D63" s="29">
        <v>50.6</v>
      </c>
      <c r="E63" s="27">
        <v>6.6000000000000005</v>
      </c>
      <c r="F63" s="7">
        <v>91.300000000000011</v>
      </c>
      <c r="G63" s="7">
        <v>61.600000000000009</v>
      </c>
      <c r="H63" s="7">
        <v>58.300000000000004</v>
      </c>
      <c r="I63" s="7">
        <v>127.60000000000001</v>
      </c>
    </row>
    <row r="64" spans="1:9" x14ac:dyDescent="0.25">
      <c r="A64" s="21">
        <v>82</v>
      </c>
      <c r="B64" s="7">
        <v>58.300000000000004</v>
      </c>
      <c r="C64" s="7">
        <v>61.600000000000009</v>
      </c>
      <c r="D64" s="29">
        <v>40.700000000000003</v>
      </c>
      <c r="E64" s="27">
        <v>8.8000000000000007</v>
      </c>
      <c r="F64" s="7">
        <v>58.300000000000004</v>
      </c>
      <c r="G64" s="7">
        <v>42.900000000000006</v>
      </c>
      <c r="H64" s="7">
        <v>80.300000000000011</v>
      </c>
      <c r="I64" s="7">
        <v>68.2</v>
      </c>
    </row>
    <row r="65" spans="1:9" x14ac:dyDescent="0.25">
      <c r="A65" s="21">
        <v>83</v>
      </c>
      <c r="B65" s="7">
        <v>69.300000000000011</v>
      </c>
      <c r="C65" s="7">
        <v>61.600000000000009</v>
      </c>
      <c r="D65" s="29">
        <v>29.700000000000003</v>
      </c>
      <c r="E65" s="27">
        <v>2.2000000000000002</v>
      </c>
      <c r="F65" s="7">
        <v>71.5</v>
      </c>
      <c r="G65" s="7">
        <v>42.900000000000006</v>
      </c>
      <c r="H65" s="7">
        <v>71.5</v>
      </c>
      <c r="I65" s="7">
        <v>93.500000000000014</v>
      </c>
    </row>
    <row r="66" spans="1:9" x14ac:dyDescent="0.25">
      <c r="A66" s="21">
        <v>84</v>
      </c>
      <c r="B66" s="7">
        <v>36</v>
      </c>
      <c r="C66" s="7">
        <v>24.3</v>
      </c>
      <c r="D66" s="29">
        <v>9.9</v>
      </c>
      <c r="E66" s="27">
        <v>1.8</v>
      </c>
      <c r="F66" s="7">
        <v>26.1</v>
      </c>
      <c r="G66" s="7">
        <v>17.100000000000001</v>
      </c>
      <c r="H66" s="7">
        <v>21.6</v>
      </c>
      <c r="I66" s="7">
        <v>29.7</v>
      </c>
    </row>
    <row r="67" spans="1:9" x14ac:dyDescent="0.25">
      <c r="A67" s="21">
        <v>85</v>
      </c>
      <c r="B67" s="7">
        <v>64</v>
      </c>
      <c r="C67" s="7">
        <v>47</v>
      </c>
      <c r="D67" s="29">
        <v>21</v>
      </c>
      <c r="E67" s="27">
        <v>7</v>
      </c>
      <c r="F67" s="7">
        <v>57</v>
      </c>
      <c r="G67" s="7">
        <v>32</v>
      </c>
      <c r="H67" s="7">
        <v>60</v>
      </c>
      <c r="I67" s="7">
        <v>66</v>
      </c>
    </row>
    <row r="68" spans="1:9" x14ac:dyDescent="0.25">
      <c r="A68" s="21">
        <v>86</v>
      </c>
      <c r="B68" s="7">
        <v>57</v>
      </c>
      <c r="C68" s="7">
        <v>50</v>
      </c>
      <c r="D68" s="29">
        <v>15</v>
      </c>
      <c r="E68" s="27">
        <v>6</v>
      </c>
      <c r="F68" s="7">
        <v>43</v>
      </c>
      <c r="G68" s="7">
        <v>28</v>
      </c>
      <c r="H68" s="7">
        <v>64</v>
      </c>
      <c r="I68" s="7">
        <v>88</v>
      </c>
    </row>
    <row r="69" spans="1:9" x14ac:dyDescent="0.25">
      <c r="A69" s="21">
        <v>87</v>
      </c>
      <c r="B69" s="7">
        <v>65</v>
      </c>
      <c r="C69" s="7">
        <v>46</v>
      </c>
      <c r="D69" s="29">
        <v>39</v>
      </c>
      <c r="E69" s="27">
        <v>6</v>
      </c>
      <c r="F69" s="7">
        <v>63</v>
      </c>
      <c r="G69" s="7">
        <v>33</v>
      </c>
      <c r="H69" s="7">
        <v>27</v>
      </c>
      <c r="I69" s="7">
        <v>55</v>
      </c>
    </row>
    <row r="70" spans="1:9" x14ac:dyDescent="0.25">
      <c r="A70" s="21">
        <v>88</v>
      </c>
      <c r="B70" s="7">
        <v>81.400000000000006</v>
      </c>
      <c r="C70" s="7">
        <v>64.900000000000006</v>
      </c>
      <c r="D70" s="29">
        <v>35.200000000000003</v>
      </c>
      <c r="E70" s="27">
        <v>7.7000000000000011</v>
      </c>
      <c r="F70" s="7">
        <v>57.2</v>
      </c>
      <c r="G70" s="7">
        <v>39.6</v>
      </c>
      <c r="H70" s="7">
        <v>69.300000000000011</v>
      </c>
      <c r="I70" s="7">
        <v>91.300000000000011</v>
      </c>
    </row>
    <row r="71" spans="1:9" x14ac:dyDescent="0.25">
      <c r="A71" s="21">
        <v>89</v>
      </c>
      <c r="B71" s="7">
        <v>44</v>
      </c>
      <c r="C71" s="7">
        <v>42</v>
      </c>
      <c r="D71" s="29">
        <v>27</v>
      </c>
      <c r="E71" s="27">
        <v>1</v>
      </c>
      <c r="F71" s="7">
        <v>52</v>
      </c>
      <c r="G71" s="7">
        <v>24</v>
      </c>
      <c r="H71" s="7">
        <v>42</v>
      </c>
      <c r="I71" s="7">
        <v>61</v>
      </c>
    </row>
    <row r="72" spans="1:9" x14ac:dyDescent="0.25">
      <c r="A72" s="21">
        <v>90</v>
      </c>
      <c r="B72" s="7">
        <v>72.600000000000009</v>
      </c>
      <c r="C72" s="7">
        <v>75.900000000000006</v>
      </c>
      <c r="D72" s="29">
        <v>55.000000000000007</v>
      </c>
      <c r="E72" s="27">
        <v>11</v>
      </c>
      <c r="F72" s="7">
        <v>84.7</v>
      </c>
      <c r="G72" s="7">
        <v>48.400000000000006</v>
      </c>
      <c r="H72" s="7">
        <v>60.500000000000007</v>
      </c>
      <c r="I72" s="7">
        <v>70.400000000000006</v>
      </c>
    </row>
    <row r="73" spans="1:9" x14ac:dyDescent="0.25">
      <c r="A73" s="21">
        <v>91</v>
      </c>
      <c r="B73" s="7">
        <v>37</v>
      </c>
      <c r="C73" s="7">
        <v>23</v>
      </c>
      <c r="D73" s="29">
        <v>21</v>
      </c>
      <c r="E73" s="27">
        <v>3</v>
      </c>
      <c r="F73" s="7">
        <v>61</v>
      </c>
      <c r="G73" s="7">
        <v>31</v>
      </c>
      <c r="H73" s="7">
        <v>44</v>
      </c>
      <c r="I73" s="7">
        <v>62</v>
      </c>
    </row>
    <row r="74" spans="1:9" x14ac:dyDescent="0.25">
      <c r="A74" s="21">
        <v>92</v>
      </c>
      <c r="B74" s="7">
        <v>40</v>
      </c>
      <c r="C74" s="7">
        <v>43</v>
      </c>
      <c r="D74" s="29">
        <v>30</v>
      </c>
      <c r="E74" s="27">
        <v>7</v>
      </c>
      <c r="F74" s="7">
        <v>51</v>
      </c>
      <c r="G74" s="7">
        <v>41</v>
      </c>
      <c r="H74" s="7">
        <v>46</v>
      </c>
      <c r="I74" s="7">
        <v>63</v>
      </c>
    </row>
    <row r="75" spans="1:9" x14ac:dyDescent="0.25">
      <c r="A75" s="21">
        <v>93</v>
      </c>
      <c r="B75" s="7">
        <v>35</v>
      </c>
      <c r="C75" s="7">
        <v>55</v>
      </c>
      <c r="D75" s="29">
        <v>28</v>
      </c>
      <c r="E75" s="27">
        <v>7</v>
      </c>
      <c r="F75" s="7">
        <v>47</v>
      </c>
      <c r="G75" s="7">
        <v>33</v>
      </c>
      <c r="H75" s="7">
        <v>33</v>
      </c>
      <c r="I75" s="7">
        <v>58</v>
      </c>
    </row>
    <row r="76" spans="1:9" x14ac:dyDescent="0.25">
      <c r="A76" s="21">
        <v>94</v>
      </c>
      <c r="B76" s="7">
        <v>45</v>
      </c>
      <c r="C76" s="7">
        <v>34</v>
      </c>
      <c r="D76" s="29">
        <v>18</v>
      </c>
      <c r="E76" s="27">
        <v>4</v>
      </c>
      <c r="F76" s="7">
        <v>52</v>
      </c>
      <c r="G76" s="7">
        <v>45</v>
      </c>
      <c r="H76" s="7">
        <v>53</v>
      </c>
      <c r="I76" s="7">
        <v>67</v>
      </c>
    </row>
    <row r="77" spans="1:9" x14ac:dyDescent="0.25">
      <c r="A77" s="21">
        <v>95</v>
      </c>
      <c r="B77" s="7">
        <v>49</v>
      </c>
      <c r="C77" s="7">
        <v>48</v>
      </c>
      <c r="D77" s="29">
        <v>27</v>
      </c>
      <c r="E77" s="27">
        <v>4</v>
      </c>
      <c r="F77" s="7">
        <v>48</v>
      </c>
      <c r="G77" s="7">
        <v>30</v>
      </c>
      <c r="H77" s="7">
        <v>35</v>
      </c>
      <c r="I77" s="7">
        <v>50</v>
      </c>
    </row>
    <row r="78" spans="1:9" x14ac:dyDescent="0.25">
      <c r="A78" s="21">
        <v>96</v>
      </c>
      <c r="B78" s="7">
        <v>39</v>
      </c>
      <c r="C78" s="7">
        <v>44</v>
      </c>
      <c r="D78" s="29">
        <v>32</v>
      </c>
      <c r="E78" s="27">
        <v>7</v>
      </c>
      <c r="F78" s="7">
        <v>61</v>
      </c>
      <c r="G78" s="7">
        <v>49</v>
      </c>
      <c r="H78" s="7">
        <v>68</v>
      </c>
      <c r="I78" s="7">
        <v>85</v>
      </c>
    </row>
    <row r="79" spans="1:9" x14ac:dyDescent="0.25">
      <c r="A79" s="21">
        <v>97</v>
      </c>
      <c r="B79" s="7">
        <v>48</v>
      </c>
      <c r="C79" s="7">
        <v>45</v>
      </c>
      <c r="D79" s="29">
        <v>36</v>
      </c>
      <c r="E79" s="27">
        <v>6</v>
      </c>
      <c r="F79" s="7">
        <v>66</v>
      </c>
      <c r="G79" s="7">
        <v>35</v>
      </c>
      <c r="H79" s="7">
        <v>68</v>
      </c>
      <c r="I79" s="7">
        <v>81</v>
      </c>
    </row>
    <row r="80" spans="1:9" x14ac:dyDescent="0.25">
      <c r="A80" s="21">
        <v>98</v>
      </c>
      <c r="B80" s="7">
        <v>54</v>
      </c>
      <c r="C80" s="7">
        <v>60</v>
      </c>
      <c r="D80" s="29">
        <v>22</v>
      </c>
      <c r="E80" s="27">
        <v>4</v>
      </c>
      <c r="F80" s="7">
        <v>65</v>
      </c>
      <c r="G80" s="7">
        <v>33</v>
      </c>
      <c r="H80" s="7">
        <v>45</v>
      </c>
      <c r="I80" s="7">
        <v>66</v>
      </c>
    </row>
    <row r="81" spans="1:9" x14ac:dyDescent="0.25">
      <c r="A81" s="21">
        <v>99</v>
      </c>
      <c r="B81" s="7">
        <v>7.2</v>
      </c>
      <c r="C81" s="7">
        <v>5.4</v>
      </c>
      <c r="D81" s="29">
        <v>5.4</v>
      </c>
      <c r="E81" s="27">
        <v>2.7</v>
      </c>
      <c r="F81" s="7">
        <v>14.4</v>
      </c>
      <c r="G81" s="7">
        <v>8.1</v>
      </c>
      <c r="H81" s="7">
        <v>22.5</v>
      </c>
      <c r="I81" s="7">
        <v>17.100000000000001</v>
      </c>
    </row>
    <row r="82" spans="1:9" x14ac:dyDescent="0.25">
      <c r="A82" s="22">
        <v>110</v>
      </c>
      <c r="B82" s="7">
        <v>87</v>
      </c>
      <c r="C82" s="7">
        <v>113</v>
      </c>
      <c r="D82" s="29">
        <v>39</v>
      </c>
      <c r="E82" s="27">
        <v>12</v>
      </c>
      <c r="F82" s="7">
        <v>14</v>
      </c>
      <c r="G82" s="7">
        <v>3</v>
      </c>
      <c r="H82" s="7">
        <v>3</v>
      </c>
      <c r="I82" s="7">
        <v>1</v>
      </c>
    </row>
    <row r="83" spans="1:9" x14ac:dyDescent="0.25">
      <c r="A83" s="22">
        <v>111</v>
      </c>
      <c r="B83" s="7">
        <v>25</v>
      </c>
      <c r="C83" s="7">
        <v>38</v>
      </c>
      <c r="D83" s="29">
        <v>183</v>
      </c>
      <c r="E83" s="27">
        <v>8</v>
      </c>
      <c r="F83" s="7">
        <v>6</v>
      </c>
      <c r="G83" s="7">
        <v>0</v>
      </c>
      <c r="H83" s="7">
        <v>0</v>
      </c>
      <c r="I83" s="7">
        <v>0</v>
      </c>
    </row>
    <row r="84" spans="1:9" x14ac:dyDescent="0.25">
      <c r="A84" s="22">
        <v>112</v>
      </c>
      <c r="B84" s="7">
        <v>1</v>
      </c>
      <c r="C84" s="7">
        <v>6</v>
      </c>
      <c r="D84" s="29">
        <v>16</v>
      </c>
      <c r="E84" s="27">
        <v>2</v>
      </c>
      <c r="F84" s="7">
        <v>1</v>
      </c>
      <c r="G84" s="7">
        <v>0</v>
      </c>
      <c r="H84" s="7">
        <v>1</v>
      </c>
      <c r="I84" s="7">
        <v>0</v>
      </c>
    </row>
    <row r="85" spans="1:9" x14ac:dyDescent="0.25">
      <c r="A85" s="22">
        <v>113</v>
      </c>
      <c r="B85" s="7">
        <v>0</v>
      </c>
      <c r="C85" s="7">
        <v>1.1000000000000001</v>
      </c>
      <c r="D85" s="29">
        <v>8.8000000000000007</v>
      </c>
      <c r="E85" s="27">
        <v>1.1000000000000001</v>
      </c>
      <c r="F85" s="7">
        <v>0</v>
      </c>
      <c r="G85" s="7">
        <v>0</v>
      </c>
      <c r="H85" s="7">
        <v>0</v>
      </c>
      <c r="I85" s="7">
        <v>0</v>
      </c>
    </row>
    <row r="86" spans="1:9" x14ac:dyDescent="0.25">
      <c r="A86" s="22">
        <v>114</v>
      </c>
      <c r="B86" s="7">
        <v>0</v>
      </c>
      <c r="C86" s="7">
        <v>3</v>
      </c>
      <c r="D86" s="29">
        <v>5</v>
      </c>
      <c r="E86" s="27">
        <v>0</v>
      </c>
      <c r="F86" s="7">
        <v>0</v>
      </c>
      <c r="G86" s="7">
        <v>0</v>
      </c>
      <c r="H86" s="7">
        <v>0</v>
      </c>
      <c r="I86" s="7">
        <v>0</v>
      </c>
    </row>
    <row r="87" spans="1:9" x14ac:dyDescent="0.25">
      <c r="A87" s="22">
        <v>115</v>
      </c>
      <c r="B87" s="7">
        <v>0</v>
      </c>
      <c r="C87" s="7">
        <v>1</v>
      </c>
      <c r="D87" s="29">
        <v>20</v>
      </c>
      <c r="E87" s="27">
        <v>3</v>
      </c>
      <c r="F87" s="7">
        <v>1</v>
      </c>
      <c r="G87" s="7">
        <v>0</v>
      </c>
      <c r="H87" s="7">
        <v>0</v>
      </c>
      <c r="I87" s="7">
        <v>0</v>
      </c>
    </row>
    <row r="88" spans="1:9" x14ac:dyDescent="0.25">
      <c r="A88" s="22">
        <v>116</v>
      </c>
      <c r="B88" s="7">
        <v>7.2</v>
      </c>
      <c r="C88" s="7">
        <v>3.6</v>
      </c>
      <c r="D88" s="29">
        <v>4.5</v>
      </c>
      <c r="E88" s="27">
        <v>0.9</v>
      </c>
      <c r="F88" s="7">
        <v>3.6</v>
      </c>
      <c r="G88" s="7">
        <v>14.4</v>
      </c>
      <c r="H88" s="7">
        <v>9</v>
      </c>
      <c r="I88" s="7">
        <v>9.9</v>
      </c>
    </row>
    <row r="89" spans="1:9" x14ac:dyDescent="0.25">
      <c r="A89" s="22">
        <v>117</v>
      </c>
      <c r="B89" s="7">
        <v>13.5</v>
      </c>
      <c r="C89" s="7">
        <v>2.7</v>
      </c>
      <c r="D89" s="29">
        <v>1.8</v>
      </c>
      <c r="E89" s="27">
        <v>0</v>
      </c>
      <c r="F89" s="7">
        <v>13.5</v>
      </c>
      <c r="G89" s="7">
        <v>22.5</v>
      </c>
      <c r="H89" s="7">
        <v>23.400000000000002</v>
      </c>
      <c r="I89" s="7">
        <v>18</v>
      </c>
    </row>
    <row r="90" spans="1:9" x14ac:dyDescent="0.25">
      <c r="A90" s="22">
        <v>118</v>
      </c>
      <c r="B90" s="7">
        <v>18</v>
      </c>
      <c r="C90" s="7">
        <v>14.4</v>
      </c>
      <c r="D90" s="29">
        <v>18.900000000000002</v>
      </c>
      <c r="E90" s="27">
        <v>3.6</v>
      </c>
      <c r="F90" s="7">
        <v>52.2</v>
      </c>
      <c r="G90" s="7">
        <v>48.6</v>
      </c>
      <c r="H90" s="7">
        <v>38.700000000000003</v>
      </c>
      <c r="I90" s="7">
        <v>46.800000000000004</v>
      </c>
    </row>
    <row r="91" spans="1:9" x14ac:dyDescent="0.25">
      <c r="A91" s="22">
        <v>119</v>
      </c>
      <c r="B91" s="7">
        <v>39</v>
      </c>
      <c r="C91" s="7">
        <v>29</v>
      </c>
      <c r="D91" s="29">
        <v>32</v>
      </c>
      <c r="E91" s="27">
        <v>5</v>
      </c>
      <c r="F91" s="7">
        <v>49</v>
      </c>
      <c r="G91" s="7">
        <v>44</v>
      </c>
      <c r="H91" s="7">
        <v>47</v>
      </c>
      <c r="I91" s="7">
        <v>55</v>
      </c>
    </row>
    <row r="92" spans="1:9" x14ac:dyDescent="0.25">
      <c r="A92" s="22">
        <v>120</v>
      </c>
      <c r="B92" s="7">
        <v>76</v>
      </c>
      <c r="C92" s="7">
        <v>49</v>
      </c>
      <c r="D92" s="29">
        <v>50</v>
      </c>
      <c r="E92" s="27">
        <v>5</v>
      </c>
      <c r="F92" s="7">
        <v>64</v>
      </c>
      <c r="G92" s="7">
        <v>34</v>
      </c>
      <c r="H92" s="7">
        <v>61</v>
      </c>
      <c r="I92" s="7">
        <v>69</v>
      </c>
    </row>
    <row r="93" spans="1:9" x14ac:dyDescent="0.25">
      <c r="A93" s="22">
        <v>121</v>
      </c>
      <c r="B93" s="7">
        <v>42</v>
      </c>
      <c r="C93" s="7">
        <v>34</v>
      </c>
      <c r="D93" s="29">
        <v>54</v>
      </c>
      <c r="E93" s="27">
        <v>2</v>
      </c>
      <c r="F93" s="7">
        <v>52</v>
      </c>
      <c r="G93" s="7">
        <v>35</v>
      </c>
      <c r="H93" s="7">
        <v>39</v>
      </c>
      <c r="I93" s="7">
        <v>54</v>
      </c>
    </row>
    <row r="94" spans="1:9" x14ac:dyDescent="0.25">
      <c r="A94" s="22">
        <v>122</v>
      </c>
      <c r="B94" s="7">
        <v>42</v>
      </c>
      <c r="C94" s="7">
        <v>21</v>
      </c>
      <c r="D94" s="29">
        <v>20</v>
      </c>
      <c r="E94" s="27">
        <v>7</v>
      </c>
      <c r="F94" s="7">
        <v>38</v>
      </c>
      <c r="G94" s="7">
        <v>18</v>
      </c>
      <c r="H94" s="7">
        <v>20</v>
      </c>
      <c r="I94" s="7">
        <v>25</v>
      </c>
    </row>
    <row r="95" spans="1:9" x14ac:dyDescent="0.25">
      <c r="A95" s="22">
        <v>123</v>
      </c>
      <c r="B95" s="7">
        <v>75</v>
      </c>
      <c r="C95" s="7">
        <v>51</v>
      </c>
      <c r="D95" s="29">
        <v>50</v>
      </c>
      <c r="E95" s="27">
        <v>9</v>
      </c>
      <c r="F95" s="7">
        <v>65</v>
      </c>
      <c r="G95" s="7">
        <v>30</v>
      </c>
      <c r="H95" s="7">
        <v>49</v>
      </c>
      <c r="I95" s="7">
        <v>85</v>
      </c>
    </row>
    <row r="96" spans="1:9" x14ac:dyDescent="0.25">
      <c r="A96" s="22">
        <v>124</v>
      </c>
      <c r="B96" s="7">
        <v>59</v>
      </c>
      <c r="C96" s="7">
        <v>46</v>
      </c>
      <c r="D96" s="29">
        <v>54</v>
      </c>
      <c r="E96" s="27">
        <v>9</v>
      </c>
      <c r="F96" s="7">
        <v>70</v>
      </c>
      <c r="G96" s="7">
        <v>49</v>
      </c>
      <c r="H96" s="7">
        <v>63</v>
      </c>
      <c r="I96" s="7">
        <v>79</v>
      </c>
    </row>
    <row r="97" spans="1:9" x14ac:dyDescent="0.25">
      <c r="A97" s="22">
        <v>125</v>
      </c>
      <c r="B97" s="7">
        <v>73</v>
      </c>
      <c r="C97" s="7">
        <v>54</v>
      </c>
      <c r="D97" s="29">
        <v>37</v>
      </c>
      <c r="E97" s="27">
        <v>11</v>
      </c>
      <c r="F97" s="7">
        <v>65</v>
      </c>
      <c r="G97" s="7">
        <v>41</v>
      </c>
      <c r="H97" s="7">
        <v>52</v>
      </c>
      <c r="I97" s="7">
        <v>75</v>
      </c>
    </row>
    <row r="98" spans="1:9" x14ac:dyDescent="0.25">
      <c r="A98" s="22">
        <v>126</v>
      </c>
      <c r="B98" s="7">
        <v>79</v>
      </c>
      <c r="C98" s="7">
        <v>64</v>
      </c>
      <c r="D98" s="29">
        <v>34</v>
      </c>
      <c r="E98" s="27">
        <v>5</v>
      </c>
      <c r="F98" s="7">
        <v>62</v>
      </c>
      <c r="G98" s="7">
        <v>44</v>
      </c>
      <c r="H98" s="7">
        <v>69</v>
      </c>
      <c r="I98" s="7">
        <v>87</v>
      </c>
    </row>
    <row r="99" spans="1:9" x14ac:dyDescent="0.25">
      <c r="A99" s="22">
        <v>127</v>
      </c>
      <c r="B99" s="7">
        <v>53</v>
      </c>
      <c r="C99" s="7">
        <v>53</v>
      </c>
      <c r="D99" s="29">
        <v>34</v>
      </c>
      <c r="E99" s="27">
        <v>7</v>
      </c>
      <c r="F99" s="7">
        <v>44</v>
      </c>
      <c r="G99" s="7">
        <v>26</v>
      </c>
      <c r="H99" s="7">
        <v>41</v>
      </c>
      <c r="I99" s="7">
        <v>46</v>
      </c>
    </row>
    <row r="100" spans="1:9" x14ac:dyDescent="0.25">
      <c r="A100" s="22">
        <v>128</v>
      </c>
      <c r="B100" s="7">
        <v>58</v>
      </c>
      <c r="C100" s="7">
        <v>53</v>
      </c>
      <c r="D100" s="29">
        <v>37</v>
      </c>
      <c r="E100" s="27">
        <v>3</v>
      </c>
      <c r="F100" s="7">
        <v>55</v>
      </c>
      <c r="G100" s="7">
        <v>44</v>
      </c>
      <c r="H100" s="7">
        <v>57</v>
      </c>
      <c r="I100" s="7">
        <v>73</v>
      </c>
    </row>
    <row r="101" spans="1:9" x14ac:dyDescent="0.25">
      <c r="A101" s="22">
        <v>129</v>
      </c>
      <c r="B101" s="7">
        <v>45</v>
      </c>
      <c r="C101" s="7">
        <v>38</v>
      </c>
      <c r="D101" s="29">
        <v>35</v>
      </c>
      <c r="E101" s="27">
        <v>4</v>
      </c>
      <c r="F101" s="7">
        <v>45</v>
      </c>
      <c r="G101" s="7">
        <v>47</v>
      </c>
      <c r="H101" s="7">
        <v>55</v>
      </c>
      <c r="I101" s="7">
        <v>46</v>
      </c>
    </row>
    <row r="102" spans="1:9" x14ac:dyDescent="0.25">
      <c r="A102" s="22">
        <v>130</v>
      </c>
      <c r="B102" s="7">
        <v>44</v>
      </c>
      <c r="C102" s="7">
        <v>46</v>
      </c>
      <c r="D102" s="29">
        <v>31</v>
      </c>
      <c r="E102" s="27">
        <v>5</v>
      </c>
      <c r="F102" s="7">
        <v>57</v>
      </c>
      <c r="G102" s="7">
        <v>41</v>
      </c>
      <c r="H102" s="7">
        <v>45</v>
      </c>
      <c r="I102" s="7">
        <v>66</v>
      </c>
    </row>
    <row r="103" spans="1:9" x14ac:dyDescent="0.25">
      <c r="A103" s="22">
        <v>131</v>
      </c>
      <c r="B103" s="7">
        <v>54</v>
      </c>
      <c r="C103" s="7">
        <v>40</v>
      </c>
      <c r="D103" s="29">
        <v>45</v>
      </c>
      <c r="E103" s="27">
        <v>5</v>
      </c>
      <c r="F103" s="7">
        <v>70</v>
      </c>
      <c r="G103" s="7">
        <v>36</v>
      </c>
      <c r="H103" s="7">
        <v>51</v>
      </c>
      <c r="I103" s="7">
        <v>75</v>
      </c>
    </row>
    <row r="104" spans="1:9" x14ac:dyDescent="0.25">
      <c r="A104" s="22">
        <v>132</v>
      </c>
      <c r="B104" s="7">
        <v>51</v>
      </c>
      <c r="C104" s="7">
        <v>49</v>
      </c>
      <c r="D104" s="29">
        <v>44</v>
      </c>
      <c r="E104" s="27">
        <v>5</v>
      </c>
      <c r="F104" s="7">
        <v>52</v>
      </c>
      <c r="G104" s="7">
        <v>32</v>
      </c>
      <c r="H104" s="7">
        <v>49</v>
      </c>
      <c r="I104" s="7">
        <v>73</v>
      </c>
    </row>
    <row r="105" spans="1:9" x14ac:dyDescent="0.25">
      <c r="A105" s="22">
        <v>133</v>
      </c>
      <c r="B105" s="7">
        <v>32</v>
      </c>
      <c r="C105" s="7">
        <v>21</v>
      </c>
      <c r="D105" s="29">
        <v>26</v>
      </c>
      <c r="E105" s="27">
        <v>5</v>
      </c>
      <c r="F105" s="7">
        <v>27</v>
      </c>
      <c r="G105" s="7">
        <v>17</v>
      </c>
      <c r="H105" s="7">
        <v>26</v>
      </c>
      <c r="I105" s="7">
        <v>34</v>
      </c>
    </row>
    <row r="106" spans="1:9" x14ac:dyDescent="0.25">
      <c r="A106" s="22">
        <v>134</v>
      </c>
      <c r="B106" s="7">
        <v>23</v>
      </c>
      <c r="C106" s="7">
        <v>19</v>
      </c>
      <c r="D106" s="29">
        <v>16</v>
      </c>
      <c r="E106" s="27">
        <v>3</v>
      </c>
      <c r="F106" s="7">
        <v>20</v>
      </c>
      <c r="G106" s="7">
        <v>8</v>
      </c>
      <c r="H106" s="7">
        <v>18</v>
      </c>
      <c r="I106" s="7">
        <v>23</v>
      </c>
    </row>
    <row r="107" spans="1:9" x14ac:dyDescent="0.25">
      <c r="A107" s="22">
        <v>135</v>
      </c>
      <c r="B107" s="7">
        <v>44</v>
      </c>
      <c r="C107" s="7">
        <v>40</v>
      </c>
      <c r="D107" s="29">
        <v>40</v>
      </c>
      <c r="E107" s="27">
        <v>9</v>
      </c>
      <c r="F107" s="7">
        <v>46</v>
      </c>
      <c r="G107" s="7">
        <v>48</v>
      </c>
      <c r="H107" s="7">
        <v>77</v>
      </c>
      <c r="I107" s="7">
        <v>59</v>
      </c>
    </row>
    <row r="108" spans="1:9" x14ac:dyDescent="0.25">
      <c r="A108" s="22">
        <v>136</v>
      </c>
      <c r="B108" s="7">
        <v>40</v>
      </c>
      <c r="C108" s="7">
        <v>25</v>
      </c>
      <c r="D108" s="29">
        <v>37</v>
      </c>
      <c r="E108" s="27">
        <v>8</v>
      </c>
      <c r="F108" s="7">
        <v>57</v>
      </c>
      <c r="G108" s="7">
        <v>42</v>
      </c>
      <c r="H108" s="7">
        <v>37</v>
      </c>
      <c r="I108" s="7">
        <v>55</v>
      </c>
    </row>
    <row r="109" spans="1:9" x14ac:dyDescent="0.25">
      <c r="A109" s="22">
        <v>137</v>
      </c>
      <c r="B109" s="7">
        <v>20.7</v>
      </c>
      <c r="C109" s="7">
        <v>26.1</v>
      </c>
      <c r="D109" s="29">
        <v>9</v>
      </c>
      <c r="E109" s="27">
        <v>2.7</v>
      </c>
      <c r="F109" s="7">
        <v>24.3</v>
      </c>
      <c r="G109" s="7">
        <v>14.4</v>
      </c>
      <c r="H109" s="7">
        <v>26.1</v>
      </c>
      <c r="I109" s="7">
        <v>20.7</v>
      </c>
    </row>
    <row r="110" spans="1:9" x14ac:dyDescent="0.25">
      <c r="A110" s="22">
        <v>138</v>
      </c>
      <c r="B110" s="7">
        <v>16</v>
      </c>
      <c r="C110" s="7">
        <v>15</v>
      </c>
      <c r="D110" s="29">
        <v>7</v>
      </c>
      <c r="E110" s="27">
        <v>0</v>
      </c>
      <c r="F110" s="7">
        <v>18</v>
      </c>
      <c r="G110" s="7">
        <v>7</v>
      </c>
      <c r="H110" s="7">
        <v>15</v>
      </c>
      <c r="I110" s="7">
        <v>13</v>
      </c>
    </row>
    <row r="111" spans="1:9" x14ac:dyDescent="0.25">
      <c r="A111" s="22">
        <v>139</v>
      </c>
      <c r="B111" s="7">
        <v>17</v>
      </c>
      <c r="C111" s="7">
        <v>16</v>
      </c>
      <c r="D111" s="29">
        <v>16</v>
      </c>
      <c r="E111" s="27">
        <v>2</v>
      </c>
      <c r="F111" s="7">
        <v>15</v>
      </c>
      <c r="G111" s="7">
        <v>16</v>
      </c>
      <c r="H111" s="7">
        <v>18</v>
      </c>
      <c r="I111" s="7">
        <v>21</v>
      </c>
    </row>
    <row r="112" spans="1:9" x14ac:dyDescent="0.25">
      <c r="A112" s="6">
        <v>140</v>
      </c>
      <c r="B112" s="7">
        <v>0</v>
      </c>
      <c r="C112" s="7">
        <v>0</v>
      </c>
      <c r="D112" s="29">
        <v>0</v>
      </c>
      <c r="E112" s="27">
        <v>0</v>
      </c>
      <c r="F112" s="7">
        <v>0</v>
      </c>
      <c r="G112" s="7">
        <v>0</v>
      </c>
      <c r="H112" s="7">
        <v>0</v>
      </c>
      <c r="I112" s="7">
        <v>0</v>
      </c>
    </row>
    <row r="113" spans="1:9" x14ac:dyDescent="0.25">
      <c r="A113" s="6">
        <v>141</v>
      </c>
      <c r="B113" s="7">
        <v>0</v>
      </c>
      <c r="C113" s="7">
        <v>0</v>
      </c>
      <c r="D113" s="29">
        <v>0</v>
      </c>
      <c r="E113" s="27">
        <v>0</v>
      </c>
      <c r="F113" s="7">
        <v>0</v>
      </c>
      <c r="G113" s="7">
        <v>0</v>
      </c>
      <c r="H113" s="7">
        <v>0</v>
      </c>
      <c r="I113" s="7">
        <v>0</v>
      </c>
    </row>
    <row r="114" spans="1:9" x14ac:dyDescent="0.25">
      <c r="A114" s="6">
        <v>142</v>
      </c>
      <c r="B114" s="7">
        <v>0</v>
      </c>
      <c r="C114" s="7">
        <v>0</v>
      </c>
      <c r="D114" s="29">
        <v>0</v>
      </c>
      <c r="E114" s="27">
        <v>0</v>
      </c>
      <c r="F114" s="7">
        <v>0</v>
      </c>
      <c r="G114" s="7">
        <v>0</v>
      </c>
      <c r="H114" s="7">
        <v>0</v>
      </c>
      <c r="I114" s="7">
        <v>0</v>
      </c>
    </row>
    <row r="115" spans="1:9" x14ac:dyDescent="0.25">
      <c r="A115" s="6">
        <v>143</v>
      </c>
      <c r="B115" s="7">
        <v>0</v>
      </c>
      <c r="C115" s="7">
        <v>0</v>
      </c>
      <c r="D115" s="29">
        <v>0</v>
      </c>
      <c r="E115" s="27">
        <v>0</v>
      </c>
      <c r="F115" s="7">
        <v>0</v>
      </c>
      <c r="G115" s="7">
        <v>0</v>
      </c>
      <c r="H115" s="7">
        <v>0</v>
      </c>
      <c r="I115" s="7">
        <v>0</v>
      </c>
    </row>
    <row r="116" spans="1:9" x14ac:dyDescent="0.25">
      <c r="A116" s="6">
        <v>144</v>
      </c>
      <c r="B116" s="7">
        <v>0</v>
      </c>
      <c r="C116" s="7">
        <v>0</v>
      </c>
      <c r="D116" s="29">
        <v>0</v>
      </c>
      <c r="E116" s="27">
        <v>0</v>
      </c>
      <c r="F116" s="7">
        <v>0</v>
      </c>
      <c r="G116" s="7">
        <v>0</v>
      </c>
      <c r="H116" s="7">
        <v>0</v>
      </c>
      <c r="I116" s="7">
        <v>0</v>
      </c>
    </row>
    <row r="117" spans="1:9" x14ac:dyDescent="0.25">
      <c r="A117" s="6">
        <v>145</v>
      </c>
      <c r="B117" s="7">
        <v>0</v>
      </c>
      <c r="C117" s="7">
        <v>0</v>
      </c>
      <c r="D117" s="29">
        <v>0</v>
      </c>
      <c r="E117" s="27">
        <v>0</v>
      </c>
      <c r="F117" s="7">
        <v>0</v>
      </c>
      <c r="G117" s="7">
        <v>0</v>
      </c>
      <c r="H117" s="7">
        <v>0</v>
      </c>
      <c r="I117" s="7">
        <v>0</v>
      </c>
    </row>
    <row r="118" spans="1:9" x14ac:dyDescent="0.25">
      <c r="A118" s="6">
        <v>146</v>
      </c>
      <c r="B118" s="7">
        <v>0</v>
      </c>
      <c r="C118" s="7">
        <v>0</v>
      </c>
      <c r="D118" s="29">
        <v>0</v>
      </c>
      <c r="E118" s="27">
        <v>0</v>
      </c>
      <c r="F118" s="7">
        <v>0</v>
      </c>
      <c r="G118" s="7">
        <v>0</v>
      </c>
      <c r="H118" s="7">
        <v>0</v>
      </c>
      <c r="I118" s="7">
        <v>0</v>
      </c>
    </row>
    <row r="119" spans="1:9" x14ac:dyDescent="0.25">
      <c r="A119" s="6">
        <v>147</v>
      </c>
      <c r="B119" s="7">
        <v>0</v>
      </c>
      <c r="C119" s="7">
        <v>0</v>
      </c>
      <c r="D119" s="29">
        <v>0</v>
      </c>
      <c r="E119" s="27">
        <v>0</v>
      </c>
      <c r="F119" s="7">
        <v>0</v>
      </c>
      <c r="G119" s="7">
        <v>0</v>
      </c>
      <c r="H119" s="7">
        <v>0</v>
      </c>
      <c r="I119" s="7">
        <v>0</v>
      </c>
    </row>
    <row r="120" spans="1:9" x14ac:dyDescent="0.25">
      <c r="A120" s="6">
        <v>148</v>
      </c>
      <c r="B120" s="7">
        <v>0</v>
      </c>
      <c r="C120" s="7">
        <v>0</v>
      </c>
      <c r="D120" s="29">
        <v>0</v>
      </c>
      <c r="E120" s="27">
        <v>0</v>
      </c>
      <c r="F120" s="7">
        <v>0</v>
      </c>
      <c r="G120" s="7">
        <v>0</v>
      </c>
      <c r="H120" s="7">
        <v>0</v>
      </c>
      <c r="I120" s="7">
        <v>0</v>
      </c>
    </row>
    <row r="121" spans="1:9" x14ac:dyDescent="0.25">
      <c r="A121" s="6">
        <v>149</v>
      </c>
      <c r="B121" s="7">
        <v>0</v>
      </c>
      <c r="C121" s="7">
        <v>0</v>
      </c>
      <c r="D121" s="29">
        <v>0</v>
      </c>
      <c r="E121" s="27">
        <v>0</v>
      </c>
      <c r="F121" s="7">
        <v>0</v>
      </c>
      <c r="G121" s="7">
        <v>0</v>
      </c>
      <c r="H121" s="7">
        <v>0</v>
      </c>
      <c r="I121" s="7">
        <v>0</v>
      </c>
    </row>
    <row r="122" spans="1:9" x14ac:dyDescent="0.25">
      <c r="A122" s="23">
        <v>150</v>
      </c>
      <c r="B122" s="7">
        <v>11.700000000000001</v>
      </c>
      <c r="C122" s="7">
        <v>12.6</v>
      </c>
      <c r="D122" s="29">
        <v>18</v>
      </c>
      <c r="E122" s="27">
        <v>2.7</v>
      </c>
      <c r="F122" s="7">
        <v>25.2</v>
      </c>
      <c r="G122" s="7">
        <v>15.3</v>
      </c>
      <c r="H122" s="7">
        <v>17.100000000000001</v>
      </c>
      <c r="I122" s="7">
        <v>24.3</v>
      </c>
    </row>
    <row r="123" spans="1:9" x14ac:dyDescent="0.25">
      <c r="A123" s="23">
        <v>151</v>
      </c>
      <c r="B123" s="7">
        <v>20.7</v>
      </c>
      <c r="C123" s="7">
        <v>18.900000000000002</v>
      </c>
      <c r="D123" s="29">
        <v>18.900000000000002</v>
      </c>
      <c r="E123" s="27">
        <v>1.8</v>
      </c>
      <c r="F123" s="7">
        <v>19.8</v>
      </c>
      <c r="G123" s="7">
        <v>10.8</v>
      </c>
      <c r="H123" s="7">
        <v>22.5</v>
      </c>
      <c r="I123" s="7">
        <v>28.8</v>
      </c>
    </row>
    <row r="124" spans="1:9" x14ac:dyDescent="0.25">
      <c r="A124" s="23">
        <v>152</v>
      </c>
      <c r="B124" s="7">
        <v>19.8</v>
      </c>
      <c r="C124" s="7">
        <v>22.5</v>
      </c>
      <c r="D124" s="29">
        <v>14.4</v>
      </c>
      <c r="E124" s="27">
        <v>0</v>
      </c>
      <c r="F124" s="7">
        <v>42.300000000000004</v>
      </c>
      <c r="G124" s="7">
        <v>21.6</v>
      </c>
      <c r="H124" s="7">
        <v>31.5</v>
      </c>
      <c r="I124" s="7">
        <v>35.1</v>
      </c>
    </row>
    <row r="125" spans="1:9" x14ac:dyDescent="0.25">
      <c r="A125" s="23">
        <v>153</v>
      </c>
      <c r="B125" s="7">
        <v>31</v>
      </c>
      <c r="C125" s="7">
        <v>40</v>
      </c>
      <c r="D125" s="29">
        <v>45</v>
      </c>
      <c r="E125" s="27">
        <v>7</v>
      </c>
      <c r="F125" s="7">
        <v>64</v>
      </c>
      <c r="G125" s="7">
        <v>35</v>
      </c>
      <c r="H125" s="7">
        <v>41</v>
      </c>
      <c r="I125" s="7">
        <v>40</v>
      </c>
    </row>
    <row r="126" spans="1:9" x14ac:dyDescent="0.25">
      <c r="A126" s="23">
        <v>154</v>
      </c>
      <c r="B126" s="7">
        <v>52</v>
      </c>
      <c r="C126" s="7">
        <v>50</v>
      </c>
      <c r="D126" s="29">
        <v>48</v>
      </c>
      <c r="E126" s="27">
        <v>6</v>
      </c>
      <c r="F126" s="7">
        <v>63</v>
      </c>
      <c r="G126" s="7">
        <v>37</v>
      </c>
      <c r="H126" s="7">
        <v>38</v>
      </c>
      <c r="I126" s="7">
        <v>53</v>
      </c>
    </row>
    <row r="127" spans="1:9" x14ac:dyDescent="0.25">
      <c r="A127" s="23">
        <v>155</v>
      </c>
      <c r="B127" s="7">
        <v>12.6</v>
      </c>
      <c r="C127" s="7">
        <v>17.100000000000001</v>
      </c>
      <c r="D127" s="29">
        <v>17.100000000000001</v>
      </c>
      <c r="E127" s="27">
        <v>0</v>
      </c>
      <c r="F127" s="7">
        <v>17.100000000000001</v>
      </c>
      <c r="G127" s="7">
        <v>9</v>
      </c>
      <c r="H127" s="7">
        <v>18</v>
      </c>
      <c r="I127" s="7">
        <v>20.7</v>
      </c>
    </row>
    <row r="128" spans="1:9" x14ac:dyDescent="0.25">
      <c r="A128" s="23">
        <v>156</v>
      </c>
      <c r="B128" s="7">
        <v>48</v>
      </c>
      <c r="C128" s="7">
        <v>29</v>
      </c>
      <c r="D128" s="29">
        <v>44</v>
      </c>
      <c r="E128" s="27">
        <v>4</v>
      </c>
      <c r="F128" s="7">
        <v>60</v>
      </c>
      <c r="G128" s="7">
        <v>51</v>
      </c>
      <c r="H128" s="7">
        <v>51</v>
      </c>
      <c r="I128" s="7">
        <v>80</v>
      </c>
    </row>
    <row r="129" spans="1:9" x14ac:dyDescent="0.25">
      <c r="A129" s="23">
        <v>157</v>
      </c>
      <c r="B129" s="7">
        <v>53</v>
      </c>
      <c r="C129" s="7">
        <v>76</v>
      </c>
      <c r="D129" s="29">
        <v>52</v>
      </c>
      <c r="E129" s="27">
        <v>13</v>
      </c>
      <c r="F129" s="7">
        <v>82</v>
      </c>
      <c r="G129" s="7">
        <v>58</v>
      </c>
      <c r="H129" s="7">
        <v>51</v>
      </c>
      <c r="I129" s="7">
        <v>72</v>
      </c>
    </row>
    <row r="130" spans="1:9" x14ac:dyDescent="0.25">
      <c r="A130" s="23">
        <v>158</v>
      </c>
      <c r="B130" s="7">
        <v>36</v>
      </c>
      <c r="C130" s="7">
        <v>29</v>
      </c>
      <c r="D130" s="29">
        <v>45</v>
      </c>
      <c r="E130" s="27">
        <v>3</v>
      </c>
      <c r="F130" s="7">
        <v>40</v>
      </c>
      <c r="G130" s="7">
        <v>36</v>
      </c>
      <c r="H130" s="7">
        <v>49</v>
      </c>
      <c r="I130" s="7">
        <v>52</v>
      </c>
    </row>
    <row r="131" spans="1:9" x14ac:dyDescent="0.25">
      <c r="A131" s="23">
        <v>159</v>
      </c>
      <c r="B131" s="7">
        <v>47</v>
      </c>
      <c r="C131" s="7">
        <v>45</v>
      </c>
      <c r="D131" s="29">
        <v>46</v>
      </c>
      <c r="E131" s="27">
        <v>6</v>
      </c>
      <c r="F131" s="7">
        <v>48</v>
      </c>
      <c r="G131" s="7">
        <v>39</v>
      </c>
      <c r="H131" s="7">
        <v>49</v>
      </c>
      <c r="I131" s="7">
        <v>67</v>
      </c>
    </row>
    <row r="132" spans="1:9" x14ac:dyDescent="0.25">
      <c r="A132" s="23">
        <v>160</v>
      </c>
      <c r="B132" s="7">
        <v>34</v>
      </c>
      <c r="C132" s="7">
        <v>32</v>
      </c>
      <c r="D132" s="29">
        <v>39</v>
      </c>
      <c r="E132" s="27">
        <v>5</v>
      </c>
      <c r="F132" s="7">
        <v>53</v>
      </c>
      <c r="G132" s="7">
        <v>32</v>
      </c>
      <c r="H132" s="7">
        <v>49</v>
      </c>
      <c r="I132" s="7">
        <v>47</v>
      </c>
    </row>
    <row r="133" spans="1:9" x14ac:dyDescent="0.25">
      <c r="A133" s="23">
        <v>161</v>
      </c>
      <c r="B133" s="7">
        <v>29</v>
      </c>
      <c r="C133" s="7">
        <v>39</v>
      </c>
      <c r="D133" s="29">
        <v>37</v>
      </c>
      <c r="E133" s="27">
        <v>3</v>
      </c>
      <c r="F133" s="7">
        <v>61</v>
      </c>
      <c r="G133" s="7">
        <v>32</v>
      </c>
      <c r="H133" s="7">
        <v>38</v>
      </c>
      <c r="I133" s="7">
        <v>47</v>
      </c>
    </row>
    <row r="134" spans="1:9" x14ac:dyDescent="0.25">
      <c r="A134" s="23">
        <v>162</v>
      </c>
      <c r="B134" s="7">
        <v>37</v>
      </c>
      <c r="C134" s="7">
        <v>26</v>
      </c>
      <c r="D134" s="29">
        <v>35</v>
      </c>
      <c r="E134" s="27">
        <v>3</v>
      </c>
      <c r="F134" s="7">
        <v>59</v>
      </c>
      <c r="G134" s="7">
        <v>32</v>
      </c>
      <c r="H134" s="7">
        <v>34</v>
      </c>
      <c r="I134" s="7">
        <v>53</v>
      </c>
    </row>
    <row r="135" spans="1:9" x14ac:dyDescent="0.25">
      <c r="A135" s="23">
        <v>163</v>
      </c>
      <c r="B135" s="7">
        <v>34</v>
      </c>
      <c r="C135" s="7">
        <v>32</v>
      </c>
      <c r="D135" s="29">
        <v>40</v>
      </c>
      <c r="E135" s="27">
        <v>6</v>
      </c>
      <c r="F135" s="7">
        <v>63</v>
      </c>
      <c r="G135" s="7">
        <v>23</v>
      </c>
      <c r="H135" s="7">
        <v>43</v>
      </c>
      <c r="I135" s="7">
        <v>60</v>
      </c>
    </row>
    <row r="136" spans="1:9" x14ac:dyDescent="0.25">
      <c r="A136" s="23">
        <v>164</v>
      </c>
      <c r="B136" s="7">
        <v>69.300000000000011</v>
      </c>
      <c r="C136" s="7">
        <v>45.1</v>
      </c>
      <c r="D136" s="29">
        <v>67.100000000000009</v>
      </c>
      <c r="E136" s="27">
        <v>5.5</v>
      </c>
      <c r="F136" s="7">
        <v>88</v>
      </c>
      <c r="G136" s="7">
        <v>47.300000000000004</v>
      </c>
      <c r="H136" s="7">
        <v>75.900000000000006</v>
      </c>
      <c r="I136" s="7">
        <v>80.300000000000011</v>
      </c>
    </row>
    <row r="137" spans="1:9" x14ac:dyDescent="0.25">
      <c r="A137" s="23">
        <v>165</v>
      </c>
      <c r="B137" s="7">
        <v>41</v>
      </c>
      <c r="C137" s="7">
        <v>45</v>
      </c>
      <c r="D137" s="29">
        <v>40</v>
      </c>
      <c r="E137" s="27">
        <v>4</v>
      </c>
      <c r="F137" s="7">
        <v>48</v>
      </c>
      <c r="G137" s="7">
        <v>32</v>
      </c>
      <c r="H137" s="7">
        <v>42</v>
      </c>
      <c r="I137" s="7">
        <v>47</v>
      </c>
    </row>
    <row r="138" spans="1:9" x14ac:dyDescent="0.25">
      <c r="A138" s="23">
        <v>166</v>
      </c>
      <c r="B138" s="7">
        <v>57.2</v>
      </c>
      <c r="C138" s="7">
        <v>64.900000000000006</v>
      </c>
      <c r="D138" s="29">
        <v>48.400000000000006</v>
      </c>
      <c r="E138" s="27">
        <v>7.7000000000000011</v>
      </c>
      <c r="F138" s="7">
        <v>73.7</v>
      </c>
      <c r="G138" s="7">
        <v>38.5</v>
      </c>
      <c r="H138" s="7">
        <v>52.800000000000004</v>
      </c>
      <c r="I138" s="7">
        <v>83.600000000000009</v>
      </c>
    </row>
    <row r="139" spans="1:9" x14ac:dyDescent="0.25">
      <c r="A139" s="23">
        <v>167</v>
      </c>
      <c r="B139" s="7">
        <v>31</v>
      </c>
      <c r="C139" s="7">
        <v>39</v>
      </c>
      <c r="D139" s="29">
        <v>31</v>
      </c>
      <c r="E139" s="27">
        <v>7</v>
      </c>
      <c r="F139" s="7">
        <v>49</v>
      </c>
      <c r="G139" s="7">
        <v>34</v>
      </c>
      <c r="H139" s="7">
        <v>51</v>
      </c>
      <c r="I139" s="7">
        <v>69</v>
      </c>
    </row>
    <row r="140" spans="1:9" x14ac:dyDescent="0.25">
      <c r="A140" s="23">
        <v>168</v>
      </c>
      <c r="B140" s="7">
        <v>53</v>
      </c>
      <c r="C140" s="7">
        <v>33</v>
      </c>
      <c r="D140" s="29">
        <v>38</v>
      </c>
      <c r="E140" s="27">
        <v>4</v>
      </c>
      <c r="F140" s="7">
        <v>55</v>
      </c>
      <c r="G140" s="7">
        <v>20</v>
      </c>
      <c r="H140" s="7">
        <v>32</v>
      </c>
      <c r="I140" s="7">
        <v>46</v>
      </c>
    </row>
    <row r="141" spans="1:9" x14ac:dyDescent="0.25">
      <c r="A141" s="23">
        <v>169</v>
      </c>
      <c r="B141" s="7">
        <v>21</v>
      </c>
      <c r="C141" s="7">
        <v>39</v>
      </c>
      <c r="D141" s="29">
        <v>24</v>
      </c>
      <c r="E141" s="27">
        <v>3</v>
      </c>
      <c r="F141" s="7">
        <v>28</v>
      </c>
      <c r="G141" s="7">
        <v>13</v>
      </c>
      <c r="H141" s="7">
        <v>24</v>
      </c>
      <c r="I141" s="7">
        <v>33</v>
      </c>
    </row>
    <row r="142" spans="1:9" x14ac:dyDescent="0.25">
      <c r="A142" s="23">
        <v>170</v>
      </c>
      <c r="B142" s="7">
        <v>52</v>
      </c>
      <c r="C142" s="7">
        <v>38</v>
      </c>
      <c r="D142" s="29">
        <v>40</v>
      </c>
      <c r="E142" s="27">
        <v>9</v>
      </c>
      <c r="F142" s="7">
        <v>57</v>
      </c>
      <c r="G142" s="7">
        <v>35</v>
      </c>
      <c r="H142" s="7">
        <v>47</v>
      </c>
      <c r="I142" s="7">
        <v>49</v>
      </c>
    </row>
    <row r="143" spans="1:9" x14ac:dyDescent="0.25">
      <c r="A143" s="23">
        <v>171</v>
      </c>
      <c r="B143" s="7">
        <v>26</v>
      </c>
      <c r="C143" s="7">
        <v>31</v>
      </c>
      <c r="D143" s="29">
        <v>27</v>
      </c>
      <c r="E143" s="27">
        <v>1</v>
      </c>
      <c r="F143" s="7">
        <v>31</v>
      </c>
      <c r="G143" s="7">
        <v>17</v>
      </c>
      <c r="H143" s="7">
        <v>22</v>
      </c>
      <c r="I143" s="7">
        <v>25</v>
      </c>
    </row>
    <row r="144" spans="1:9" x14ac:dyDescent="0.25">
      <c r="A144" s="23">
        <v>172</v>
      </c>
      <c r="B144" s="7">
        <v>71</v>
      </c>
      <c r="C144" s="7">
        <v>56</v>
      </c>
      <c r="D144" s="29">
        <v>38</v>
      </c>
      <c r="E144" s="27">
        <v>10</v>
      </c>
      <c r="F144" s="7">
        <v>66</v>
      </c>
      <c r="G144" s="7">
        <v>34</v>
      </c>
      <c r="H144" s="7">
        <v>46</v>
      </c>
      <c r="I144" s="7">
        <v>55</v>
      </c>
    </row>
    <row r="145" spans="1:9" x14ac:dyDescent="0.25">
      <c r="A145" s="23">
        <v>173</v>
      </c>
      <c r="B145" s="7">
        <v>37</v>
      </c>
      <c r="C145" s="7">
        <v>20</v>
      </c>
      <c r="D145" s="29">
        <v>41</v>
      </c>
      <c r="E145" s="27">
        <v>3</v>
      </c>
      <c r="F145" s="7">
        <v>47</v>
      </c>
      <c r="G145" s="7">
        <v>29</v>
      </c>
      <c r="H145" s="7">
        <v>40</v>
      </c>
      <c r="I145" s="7">
        <v>44</v>
      </c>
    </row>
    <row r="146" spans="1:9" x14ac:dyDescent="0.25">
      <c r="A146" s="23">
        <v>174</v>
      </c>
      <c r="B146" s="7">
        <v>25</v>
      </c>
      <c r="C146" s="7">
        <v>14</v>
      </c>
      <c r="D146" s="29">
        <v>13</v>
      </c>
      <c r="E146" s="27">
        <v>1</v>
      </c>
      <c r="F146" s="7">
        <v>28</v>
      </c>
      <c r="G146" s="7">
        <v>13</v>
      </c>
      <c r="H146" s="7">
        <v>16</v>
      </c>
      <c r="I146" s="7">
        <v>20</v>
      </c>
    </row>
    <row r="147" spans="1:9" x14ac:dyDescent="0.25">
      <c r="A147" s="23">
        <v>175</v>
      </c>
      <c r="B147" s="7">
        <v>56</v>
      </c>
      <c r="C147" s="7">
        <v>38</v>
      </c>
      <c r="D147" s="29">
        <v>36</v>
      </c>
      <c r="E147" s="27">
        <v>7</v>
      </c>
      <c r="F147" s="7">
        <v>45</v>
      </c>
      <c r="G147" s="7">
        <v>19</v>
      </c>
      <c r="H147" s="7">
        <v>36</v>
      </c>
      <c r="I147" s="7">
        <v>32</v>
      </c>
    </row>
    <row r="148" spans="1:9" x14ac:dyDescent="0.25">
      <c r="A148" s="23">
        <v>176</v>
      </c>
      <c r="B148" s="7">
        <v>25</v>
      </c>
      <c r="C148" s="7">
        <v>34</v>
      </c>
      <c r="D148" s="29">
        <v>20</v>
      </c>
      <c r="E148" s="27">
        <v>3</v>
      </c>
      <c r="F148" s="7">
        <v>29</v>
      </c>
      <c r="G148" s="7">
        <v>26</v>
      </c>
      <c r="H148" s="7">
        <v>28</v>
      </c>
      <c r="I148" s="7">
        <v>41</v>
      </c>
    </row>
    <row r="149" spans="1:9" x14ac:dyDescent="0.25">
      <c r="A149" s="23">
        <v>177</v>
      </c>
      <c r="B149" s="7">
        <v>29</v>
      </c>
      <c r="C149" s="7">
        <v>38</v>
      </c>
      <c r="D149" s="29">
        <v>29</v>
      </c>
      <c r="E149" s="27">
        <v>5</v>
      </c>
      <c r="F149" s="7">
        <v>38</v>
      </c>
      <c r="G149" s="7">
        <v>37</v>
      </c>
      <c r="H149" s="7">
        <v>19</v>
      </c>
      <c r="I149" s="7">
        <v>44</v>
      </c>
    </row>
    <row r="150" spans="1:9" x14ac:dyDescent="0.25">
      <c r="A150" s="23">
        <v>178</v>
      </c>
      <c r="B150" s="7">
        <v>50.6</v>
      </c>
      <c r="C150" s="7">
        <v>35.200000000000003</v>
      </c>
      <c r="D150" s="29">
        <v>44</v>
      </c>
      <c r="E150" s="27">
        <v>5.5</v>
      </c>
      <c r="F150" s="7">
        <v>48.400000000000006</v>
      </c>
      <c r="G150" s="7">
        <v>37.400000000000006</v>
      </c>
      <c r="H150" s="7">
        <v>50.6</v>
      </c>
      <c r="I150" s="7">
        <v>51.7</v>
      </c>
    </row>
    <row r="151" spans="1:9" x14ac:dyDescent="0.25">
      <c r="A151" s="23">
        <v>179</v>
      </c>
      <c r="B151" s="7">
        <v>93.500000000000014</v>
      </c>
      <c r="C151" s="7">
        <v>62.7</v>
      </c>
      <c r="D151" s="29">
        <v>64.900000000000006</v>
      </c>
      <c r="E151" s="27">
        <v>2.2000000000000002</v>
      </c>
      <c r="F151" s="7">
        <v>97.9</v>
      </c>
      <c r="G151" s="7">
        <v>82.5</v>
      </c>
      <c r="H151" s="7">
        <v>69.300000000000011</v>
      </c>
      <c r="I151" s="7">
        <v>97.9</v>
      </c>
    </row>
    <row r="152" spans="1:9" x14ac:dyDescent="0.25">
      <c r="A152" s="23">
        <v>180</v>
      </c>
      <c r="B152" s="7">
        <v>35.200000000000003</v>
      </c>
      <c r="C152" s="7">
        <v>30.800000000000004</v>
      </c>
      <c r="D152" s="29">
        <v>29.700000000000003</v>
      </c>
      <c r="E152" s="27">
        <v>3.3000000000000003</v>
      </c>
      <c r="F152" s="7">
        <v>31.900000000000002</v>
      </c>
      <c r="G152" s="7">
        <v>31.900000000000002</v>
      </c>
      <c r="H152" s="7">
        <v>20.900000000000002</v>
      </c>
      <c r="I152" s="7">
        <v>40.700000000000003</v>
      </c>
    </row>
    <row r="153" spans="1:9" x14ac:dyDescent="0.25">
      <c r="A153" s="23">
        <v>181</v>
      </c>
      <c r="B153" s="7">
        <v>25.3</v>
      </c>
      <c r="C153" s="7">
        <v>23.1</v>
      </c>
      <c r="D153" s="29">
        <v>36.300000000000004</v>
      </c>
      <c r="E153" s="27">
        <v>1.1000000000000001</v>
      </c>
      <c r="F153" s="7">
        <v>33</v>
      </c>
      <c r="G153" s="7">
        <v>23.1</v>
      </c>
      <c r="H153" s="7">
        <v>23.1</v>
      </c>
      <c r="I153" s="7">
        <v>41.800000000000004</v>
      </c>
    </row>
    <row r="154" spans="1:9" x14ac:dyDescent="0.25">
      <c r="A154" s="23">
        <v>182</v>
      </c>
      <c r="B154" s="7">
        <v>31.900000000000002</v>
      </c>
      <c r="C154" s="7">
        <v>47.300000000000004</v>
      </c>
      <c r="D154" s="29">
        <v>47.300000000000004</v>
      </c>
      <c r="E154" s="27">
        <v>4.4000000000000004</v>
      </c>
      <c r="F154" s="7">
        <v>56.1</v>
      </c>
      <c r="G154" s="7">
        <v>50.6</v>
      </c>
      <c r="H154" s="7">
        <v>45.1</v>
      </c>
      <c r="I154" s="7">
        <v>88</v>
      </c>
    </row>
    <row r="155" spans="1:9" x14ac:dyDescent="0.25">
      <c r="A155" s="23">
        <v>183</v>
      </c>
      <c r="B155" s="7">
        <v>77</v>
      </c>
      <c r="C155" s="7">
        <v>69.300000000000011</v>
      </c>
      <c r="D155" s="29">
        <v>67.100000000000009</v>
      </c>
      <c r="E155" s="27">
        <v>12.100000000000001</v>
      </c>
      <c r="F155" s="7">
        <v>95.7</v>
      </c>
      <c r="G155" s="7">
        <v>52.800000000000004</v>
      </c>
      <c r="H155" s="7">
        <v>57.2</v>
      </c>
      <c r="I155" s="7">
        <v>100.10000000000001</v>
      </c>
    </row>
    <row r="156" spans="1:9" x14ac:dyDescent="0.25">
      <c r="A156" s="23">
        <v>184</v>
      </c>
      <c r="B156" s="7">
        <v>70.400000000000006</v>
      </c>
      <c r="C156" s="7">
        <v>84.7</v>
      </c>
      <c r="D156" s="29">
        <v>86.9</v>
      </c>
      <c r="E156" s="27">
        <v>20.900000000000002</v>
      </c>
      <c r="F156" s="7">
        <v>100.10000000000001</v>
      </c>
      <c r="G156" s="7">
        <v>40.700000000000003</v>
      </c>
      <c r="H156" s="7">
        <v>66</v>
      </c>
      <c r="I156" s="7">
        <v>80.300000000000011</v>
      </c>
    </row>
    <row r="157" spans="1:9" x14ac:dyDescent="0.25">
      <c r="A157" s="23">
        <v>185</v>
      </c>
      <c r="B157" s="7">
        <v>61.600000000000009</v>
      </c>
      <c r="C157" s="7">
        <v>55.000000000000007</v>
      </c>
      <c r="D157" s="29">
        <v>41.800000000000004</v>
      </c>
      <c r="E157" s="27">
        <v>12.100000000000001</v>
      </c>
      <c r="F157" s="7">
        <v>72.600000000000009</v>
      </c>
      <c r="G157" s="7">
        <v>36.300000000000004</v>
      </c>
      <c r="H157" s="7">
        <v>50.6</v>
      </c>
      <c r="I157" s="7">
        <v>62.7</v>
      </c>
    </row>
    <row r="158" spans="1:9" x14ac:dyDescent="0.25">
      <c r="A158" s="23">
        <v>186</v>
      </c>
      <c r="B158" s="7">
        <v>62.7</v>
      </c>
      <c r="C158" s="7">
        <v>57.2</v>
      </c>
      <c r="D158" s="29">
        <v>41.800000000000004</v>
      </c>
      <c r="E158" s="27">
        <v>7.7000000000000011</v>
      </c>
      <c r="F158" s="7">
        <v>55.000000000000007</v>
      </c>
      <c r="G158" s="7">
        <v>60.500000000000007</v>
      </c>
      <c r="H158" s="7">
        <v>55.000000000000007</v>
      </c>
      <c r="I158" s="7">
        <v>62.7</v>
      </c>
    </row>
    <row r="159" spans="1:9" x14ac:dyDescent="0.25">
      <c r="A159" s="23">
        <v>187</v>
      </c>
      <c r="B159" s="7">
        <v>68.2</v>
      </c>
      <c r="C159" s="7">
        <v>70.400000000000006</v>
      </c>
      <c r="D159" s="29">
        <v>49.500000000000007</v>
      </c>
      <c r="E159" s="27">
        <v>12.100000000000001</v>
      </c>
      <c r="F159" s="7">
        <v>74.800000000000011</v>
      </c>
      <c r="G159" s="7">
        <v>42.900000000000006</v>
      </c>
      <c r="H159" s="7">
        <v>60.500000000000007</v>
      </c>
      <c r="I159" s="7">
        <v>55.000000000000007</v>
      </c>
    </row>
    <row r="160" spans="1:9" x14ac:dyDescent="0.25">
      <c r="A160" s="23">
        <v>188</v>
      </c>
      <c r="B160" s="7">
        <v>73.7</v>
      </c>
      <c r="C160" s="7">
        <v>68.2</v>
      </c>
      <c r="D160" s="29">
        <v>46.2</v>
      </c>
      <c r="E160" s="27">
        <v>9.9</v>
      </c>
      <c r="F160" s="7">
        <v>83.600000000000009</v>
      </c>
      <c r="G160" s="7">
        <v>39.6</v>
      </c>
      <c r="H160" s="7">
        <v>91.300000000000011</v>
      </c>
      <c r="I160" s="7">
        <v>80.300000000000011</v>
      </c>
    </row>
    <row r="161" spans="1:9" x14ac:dyDescent="0.25">
      <c r="A161" s="23">
        <v>189</v>
      </c>
      <c r="B161" s="7">
        <v>75.900000000000006</v>
      </c>
      <c r="C161" s="7">
        <v>58.300000000000004</v>
      </c>
      <c r="D161" s="29">
        <v>45.1</v>
      </c>
      <c r="E161" s="27">
        <v>8.8000000000000007</v>
      </c>
      <c r="F161" s="7">
        <v>88</v>
      </c>
      <c r="G161" s="7">
        <v>83.600000000000009</v>
      </c>
      <c r="H161" s="7">
        <v>51.7</v>
      </c>
      <c r="I161" s="7">
        <v>85.800000000000011</v>
      </c>
    </row>
    <row r="162" spans="1:9" x14ac:dyDescent="0.25">
      <c r="A162" s="23">
        <v>190</v>
      </c>
      <c r="B162" s="7">
        <v>88</v>
      </c>
      <c r="C162" s="7">
        <v>69.300000000000011</v>
      </c>
      <c r="D162" s="29">
        <v>68.2</v>
      </c>
      <c r="E162" s="27">
        <v>15.400000000000002</v>
      </c>
      <c r="F162" s="7">
        <v>72.600000000000009</v>
      </c>
      <c r="G162" s="7">
        <v>41.800000000000004</v>
      </c>
      <c r="H162" s="7">
        <v>61.600000000000009</v>
      </c>
      <c r="I162" s="7">
        <v>72.600000000000009</v>
      </c>
    </row>
    <row r="163" spans="1:9" x14ac:dyDescent="0.25">
      <c r="A163" s="23">
        <v>191</v>
      </c>
      <c r="B163" s="7">
        <v>53</v>
      </c>
      <c r="C163" s="7">
        <v>42</v>
      </c>
      <c r="D163" s="29">
        <v>46</v>
      </c>
      <c r="E163" s="27">
        <v>8</v>
      </c>
      <c r="F163" s="7">
        <v>57</v>
      </c>
      <c r="G163" s="7">
        <v>42</v>
      </c>
      <c r="H163" s="7">
        <v>46</v>
      </c>
      <c r="I163" s="7">
        <v>67</v>
      </c>
    </row>
    <row r="164" spans="1:9" x14ac:dyDescent="0.25">
      <c r="A164" s="24">
        <v>200</v>
      </c>
      <c r="B164" s="41">
        <v>55.000000000000007</v>
      </c>
      <c r="C164" s="41">
        <v>45.1</v>
      </c>
      <c r="D164" s="42">
        <v>39.6</v>
      </c>
      <c r="E164" s="51">
        <v>6.6000000000000005</v>
      </c>
      <c r="F164" s="32">
        <v>100.10000000000001</v>
      </c>
      <c r="G164" s="32">
        <v>56.1</v>
      </c>
      <c r="H164" s="32">
        <v>111.10000000000001</v>
      </c>
      <c r="I164" s="32">
        <v>88</v>
      </c>
    </row>
    <row r="165" spans="1:9" x14ac:dyDescent="0.25">
      <c r="A165" s="24">
        <v>201</v>
      </c>
      <c r="B165" s="41">
        <v>38</v>
      </c>
      <c r="C165" s="41">
        <v>34</v>
      </c>
      <c r="D165" s="42">
        <v>43</v>
      </c>
      <c r="E165" s="51">
        <v>6</v>
      </c>
      <c r="F165" s="32">
        <v>74</v>
      </c>
      <c r="G165" s="32">
        <v>56</v>
      </c>
      <c r="H165" s="32">
        <v>48</v>
      </c>
      <c r="I165" s="32">
        <v>68</v>
      </c>
    </row>
    <row r="166" spans="1:9" x14ac:dyDescent="0.25">
      <c r="A166" s="24">
        <v>202</v>
      </c>
      <c r="B166" s="41">
        <v>37.400000000000006</v>
      </c>
      <c r="C166" s="41">
        <v>48.400000000000006</v>
      </c>
      <c r="D166" s="42">
        <v>53.900000000000006</v>
      </c>
      <c r="E166" s="51">
        <v>12.100000000000001</v>
      </c>
      <c r="F166" s="32">
        <v>71.5</v>
      </c>
      <c r="G166" s="32">
        <v>35.200000000000003</v>
      </c>
      <c r="H166" s="32">
        <v>49.500000000000007</v>
      </c>
      <c r="I166" s="32">
        <v>73.7</v>
      </c>
    </row>
    <row r="167" spans="1:9" x14ac:dyDescent="0.25">
      <c r="A167" s="24">
        <v>203</v>
      </c>
      <c r="B167" s="41">
        <v>40</v>
      </c>
      <c r="C167" s="41">
        <v>42</v>
      </c>
      <c r="D167" s="42">
        <v>47</v>
      </c>
      <c r="E167" s="51">
        <v>8</v>
      </c>
      <c r="F167" s="32">
        <v>58</v>
      </c>
      <c r="G167" s="32">
        <v>31</v>
      </c>
      <c r="H167" s="32">
        <v>74</v>
      </c>
      <c r="I167" s="32">
        <v>62</v>
      </c>
    </row>
    <row r="168" spans="1:9" x14ac:dyDescent="0.25">
      <c r="A168" s="24">
        <v>204</v>
      </c>
      <c r="B168" s="41">
        <v>63.800000000000004</v>
      </c>
      <c r="C168" s="41">
        <v>41.800000000000004</v>
      </c>
      <c r="D168" s="42">
        <v>39.6</v>
      </c>
      <c r="E168" s="51">
        <v>12.100000000000001</v>
      </c>
      <c r="F168" s="32">
        <v>72.600000000000009</v>
      </c>
      <c r="G168" s="32">
        <v>41.800000000000004</v>
      </c>
      <c r="H168" s="32">
        <v>57.2</v>
      </c>
      <c r="I168" s="32">
        <v>68.2</v>
      </c>
    </row>
    <row r="169" spans="1:9" x14ac:dyDescent="0.25">
      <c r="A169" s="24">
        <v>205</v>
      </c>
      <c r="B169" s="41">
        <v>55</v>
      </c>
      <c r="C169" s="41">
        <v>41</v>
      </c>
      <c r="D169" s="42">
        <v>35</v>
      </c>
      <c r="E169" s="45">
        <v>10</v>
      </c>
      <c r="F169" s="39">
        <v>56</v>
      </c>
      <c r="G169" s="39">
        <v>32</v>
      </c>
      <c r="H169" s="39">
        <v>46</v>
      </c>
      <c r="I169" s="39">
        <v>59</v>
      </c>
    </row>
    <row r="170" spans="1:9" x14ac:dyDescent="0.25">
      <c r="A170" s="24">
        <v>206</v>
      </c>
      <c r="B170" s="41">
        <v>62.7</v>
      </c>
      <c r="C170" s="41">
        <v>36.300000000000004</v>
      </c>
      <c r="D170" s="42">
        <v>37.400000000000006</v>
      </c>
      <c r="E170" s="45">
        <v>4.4000000000000004</v>
      </c>
      <c r="F170" s="39">
        <v>64.900000000000006</v>
      </c>
      <c r="G170" s="39">
        <v>36.300000000000004</v>
      </c>
      <c r="H170" s="39">
        <v>56.1</v>
      </c>
      <c r="I170" s="39">
        <v>72.600000000000009</v>
      </c>
    </row>
    <row r="171" spans="1:9" x14ac:dyDescent="0.25">
      <c r="A171" s="24">
        <v>207</v>
      </c>
      <c r="B171" s="41">
        <v>46</v>
      </c>
      <c r="C171" s="41">
        <v>32</v>
      </c>
      <c r="D171" s="42">
        <v>24</v>
      </c>
      <c r="E171" s="45">
        <v>7</v>
      </c>
      <c r="F171" s="39">
        <v>58</v>
      </c>
      <c r="G171" s="39">
        <v>27</v>
      </c>
      <c r="H171" s="39">
        <v>38</v>
      </c>
      <c r="I171" s="39">
        <v>42</v>
      </c>
    </row>
    <row r="172" spans="1:9" x14ac:dyDescent="0.25">
      <c r="A172" s="24">
        <v>208</v>
      </c>
      <c r="B172" s="39">
        <v>39.6</v>
      </c>
      <c r="C172" s="39">
        <v>40.700000000000003</v>
      </c>
      <c r="D172" s="40">
        <v>55.000000000000007</v>
      </c>
      <c r="E172" s="45">
        <v>5.5</v>
      </c>
      <c r="F172" s="39">
        <v>57.2</v>
      </c>
      <c r="G172" s="39">
        <v>41.800000000000004</v>
      </c>
      <c r="H172" s="39">
        <v>67.100000000000009</v>
      </c>
      <c r="I172" s="39">
        <v>63.800000000000004</v>
      </c>
    </row>
    <row r="173" spans="1:9" x14ac:dyDescent="0.25">
      <c r="A173" s="24">
        <v>209</v>
      </c>
      <c r="B173" s="39">
        <v>31</v>
      </c>
      <c r="C173" s="39">
        <v>47</v>
      </c>
      <c r="D173" s="40">
        <v>40</v>
      </c>
      <c r="E173" s="45">
        <v>10</v>
      </c>
      <c r="F173" s="39">
        <v>32</v>
      </c>
      <c r="G173" s="39">
        <v>29</v>
      </c>
      <c r="H173" s="39">
        <v>42</v>
      </c>
      <c r="I173" s="39">
        <v>55</v>
      </c>
    </row>
    <row r="174" spans="1:9" x14ac:dyDescent="0.25">
      <c r="A174" s="24">
        <v>210</v>
      </c>
      <c r="B174" s="39">
        <v>42.900000000000006</v>
      </c>
      <c r="C174" s="39">
        <v>40.700000000000003</v>
      </c>
      <c r="D174" s="40">
        <v>56.1</v>
      </c>
      <c r="E174" s="45">
        <v>8.8000000000000007</v>
      </c>
      <c r="F174" s="39">
        <v>55.000000000000007</v>
      </c>
      <c r="G174" s="39">
        <v>51.7</v>
      </c>
      <c r="H174" s="39">
        <v>55.000000000000007</v>
      </c>
      <c r="I174" s="39">
        <v>64.900000000000006</v>
      </c>
    </row>
    <row r="175" spans="1:9" x14ac:dyDescent="0.25">
      <c r="A175" s="24">
        <v>211</v>
      </c>
      <c r="B175" s="39">
        <v>27</v>
      </c>
      <c r="C175" s="39">
        <v>23</v>
      </c>
      <c r="D175" s="40">
        <v>36</v>
      </c>
      <c r="E175" s="49">
        <v>6</v>
      </c>
      <c r="F175" s="50">
        <v>29</v>
      </c>
      <c r="G175" s="50">
        <v>16</v>
      </c>
      <c r="H175" s="50">
        <v>38</v>
      </c>
      <c r="I175" s="50">
        <v>42</v>
      </c>
    </row>
    <row r="176" spans="1:9" x14ac:dyDescent="0.25">
      <c r="A176" s="24">
        <v>212</v>
      </c>
      <c r="B176" s="39">
        <v>31.900000000000002</v>
      </c>
      <c r="C176" s="39">
        <v>25.3</v>
      </c>
      <c r="D176" s="40">
        <v>35.200000000000003</v>
      </c>
      <c r="E176" s="49">
        <v>3.3000000000000003</v>
      </c>
      <c r="F176" s="50">
        <v>40.700000000000003</v>
      </c>
      <c r="G176" s="50">
        <v>24.200000000000003</v>
      </c>
      <c r="H176" s="50">
        <v>38.5</v>
      </c>
      <c r="I176" s="50">
        <v>44</v>
      </c>
    </row>
    <row r="177" spans="1:9" x14ac:dyDescent="0.25">
      <c r="A177" s="24">
        <v>213</v>
      </c>
      <c r="B177" s="39">
        <v>26</v>
      </c>
      <c r="C177" s="39">
        <v>41</v>
      </c>
      <c r="D177" s="40">
        <v>30</v>
      </c>
      <c r="E177" s="49">
        <v>6</v>
      </c>
      <c r="F177" s="50">
        <v>76</v>
      </c>
      <c r="G177" s="50">
        <v>38</v>
      </c>
      <c r="H177" s="50">
        <v>53</v>
      </c>
      <c r="I177" s="50">
        <v>78</v>
      </c>
    </row>
    <row r="178" spans="1:9" x14ac:dyDescent="0.25">
      <c r="A178" s="24">
        <v>214</v>
      </c>
      <c r="B178" s="39">
        <v>38.5</v>
      </c>
      <c r="C178" s="39">
        <v>53.900000000000006</v>
      </c>
      <c r="D178" s="40">
        <v>30.800000000000004</v>
      </c>
      <c r="E178" s="49">
        <v>2.2000000000000002</v>
      </c>
      <c r="F178" s="50">
        <v>44</v>
      </c>
      <c r="G178" s="50">
        <v>19.8</v>
      </c>
      <c r="H178" s="50">
        <v>35.200000000000003</v>
      </c>
      <c r="I178" s="50">
        <v>38.5</v>
      </c>
    </row>
    <row r="179" spans="1:9" x14ac:dyDescent="0.25">
      <c r="A179" s="24">
        <v>215</v>
      </c>
      <c r="B179" s="39">
        <v>54</v>
      </c>
      <c r="C179" s="39">
        <v>35</v>
      </c>
      <c r="D179" s="40">
        <v>66</v>
      </c>
      <c r="E179" s="49">
        <v>5</v>
      </c>
      <c r="F179" s="50">
        <v>54</v>
      </c>
      <c r="G179" s="50">
        <v>34</v>
      </c>
      <c r="H179" s="50">
        <v>60</v>
      </c>
      <c r="I179" s="50">
        <v>74</v>
      </c>
    </row>
    <row r="180" spans="1:9" x14ac:dyDescent="0.25">
      <c r="A180" s="24">
        <v>216</v>
      </c>
      <c r="B180" s="35">
        <v>39.6</v>
      </c>
      <c r="C180" s="35">
        <v>39.6</v>
      </c>
      <c r="D180" s="36">
        <v>37.400000000000006</v>
      </c>
      <c r="E180" s="49">
        <v>1.1000000000000001</v>
      </c>
      <c r="F180" s="50">
        <v>47.300000000000004</v>
      </c>
      <c r="G180" s="50">
        <v>35.200000000000003</v>
      </c>
      <c r="H180" s="50">
        <v>45.1</v>
      </c>
      <c r="I180" s="50">
        <v>51.7</v>
      </c>
    </row>
    <row r="181" spans="1:9" x14ac:dyDescent="0.25">
      <c r="A181" s="24">
        <v>217</v>
      </c>
      <c r="B181" s="35">
        <v>21</v>
      </c>
      <c r="C181" s="35">
        <v>33</v>
      </c>
      <c r="D181" s="36">
        <v>36</v>
      </c>
      <c r="E181" s="49">
        <v>1</v>
      </c>
      <c r="F181" s="50">
        <v>49</v>
      </c>
      <c r="G181" s="50">
        <v>24</v>
      </c>
      <c r="H181" s="50">
        <v>46</v>
      </c>
      <c r="I181" s="50">
        <v>36</v>
      </c>
    </row>
    <row r="182" spans="1:9" x14ac:dyDescent="0.25">
      <c r="A182" s="24">
        <v>218</v>
      </c>
      <c r="B182" s="35">
        <v>59.400000000000006</v>
      </c>
      <c r="C182" s="35">
        <v>39.6</v>
      </c>
      <c r="D182" s="36">
        <v>59.400000000000006</v>
      </c>
      <c r="E182" s="52">
        <v>3.3000000000000003</v>
      </c>
      <c r="F182" s="53">
        <v>64.900000000000006</v>
      </c>
      <c r="G182" s="53">
        <v>44</v>
      </c>
      <c r="H182" s="53">
        <v>39.6</v>
      </c>
      <c r="I182" s="53">
        <v>62.7</v>
      </c>
    </row>
    <row r="183" spans="1:9" x14ac:dyDescent="0.25">
      <c r="A183" s="24">
        <v>219</v>
      </c>
      <c r="B183" s="35">
        <v>58</v>
      </c>
      <c r="C183" s="35">
        <v>37</v>
      </c>
      <c r="D183" s="36">
        <v>32</v>
      </c>
      <c r="E183" s="52">
        <v>6</v>
      </c>
      <c r="F183" s="53">
        <v>51</v>
      </c>
      <c r="G183" s="53">
        <v>35</v>
      </c>
      <c r="H183" s="53">
        <v>42</v>
      </c>
      <c r="I183" s="53">
        <v>61</v>
      </c>
    </row>
    <row r="184" spans="1:9" x14ac:dyDescent="0.25">
      <c r="A184" s="24">
        <v>220</v>
      </c>
      <c r="B184" s="35">
        <v>39.6</v>
      </c>
      <c r="C184" s="35">
        <v>22</v>
      </c>
      <c r="D184" s="36">
        <v>24.200000000000003</v>
      </c>
      <c r="E184" s="52">
        <v>2.2000000000000002</v>
      </c>
      <c r="F184" s="53">
        <v>36.300000000000004</v>
      </c>
      <c r="G184" s="53">
        <v>20.900000000000002</v>
      </c>
      <c r="H184" s="53">
        <v>35.200000000000003</v>
      </c>
      <c r="I184" s="53">
        <v>50.6</v>
      </c>
    </row>
    <row r="185" spans="1:9" x14ac:dyDescent="0.25">
      <c r="A185" s="24">
        <v>221</v>
      </c>
      <c r="B185" s="35">
        <v>48</v>
      </c>
      <c r="C185" s="35">
        <v>80</v>
      </c>
      <c r="D185" s="36">
        <v>45</v>
      </c>
      <c r="E185" s="52">
        <v>8</v>
      </c>
      <c r="F185" s="53">
        <v>87</v>
      </c>
      <c r="G185" s="53">
        <v>55</v>
      </c>
      <c r="H185" s="53">
        <v>80</v>
      </c>
      <c r="I185" s="53">
        <v>87</v>
      </c>
    </row>
    <row r="186" spans="1:9" x14ac:dyDescent="0.25">
      <c r="A186" s="24">
        <v>222</v>
      </c>
      <c r="B186" s="35">
        <v>38.5</v>
      </c>
      <c r="C186" s="35">
        <v>33</v>
      </c>
      <c r="D186" s="36">
        <v>26.400000000000002</v>
      </c>
      <c r="E186" s="52">
        <v>0</v>
      </c>
      <c r="F186" s="53">
        <v>41.800000000000004</v>
      </c>
      <c r="G186" s="53">
        <v>24.200000000000003</v>
      </c>
      <c r="H186" s="53">
        <v>35.200000000000003</v>
      </c>
      <c r="I186" s="53">
        <v>64.900000000000006</v>
      </c>
    </row>
    <row r="187" spans="1:9" x14ac:dyDescent="0.25">
      <c r="A187" s="24">
        <v>223</v>
      </c>
      <c r="B187" s="35">
        <v>47</v>
      </c>
      <c r="C187" s="35">
        <v>56</v>
      </c>
      <c r="D187" s="36">
        <v>36</v>
      </c>
      <c r="E187" s="52">
        <v>11</v>
      </c>
      <c r="F187" s="53">
        <v>59</v>
      </c>
      <c r="G187" s="53">
        <v>34</v>
      </c>
      <c r="H187" s="53">
        <v>35</v>
      </c>
      <c r="I187" s="53">
        <v>58</v>
      </c>
    </row>
    <row r="188" spans="1:9" x14ac:dyDescent="0.25">
      <c r="A188" s="24">
        <v>224</v>
      </c>
      <c r="B188" s="37">
        <v>50.6</v>
      </c>
      <c r="C188" s="37">
        <v>37.400000000000006</v>
      </c>
      <c r="D188" s="38">
        <v>55.000000000000007</v>
      </c>
      <c r="E188" s="46">
        <v>6.6000000000000005</v>
      </c>
      <c r="F188" s="41">
        <v>52.800000000000004</v>
      </c>
      <c r="G188" s="41">
        <v>42.900000000000006</v>
      </c>
      <c r="H188" s="41">
        <v>41.800000000000004</v>
      </c>
      <c r="I188" s="41">
        <v>60.500000000000007</v>
      </c>
    </row>
    <row r="189" spans="1:9" x14ac:dyDescent="0.25">
      <c r="A189" s="24">
        <v>225</v>
      </c>
      <c r="B189" s="37">
        <v>42</v>
      </c>
      <c r="C189" s="37">
        <v>34</v>
      </c>
      <c r="D189" s="38">
        <v>26</v>
      </c>
      <c r="E189" s="46">
        <v>6</v>
      </c>
      <c r="F189" s="41">
        <v>43</v>
      </c>
      <c r="G189" s="41">
        <v>30</v>
      </c>
      <c r="H189" s="41">
        <v>29</v>
      </c>
      <c r="I189" s="41">
        <v>47</v>
      </c>
    </row>
    <row r="190" spans="1:9" x14ac:dyDescent="0.25">
      <c r="A190" s="24">
        <v>226</v>
      </c>
      <c r="B190" s="37">
        <v>47.300000000000004</v>
      </c>
      <c r="C190" s="37">
        <v>40.700000000000003</v>
      </c>
      <c r="D190" s="38">
        <v>41.800000000000004</v>
      </c>
      <c r="E190" s="46">
        <v>5.5</v>
      </c>
      <c r="F190" s="41">
        <v>42.900000000000006</v>
      </c>
      <c r="G190" s="41">
        <v>29.700000000000003</v>
      </c>
      <c r="H190" s="41">
        <v>49.500000000000007</v>
      </c>
      <c r="I190" s="41">
        <v>56.1</v>
      </c>
    </row>
    <row r="191" spans="1:9" x14ac:dyDescent="0.25">
      <c r="A191" s="24">
        <v>227</v>
      </c>
      <c r="B191" s="37">
        <v>42</v>
      </c>
      <c r="C191" s="37">
        <v>35</v>
      </c>
      <c r="D191" s="38">
        <v>36</v>
      </c>
      <c r="E191" s="46">
        <v>7</v>
      </c>
      <c r="F191" s="41">
        <v>40</v>
      </c>
      <c r="G191" s="41">
        <v>24</v>
      </c>
      <c r="H191" s="41">
        <v>31</v>
      </c>
      <c r="I191" s="41">
        <v>51</v>
      </c>
    </row>
    <row r="192" spans="1:9" x14ac:dyDescent="0.25">
      <c r="A192" s="24">
        <v>228</v>
      </c>
      <c r="B192" s="37">
        <v>46.2</v>
      </c>
      <c r="C192" s="37">
        <v>44</v>
      </c>
      <c r="D192" s="38">
        <v>35.200000000000003</v>
      </c>
      <c r="E192" s="46">
        <v>13.200000000000001</v>
      </c>
      <c r="F192" s="41">
        <v>52.800000000000004</v>
      </c>
      <c r="G192" s="41">
        <v>37.400000000000006</v>
      </c>
      <c r="H192" s="41">
        <v>49.500000000000007</v>
      </c>
      <c r="I192" s="41">
        <v>68.2</v>
      </c>
    </row>
    <row r="193" spans="1:9" x14ac:dyDescent="0.25">
      <c r="A193" s="24">
        <v>229</v>
      </c>
      <c r="B193" s="37">
        <v>48</v>
      </c>
      <c r="C193" s="37">
        <v>41</v>
      </c>
      <c r="D193" s="38">
        <v>45</v>
      </c>
      <c r="E193" s="46">
        <v>5</v>
      </c>
      <c r="F193" s="41">
        <v>47</v>
      </c>
      <c r="G193" s="41">
        <v>26</v>
      </c>
      <c r="H193" s="41">
        <v>35</v>
      </c>
      <c r="I193" s="41">
        <v>36</v>
      </c>
    </row>
    <row r="194" spans="1:9" x14ac:dyDescent="0.25">
      <c r="A194" s="24">
        <v>230</v>
      </c>
      <c r="B194" s="37">
        <v>44</v>
      </c>
      <c r="C194" s="37">
        <v>45.1</v>
      </c>
      <c r="D194" s="38">
        <v>40.700000000000003</v>
      </c>
      <c r="E194" s="46">
        <v>14.3</v>
      </c>
      <c r="F194" s="41">
        <v>48.400000000000006</v>
      </c>
      <c r="G194" s="41">
        <v>29.700000000000003</v>
      </c>
      <c r="H194" s="41">
        <v>36.300000000000004</v>
      </c>
      <c r="I194" s="41">
        <v>53.900000000000006</v>
      </c>
    </row>
    <row r="195" spans="1:9" x14ac:dyDescent="0.25">
      <c r="A195" s="24">
        <v>231</v>
      </c>
      <c r="B195" s="37">
        <v>34</v>
      </c>
      <c r="C195" s="37">
        <v>41</v>
      </c>
      <c r="D195" s="38">
        <v>31</v>
      </c>
      <c r="E195" s="45">
        <v>5</v>
      </c>
      <c r="F195" s="39">
        <v>52</v>
      </c>
      <c r="G195" s="39">
        <v>23</v>
      </c>
      <c r="H195" s="39">
        <v>25</v>
      </c>
      <c r="I195" s="39">
        <v>35</v>
      </c>
    </row>
    <row r="196" spans="1:9" x14ac:dyDescent="0.25">
      <c r="A196" s="24">
        <v>232</v>
      </c>
      <c r="B196" s="37">
        <v>49.500000000000007</v>
      </c>
      <c r="C196" s="37">
        <v>42.900000000000006</v>
      </c>
      <c r="D196" s="38">
        <v>28.6</v>
      </c>
      <c r="E196" s="45">
        <v>4.4000000000000004</v>
      </c>
      <c r="F196" s="39">
        <v>45.1</v>
      </c>
      <c r="G196" s="39">
        <v>37.400000000000006</v>
      </c>
      <c r="H196" s="39">
        <v>51.7</v>
      </c>
      <c r="I196" s="39">
        <v>46.2</v>
      </c>
    </row>
    <row r="197" spans="1:9" x14ac:dyDescent="0.25">
      <c r="A197" s="24">
        <v>233</v>
      </c>
      <c r="B197" s="41">
        <v>39</v>
      </c>
      <c r="C197" s="41">
        <v>40</v>
      </c>
      <c r="D197" s="42">
        <v>30</v>
      </c>
      <c r="E197" s="45">
        <v>6</v>
      </c>
      <c r="F197" s="39">
        <v>57</v>
      </c>
      <c r="G197" s="39">
        <v>33</v>
      </c>
      <c r="H197" s="39">
        <v>37</v>
      </c>
      <c r="I197" s="39">
        <v>43</v>
      </c>
    </row>
    <row r="198" spans="1:9" x14ac:dyDescent="0.25">
      <c r="A198" s="24">
        <v>234</v>
      </c>
      <c r="B198" s="41">
        <v>79.2</v>
      </c>
      <c r="C198" s="41">
        <v>71.5</v>
      </c>
      <c r="D198" s="42">
        <v>74.800000000000011</v>
      </c>
      <c r="E198" s="45">
        <v>12.100000000000001</v>
      </c>
      <c r="F198" s="39">
        <v>116.60000000000001</v>
      </c>
      <c r="G198" s="39">
        <v>66</v>
      </c>
      <c r="H198" s="39">
        <v>92.4</v>
      </c>
      <c r="I198" s="39">
        <v>85.800000000000011</v>
      </c>
    </row>
    <row r="199" spans="1:9" x14ac:dyDescent="0.25">
      <c r="A199" s="24">
        <v>235</v>
      </c>
      <c r="B199" s="41">
        <v>36</v>
      </c>
      <c r="C199" s="41">
        <v>45</v>
      </c>
      <c r="D199" s="42">
        <v>48</v>
      </c>
      <c r="E199" s="45">
        <v>12</v>
      </c>
      <c r="F199" s="39">
        <v>56</v>
      </c>
      <c r="G199" s="39">
        <v>39</v>
      </c>
      <c r="H199" s="39">
        <v>64</v>
      </c>
      <c r="I199" s="39">
        <v>61</v>
      </c>
    </row>
    <row r="200" spans="1:9" x14ac:dyDescent="0.25">
      <c r="A200" s="24">
        <v>236</v>
      </c>
      <c r="B200" s="41">
        <v>57.2</v>
      </c>
      <c r="C200" s="41">
        <v>55.000000000000007</v>
      </c>
      <c r="D200" s="42">
        <v>60.500000000000007</v>
      </c>
      <c r="E200" s="46">
        <v>13.200000000000001</v>
      </c>
      <c r="F200" s="41">
        <v>81.400000000000006</v>
      </c>
      <c r="G200" s="41">
        <v>35.200000000000003</v>
      </c>
      <c r="H200" s="41">
        <v>66</v>
      </c>
      <c r="I200" s="41">
        <v>68.2</v>
      </c>
    </row>
    <row r="201" spans="1:9" x14ac:dyDescent="0.25">
      <c r="A201" s="24">
        <v>237</v>
      </c>
      <c r="B201" s="41">
        <v>55</v>
      </c>
      <c r="C201" s="41">
        <v>42</v>
      </c>
      <c r="D201" s="42">
        <v>51</v>
      </c>
      <c r="E201" s="46">
        <v>2</v>
      </c>
      <c r="F201" s="41">
        <v>42</v>
      </c>
      <c r="G201" s="41">
        <v>33</v>
      </c>
      <c r="H201" s="41">
        <v>64</v>
      </c>
      <c r="I201" s="41">
        <v>64</v>
      </c>
    </row>
    <row r="202" spans="1:9" x14ac:dyDescent="0.25">
      <c r="A202" s="24">
        <v>238</v>
      </c>
      <c r="B202" s="41">
        <v>49.500000000000007</v>
      </c>
      <c r="C202" s="41">
        <v>41.800000000000004</v>
      </c>
      <c r="D202" s="42">
        <v>50.6</v>
      </c>
      <c r="E202" s="46">
        <v>3.3000000000000003</v>
      </c>
      <c r="F202" s="41">
        <v>39.6</v>
      </c>
      <c r="G202" s="41">
        <v>34.1</v>
      </c>
      <c r="H202" s="41">
        <v>55.000000000000007</v>
      </c>
      <c r="I202" s="41">
        <v>58.300000000000004</v>
      </c>
    </row>
    <row r="203" spans="1:9" x14ac:dyDescent="0.25">
      <c r="A203" s="24">
        <v>239</v>
      </c>
      <c r="B203" s="39">
        <v>41</v>
      </c>
      <c r="C203" s="39">
        <v>23</v>
      </c>
      <c r="D203" s="40">
        <v>34</v>
      </c>
      <c r="E203" s="46">
        <v>7</v>
      </c>
      <c r="F203" s="41">
        <v>46</v>
      </c>
      <c r="G203" s="41">
        <v>28</v>
      </c>
      <c r="H203" s="41">
        <v>52</v>
      </c>
      <c r="I203" s="41">
        <v>56</v>
      </c>
    </row>
    <row r="204" spans="1:9" x14ac:dyDescent="0.25">
      <c r="A204" s="24">
        <v>240</v>
      </c>
      <c r="B204" s="39">
        <v>26.400000000000002</v>
      </c>
      <c r="C204" s="39">
        <v>24.200000000000003</v>
      </c>
      <c r="D204" s="40">
        <v>26.400000000000002</v>
      </c>
      <c r="E204" s="46">
        <v>5.5</v>
      </c>
      <c r="F204" s="41">
        <v>36.300000000000004</v>
      </c>
      <c r="G204" s="41">
        <v>17.600000000000001</v>
      </c>
      <c r="H204" s="41">
        <v>18.700000000000003</v>
      </c>
      <c r="I204" s="41">
        <v>53.900000000000006</v>
      </c>
    </row>
    <row r="205" spans="1:9" x14ac:dyDescent="0.25">
      <c r="A205" s="24">
        <v>241</v>
      </c>
      <c r="B205" s="39">
        <v>19.8</v>
      </c>
      <c r="C205" s="39">
        <v>22.5</v>
      </c>
      <c r="D205" s="40">
        <v>18</v>
      </c>
      <c r="E205" s="46">
        <v>1.8</v>
      </c>
      <c r="F205" s="41">
        <v>27</v>
      </c>
      <c r="G205" s="41">
        <v>14.4</v>
      </c>
      <c r="H205" s="41">
        <v>20.7</v>
      </c>
      <c r="I205" s="41">
        <v>34.200000000000003</v>
      </c>
    </row>
    <row r="206" spans="1:9" x14ac:dyDescent="0.25">
      <c r="A206" s="24">
        <v>242</v>
      </c>
      <c r="B206" s="39">
        <v>21</v>
      </c>
      <c r="C206" s="39">
        <v>22</v>
      </c>
      <c r="D206" s="40">
        <v>25</v>
      </c>
      <c r="E206" s="46">
        <v>2</v>
      </c>
      <c r="F206" s="41">
        <v>35</v>
      </c>
      <c r="G206" s="41">
        <v>18</v>
      </c>
      <c r="H206" s="41">
        <v>31</v>
      </c>
      <c r="I206" s="41">
        <v>53</v>
      </c>
    </row>
    <row r="207" spans="1:9" x14ac:dyDescent="0.25">
      <c r="A207" s="24">
        <v>243</v>
      </c>
      <c r="B207" s="39">
        <v>38</v>
      </c>
      <c r="C207" s="39">
        <v>30</v>
      </c>
      <c r="D207" s="40">
        <v>38</v>
      </c>
      <c r="E207" s="47">
        <v>5</v>
      </c>
      <c r="F207" s="48">
        <v>28</v>
      </c>
      <c r="G207" s="48">
        <v>27</v>
      </c>
      <c r="H207" s="48">
        <v>36</v>
      </c>
      <c r="I207" s="48">
        <v>41</v>
      </c>
    </row>
    <row r="208" spans="1:9" x14ac:dyDescent="0.25">
      <c r="A208" s="24">
        <v>244</v>
      </c>
      <c r="B208" s="39">
        <v>68.2</v>
      </c>
      <c r="C208" s="39">
        <v>60.500000000000007</v>
      </c>
      <c r="D208" s="40">
        <v>63.800000000000004</v>
      </c>
      <c r="E208" s="47">
        <v>8.8000000000000007</v>
      </c>
      <c r="F208" s="48">
        <v>82.5</v>
      </c>
      <c r="G208" s="48">
        <v>60.500000000000007</v>
      </c>
      <c r="H208" s="48">
        <v>69.300000000000011</v>
      </c>
      <c r="I208" s="48">
        <v>104.50000000000001</v>
      </c>
    </row>
    <row r="209" spans="1:9" x14ac:dyDescent="0.25">
      <c r="A209" s="24">
        <v>245</v>
      </c>
      <c r="B209" s="39">
        <v>35</v>
      </c>
      <c r="C209" s="39">
        <v>33</v>
      </c>
      <c r="D209" s="40">
        <v>30</v>
      </c>
      <c r="E209" s="47">
        <v>1</v>
      </c>
      <c r="F209" s="48">
        <v>28</v>
      </c>
      <c r="G209" s="48">
        <v>17</v>
      </c>
      <c r="H209" s="48">
        <v>18</v>
      </c>
      <c r="I209" s="48">
        <v>32</v>
      </c>
    </row>
    <row r="210" spans="1:9" x14ac:dyDescent="0.25">
      <c r="A210" s="24">
        <v>246</v>
      </c>
      <c r="B210" s="39">
        <v>56.1</v>
      </c>
      <c r="C210" s="39">
        <v>34.1</v>
      </c>
      <c r="D210" s="40">
        <v>52.800000000000004</v>
      </c>
      <c r="E210" s="47">
        <v>8.8000000000000007</v>
      </c>
      <c r="F210" s="48">
        <v>66</v>
      </c>
      <c r="G210" s="48">
        <v>37.400000000000006</v>
      </c>
      <c r="H210" s="48">
        <v>52.800000000000004</v>
      </c>
      <c r="I210" s="48">
        <v>70.400000000000006</v>
      </c>
    </row>
    <row r="211" spans="1:9" x14ac:dyDescent="0.25">
      <c r="A211" s="24">
        <v>247</v>
      </c>
      <c r="B211" s="39">
        <v>24</v>
      </c>
      <c r="C211" s="39">
        <v>30</v>
      </c>
      <c r="D211" s="40">
        <v>47</v>
      </c>
      <c r="E211" s="47">
        <v>7</v>
      </c>
      <c r="F211" s="48">
        <v>50</v>
      </c>
      <c r="G211" s="48">
        <v>45</v>
      </c>
      <c r="H211" s="48">
        <v>53</v>
      </c>
      <c r="I211" s="48">
        <v>51</v>
      </c>
    </row>
    <row r="212" spans="1:9" x14ac:dyDescent="0.25">
      <c r="A212" s="24">
        <v>248</v>
      </c>
      <c r="B212" s="35">
        <v>41.800000000000004</v>
      </c>
      <c r="C212" s="35">
        <v>48.400000000000006</v>
      </c>
      <c r="D212" s="36">
        <v>55.000000000000007</v>
      </c>
      <c r="E212" s="47">
        <v>4.4000000000000004</v>
      </c>
      <c r="F212" s="48">
        <v>42.900000000000006</v>
      </c>
      <c r="G212" s="48">
        <v>33</v>
      </c>
      <c r="H212" s="48">
        <v>38.5</v>
      </c>
      <c r="I212" s="48">
        <v>66</v>
      </c>
    </row>
    <row r="213" spans="1:9" x14ac:dyDescent="0.25">
      <c r="A213" s="24">
        <v>249</v>
      </c>
      <c r="B213" s="35">
        <v>38</v>
      </c>
      <c r="C213" s="35">
        <v>28</v>
      </c>
      <c r="D213" s="36">
        <v>33</v>
      </c>
      <c r="E213" s="44">
        <v>6</v>
      </c>
      <c r="F213" s="43">
        <v>53</v>
      </c>
      <c r="G213" s="43">
        <v>23</v>
      </c>
      <c r="H213" s="43">
        <v>51</v>
      </c>
      <c r="I213" s="43">
        <v>76</v>
      </c>
    </row>
    <row r="214" spans="1:9" x14ac:dyDescent="0.25">
      <c r="A214" s="24">
        <v>250</v>
      </c>
      <c r="B214" s="35">
        <v>58.300000000000004</v>
      </c>
      <c r="C214" s="35">
        <v>47.300000000000004</v>
      </c>
      <c r="D214" s="36">
        <v>55.000000000000007</v>
      </c>
      <c r="E214" s="44">
        <v>7.7000000000000011</v>
      </c>
      <c r="F214" s="43">
        <v>70.400000000000006</v>
      </c>
      <c r="G214" s="43">
        <v>47.300000000000004</v>
      </c>
      <c r="H214" s="43">
        <v>48.400000000000006</v>
      </c>
      <c r="I214" s="43">
        <v>71.5</v>
      </c>
    </row>
    <row r="215" spans="1:9" x14ac:dyDescent="0.25">
      <c r="A215" s="24">
        <v>251</v>
      </c>
      <c r="B215" s="35">
        <v>67</v>
      </c>
      <c r="C215" s="35">
        <v>51</v>
      </c>
      <c r="D215" s="36">
        <v>44</v>
      </c>
      <c r="E215" s="44">
        <v>6</v>
      </c>
      <c r="F215" s="43">
        <v>48</v>
      </c>
      <c r="G215" s="43">
        <v>35</v>
      </c>
      <c r="H215" s="43">
        <v>50</v>
      </c>
      <c r="I215" s="43">
        <v>52</v>
      </c>
    </row>
    <row r="216" spans="1:9" x14ac:dyDescent="0.25">
      <c r="A216" s="24">
        <v>252</v>
      </c>
      <c r="B216" s="35">
        <v>46.2</v>
      </c>
      <c r="C216" s="35">
        <v>44</v>
      </c>
      <c r="D216" s="36">
        <v>42.900000000000006</v>
      </c>
      <c r="E216" s="44">
        <v>5.5</v>
      </c>
      <c r="F216" s="43">
        <v>50.6</v>
      </c>
      <c r="G216" s="43">
        <v>30.800000000000004</v>
      </c>
      <c r="H216" s="43">
        <v>47.300000000000004</v>
      </c>
      <c r="I216" s="43">
        <v>51.7</v>
      </c>
    </row>
    <row r="217" spans="1:9" x14ac:dyDescent="0.25">
      <c r="A217" s="24">
        <v>253</v>
      </c>
      <c r="B217" s="35">
        <v>17</v>
      </c>
      <c r="C217" s="35">
        <v>26</v>
      </c>
      <c r="D217" s="36">
        <v>13</v>
      </c>
      <c r="E217" s="44">
        <v>1</v>
      </c>
      <c r="F217" s="43">
        <v>14</v>
      </c>
      <c r="G217" s="43">
        <v>9</v>
      </c>
      <c r="H217" s="43">
        <v>13</v>
      </c>
      <c r="I217" s="43">
        <v>33</v>
      </c>
    </row>
    <row r="218" spans="1:9" x14ac:dyDescent="0.25">
      <c r="A218" s="24">
        <v>254</v>
      </c>
      <c r="B218" s="35">
        <v>50.6</v>
      </c>
      <c r="C218" s="35">
        <v>35.200000000000003</v>
      </c>
      <c r="D218" s="36">
        <v>58.300000000000004</v>
      </c>
      <c r="E218" s="44">
        <v>7.7000000000000011</v>
      </c>
      <c r="F218" s="43">
        <v>63.800000000000004</v>
      </c>
      <c r="G218" s="43">
        <v>33</v>
      </c>
      <c r="H218" s="43">
        <v>56.1</v>
      </c>
      <c r="I218" s="43">
        <v>51.7</v>
      </c>
    </row>
    <row r="219" spans="1:9" x14ac:dyDescent="0.25">
      <c r="A219" s="24">
        <v>255</v>
      </c>
      <c r="B219" s="35">
        <v>36.300000000000004</v>
      </c>
      <c r="C219" s="35">
        <v>40.700000000000003</v>
      </c>
      <c r="D219" s="36">
        <v>37.400000000000006</v>
      </c>
      <c r="E219" s="44">
        <v>1.1000000000000001</v>
      </c>
      <c r="F219" s="43">
        <v>37.400000000000006</v>
      </c>
      <c r="G219" s="43">
        <v>31.900000000000002</v>
      </c>
      <c r="H219" s="43">
        <v>40.700000000000003</v>
      </c>
      <c r="I219" s="43">
        <v>39.6</v>
      </c>
    </row>
    <row r="220" spans="1:9" x14ac:dyDescent="0.25">
      <c r="A220" s="31">
        <v>256</v>
      </c>
      <c r="B220" s="7">
        <v>0</v>
      </c>
      <c r="C220" s="7">
        <v>0</v>
      </c>
      <c r="D220" s="29">
        <v>0</v>
      </c>
      <c r="E220" s="27">
        <v>0</v>
      </c>
      <c r="F220" s="7">
        <v>0</v>
      </c>
      <c r="G220" s="7">
        <v>0</v>
      </c>
      <c r="H220" s="7">
        <v>0</v>
      </c>
      <c r="I220" s="7">
        <v>0</v>
      </c>
    </row>
    <row r="221" spans="1:9" x14ac:dyDescent="0.25">
      <c r="A221" s="31">
        <v>257</v>
      </c>
      <c r="B221" s="7">
        <v>0</v>
      </c>
      <c r="C221" s="7">
        <v>0</v>
      </c>
      <c r="D221" s="29">
        <v>0</v>
      </c>
      <c r="E221" s="27">
        <v>0</v>
      </c>
      <c r="F221" s="7">
        <v>0</v>
      </c>
      <c r="G221" s="7">
        <v>0</v>
      </c>
      <c r="H221" s="7">
        <v>0</v>
      </c>
      <c r="I221" s="7">
        <v>0</v>
      </c>
    </row>
    <row r="222" spans="1:9" x14ac:dyDescent="0.25">
      <c r="A222" s="31">
        <v>258</v>
      </c>
      <c r="B222" s="7">
        <v>0</v>
      </c>
      <c r="C222" s="7">
        <v>0</v>
      </c>
      <c r="D222" s="29">
        <v>0</v>
      </c>
      <c r="E222" s="27">
        <v>0</v>
      </c>
      <c r="F222" s="7">
        <v>0</v>
      </c>
      <c r="G222" s="7">
        <v>0</v>
      </c>
      <c r="H222" s="7">
        <v>0</v>
      </c>
      <c r="I222" s="7">
        <v>0</v>
      </c>
    </row>
    <row r="223" spans="1:9" x14ac:dyDescent="0.25">
      <c r="A223" s="31">
        <v>259</v>
      </c>
      <c r="B223" s="7">
        <v>0</v>
      </c>
      <c r="C223" s="7">
        <v>0</v>
      </c>
      <c r="D223" s="29">
        <v>0</v>
      </c>
      <c r="E223" s="27">
        <v>0</v>
      </c>
      <c r="F223" s="7">
        <v>0</v>
      </c>
      <c r="G223" s="7">
        <v>0</v>
      </c>
      <c r="H223" s="7">
        <v>0</v>
      </c>
      <c r="I223" s="7">
        <v>0</v>
      </c>
    </row>
    <row r="224" spans="1:9" x14ac:dyDescent="0.25">
      <c r="A224" s="31">
        <v>260</v>
      </c>
      <c r="B224" s="7">
        <v>0</v>
      </c>
      <c r="C224" s="7">
        <v>0</v>
      </c>
      <c r="D224" s="29">
        <v>0</v>
      </c>
      <c r="E224" s="27">
        <v>0</v>
      </c>
      <c r="F224" s="7">
        <v>0</v>
      </c>
      <c r="G224" s="7">
        <v>0</v>
      </c>
      <c r="H224" s="7">
        <v>0</v>
      </c>
      <c r="I224" s="7">
        <v>0</v>
      </c>
    </row>
    <row r="225" spans="1:9" x14ac:dyDescent="0.25">
      <c r="A225" s="31">
        <v>261</v>
      </c>
      <c r="B225" s="7">
        <v>0</v>
      </c>
      <c r="C225" s="7">
        <v>0</v>
      </c>
      <c r="D225" s="29">
        <v>0</v>
      </c>
      <c r="E225" s="27">
        <v>0</v>
      </c>
      <c r="F225" s="7">
        <v>0</v>
      </c>
      <c r="G225" s="7">
        <v>0</v>
      </c>
      <c r="H225" s="7">
        <v>0</v>
      </c>
      <c r="I225" s="7">
        <v>0</v>
      </c>
    </row>
    <row r="226" spans="1:9" x14ac:dyDescent="0.25">
      <c r="A226" s="31">
        <v>262</v>
      </c>
      <c r="B226" s="7">
        <v>0</v>
      </c>
      <c r="C226" s="7">
        <v>0</v>
      </c>
      <c r="D226" s="29">
        <v>0</v>
      </c>
      <c r="E226" s="27">
        <v>0</v>
      </c>
      <c r="F226" s="7">
        <v>0</v>
      </c>
      <c r="G226" s="7">
        <v>0</v>
      </c>
      <c r="H226" s="7">
        <v>0</v>
      </c>
      <c r="I226" s="7">
        <v>0</v>
      </c>
    </row>
    <row r="227" spans="1:9" x14ac:dyDescent="0.25">
      <c r="A227" s="31">
        <v>263</v>
      </c>
      <c r="B227" s="7">
        <v>0</v>
      </c>
      <c r="C227" s="7">
        <v>0</v>
      </c>
      <c r="D227" s="29">
        <v>0</v>
      </c>
      <c r="E227" s="27">
        <v>0</v>
      </c>
      <c r="F227" s="7">
        <v>0</v>
      </c>
      <c r="G227" s="7">
        <v>0</v>
      </c>
      <c r="H227" s="7">
        <v>0</v>
      </c>
      <c r="I227" s="7">
        <v>0</v>
      </c>
    </row>
    <row r="228" spans="1:9" x14ac:dyDescent="0.25">
      <c r="A228" s="31">
        <v>264</v>
      </c>
      <c r="B228" s="7">
        <v>0</v>
      </c>
      <c r="C228" s="7">
        <v>0</v>
      </c>
      <c r="D228" s="29">
        <v>0</v>
      </c>
      <c r="E228" s="27">
        <v>0</v>
      </c>
      <c r="F228" s="7">
        <v>0</v>
      </c>
      <c r="G228" s="7">
        <v>0</v>
      </c>
      <c r="H228" s="7">
        <v>0</v>
      </c>
      <c r="I228" s="7">
        <v>0</v>
      </c>
    </row>
    <row r="229" spans="1:9" x14ac:dyDescent="0.25">
      <c r="A229" s="31">
        <v>265</v>
      </c>
      <c r="B229" s="7">
        <v>0</v>
      </c>
      <c r="C229" s="7">
        <v>0</v>
      </c>
      <c r="D229" s="29">
        <v>0</v>
      </c>
      <c r="E229" s="27">
        <v>0</v>
      </c>
      <c r="F229" s="7">
        <v>0</v>
      </c>
      <c r="G229" s="7">
        <v>0</v>
      </c>
      <c r="H229" s="7">
        <v>0</v>
      </c>
      <c r="I229" s="7">
        <v>0</v>
      </c>
    </row>
    <row r="230" spans="1:9" x14ac:dyDescent="0.25">
      <c r="A230" s="6">
        <v>266</v>
      </c>
      <c r="B230" s="41">
        <v>36.300000000000004</v>
      </c>
      <c r="C230" s="41">
        <v>27.500000000000004</v>
      </c>
      <c r="D230" s="42">
        <v>30.800000000000004</v>
      </c>
      <c r="E230" s="27">
        <v>9.9</v>
      </c>
      <c r="F230" s="7">
        <v>85.800000000000011</v>
      </c>
      <c r="G230" s="7">
        <v>36.300000000000004</v>
      </c>
      <c r="H230" s="7">
        <v>79.2</v>
      </c>
      <c r="I230" s="7">
        <v>97.9</v>
      </c>
    </row>
    <row r="231" spans="1:9" x14ac:dyDescent="0.25">
      <c r="A231" s="6">
        <v>267</v>
      </c>
      <c r="B231" s="41">
        <v>60.500000000000007</v>
      </c>
      <c r="C231" s="41">
        <v>57.2</v>
      </c>
      <c r="D231" s="42">
        <v>51.7</v>
      </c>
      <c r="E231" s="27">
        <v>7.7000000000000011</v>
      </c>
      <c r="F231" s="7">
        <v>53.900000000000006</v>
      </c>
      <c r="G231" s="7">
        <v>34.1</v>
      </c>
      <c r="H231" s="7">
        <v>51.7</v>
      </c>
      <c r="I231" s="7">
        <v>77</v>
      </c>
    </row>
    <row r="232" spans="1:9" x14ac:dyDescent="0.25">
      <c r="A232" s="6">
        <v>268</v>
      </c>
      <c r="B232" s="41">
        <v>35.200000000000003</v>
      </c>
      <c r="C232" s="41">
        <v>25.3</v>
      </c>
      <c r="D232" s="42">
        <v>25.3</v>
      </c>
      <c r="E232" s="27">
        <v>3.3000000000000003</v>
      </c>
      <c r="F232" s="7">
        <v>51.7</v>
      </c>
      <c r="G232" s="7">
        <v>33</v>
      </c>
      <c r="H232" s="7">
        <v>34.1</v>
      </c>
      <c r="I232" s="7">
        <v>42.900000000000006</v>
      </c>
    </row>
    <row r="233" spans="1:9" x14ac:dyDescent="0.25">
      <c r="A233" s="6">
        <v>269</v>
      </c>
      <c r="B233" s="41">
        <v>5</v>
      </c>
      <c r="C233" s="41">
        <v>6</v>
      </c>
      <c r="D233" s="42">
        <v>16</v>
      </c>
      <c r="E233" s="27">
        <v>2</v>
      </c>
      <c r="F233" s="7">
        <v>9</v>
      </c>
      <c r="G233" s="7">
        <v>7</v>
      </c>
      <c r="H233" s="7">
        <v>10</v>
      </c>
      <c r="I233" s="7">
        <v>12</v>
      </c>
    </row>
    <row r="234" spans="1:9" x14ac:dyDescent="0.25">
      <c r="A234" s="6">
        <v>270</v>
      </c>
      <c r="B234" s="41">
        <v>34.1</v>
      </c>
      <c r="C234" s="41">
        <v>38.5</v>
      </c>
      <c r="D234" s="42">
        <v>30.800000000000004</v>
      </c>
      <c r="E234" s="27">
        <v>1.1000000000000001</v>
      </c>
      <c r="F234" s="7">
        <v>34.1</v>
      </c>
      <c r="G234" s="7">
        <v>20.900000000000002</v>
      </c>
      <c r="H234" s="7">
        <v>42.900000000000006</v>
      </c>
      <c r="I234" s="7">
        <v>42.900000000000006</v>
      </c>
    </row>
    <row r="235" spans="1:9" x14ac:dyDescent="0.25">
      <c r="A235" s="6">
        <v>271</v>
      </c>
      <c r="B235" s="41">
        <v>9.9</v>
      </c>
      <c r="C235" s="41">
        <v>1.1000000000000001</v>
      </c>
      <c r="D235" s="42">
        <v>11</v>
      </c>
      <c r="E235" s="27">
        <v>1.1000000000000001</v>
      </c>
      <c r="F235" s="7">
        <v>6.6000000000000005</v>
      </c>
      <c r="G235" s="7">
        <v>2.2000000000000002</v>
      </c>
      <c r="H235" s="7">
        <v>7.7000000000000011</v>
      </c>
      <c r="I235" s="7">
        <v>14.3</v>
      </c>
    </row>
    <row r="236" spans="1:9" x14ac:dyDescent="0.25">
      <c r="A236" s="6">
        <v>272</v>
      </c>
      <c r="B236" s="41">
        <v>41.800000000000004</v>
      </c>
      <c r="C236" s="41">
        <v>37.400000000000006</v>
      </c>
      <c r="D236" s="42">
        <v>39.6</v>
      </c>
      <c r="E236" s="27">
        <v>7.7000000000000011</v>
      </c>
      <c r="F236" s="7">
        <v>31.900000000000002</v>
      </c>
      <c r="G236" s="7">
        <v>17.600000000000001</v>
      </c>
      <c r="H236" s="7">
        <v>30.800000000000004</v>
      </c>
      <c r="I236" s="7">
        <v>42.900000000000006</v>
      </c>
    </row>
    <row r="237" spans="1:9" x14ac:dyDescent="0.25">
      <c r="A237" s="6">
        <v>273</v>
      </c>
      <c r="B237" s="41">
        <v>19.8</v>
      </c>
      <c r="C237" s="41">
        <v>27.500000000000004</v>
      </c>
      <c r="D237" s="42">
        <v>13.200000000000001</v>
      </c>
      <c r="E237" s="27">
        <v>1.1000000000000001</v>
      </c>
      <c r="F237" s="7">
        <v>23.1</v>
      </c>
      <c r="G237" s="7">
        <v>20.900000000000002</v>
      </c>
      <c r="H237" s="7">
        <v>44</v>
      </c>
      <c r="I237" s="7">
        <v>37.400000000000006</v>
      </c>
    </row>
    <row r="238" spans="1:9" x14ac:dyDescent="0.25">
      <c r="A238" s="6">
        <v>274</v>
      </c>
      <c r="B238" s="41">
        <v>19.8</v>
      </c>
      <c r="C238" s="41">
        <v>24.200000000000003</v>
      </c>
      <c r="D238" s="42">
        <v>17.600000000000001</v>
      </c>
      <c r="E238" s="27">
        <v>0</v>
      </c>
      <c r="F238" s="7">
        <v>25.3</v>
      </c>
      <c r="G238" s="7">
        <v>18.700000000000003</v>
      </c>
      <c r="H238" s="7">
        <v>18.700000000000003</v>
      </c>
      <c r="I238" s="7">
        <v>26.400000000000002</v>
      </c>
    </row>
    <row r="239" spans="1:9" x14ac:dyDescent="0.25">
      <c r="A239" s="6">
        <v>275</v>
      </c>
      <c r="B239" s="41">
        <v>7.7000000000000011</v>
      </c>
      <c r="C239" s="41">
        <v>9.9</v>
      </c>
      <c r="D239" s="42">
        <v>18.700000000000003</v>
      </c>
      <c r="E239" s="27">
        <v>1.1000000000000001</v>
      </c>
      <c r="F239" s="7">
        <v>18.700000000000003</v>
      </c>
      <c r="G239" s="7">
        <v>7.7000000000000011</v>
      </c>
      <c r="H239" s="7">
        <v>18.700000000000003</v>
      </c>
      <c r="I239" s="7">
        <v>16.5</v>
      </c>
    </row>
    <row r="240" spans="1:9" x14ac:dyDescent="0.25">
      <c r="A240" s="6">
        <v>276</v>
      </c>
      <c r="B240" s="41">
        <v>14.3</v>
      </c>
      <c r="C240" s="41">
        <v>18.700000000000003</v>
      </c>
      <c r="D240" s="42">
        <v>15.400000000000002</v>
      </c>
      <c r="E240" s="27">
        <v>4.4000000000000004</v>
      </c>
      <c r="F240" s="7">
        <v>20.900000000000002</v>
      </c>
      <c r="G240" s="7">
        <v>12.100000000000001</v>
      </c>
      <c r="H240" s="7">
        <v>20.900000000000002</v>
      </c>
      <c r="I240" s="7">
        <v>19.8</v>
      </c>
    </row>
    <row r="241" spans="1:9" x14ac:dyDescent="0.25">
      <c r="A241" s="6">
        <v>277</v>
      </c>
      <c r="B241" s="33">
        <v>19.8</v>
      </c>
      <c r="C241" s="33">
        <v>17.600000000000001</v>
      </c>
      <c r="D241" s="34">
        <v>19.8</v>
      </c>
      <c r="E241" s="27">
        <v>2.2000000000000002</v>
      </c>
      <c r="F241" s="7">
        <v>25.3</v>
      </c>
      <c r="G241" s="7">
        <v>17.600000000000001</v>
      </c>
      <c r="H241" s="7">
        <v>23.1</v>
      </c>
      <c r="I241" s="7">
        <v>46.2</v>
      </c>
    </row>
    <row r="242" spans="1:9" x14ac:dyDescent="0.25">
      <c r="A242" s="6">
        <v>278</v>
      </c>
      <c r="B242" s="33">
        <v>48.400000000000006</v>
      </c>
      <c r="C242" s="33">
        <v>42.900000000000006</v>
      </c>
      <c r="D242" s="34">
        <v>13.200000000000001</v>
      </c>
      <c r="E242" s="27">
        <v>4.4000000000000004</v>
      </c>
      <c r="F242" s="7">
        <v>17.600000000000001</v>
      </c>
      <c r="G242" s="7">
        <v>33</v>
      </c>
      <c r="H242" s="7">
        <v>33</v>
      </c>
      <c r="I242" s="7">
        <v>34.1</v>
      </c>
    </row>
    <row r="243" spans="1:9" x14ac:dyDescent="0.25">
      <c r="A243" s="6">
        <v>279</v>
      </c>
      <c r="B243" s="33">
        <v>7</v>
      </c>
      <c r="C243" s="33">
        <v>12</v>
      </c>
      <c r="D243" s="34">
        <v>3</v>
      </c>
      <c r="E243" s="27">
        <v>1</v>
      </c>
      <c r="F243" s="7">
        <v>7</v>
      </c>
      <c r="G243" s="7">
        <v>15</v>
      </c>
      <c r="H243" s="7">
        <v>6</v>
      </c>
      <c r="I243" s="7">
        <v>12</v>
      </c>
    </row>
    <row r="244" spans="1:9" x14ac:dyDescent="0.25">
      <c r="A244" s="6">
        <v>280</v>
      </c>
      <c r="B244" s="33">
        <v>6.3</v>
      </c>
      <c r="C244" s="33">
        <v>2.7</v>
      </c>
      <c r="D244" s="34">
        <v>3.6</v>
      </c>
      <c r="E244" s="27">
        <v>0</v>
      </c>
      <c r="F244" s="7">
        <v>2.7</v>
      </c>
      <c r="G244" s="7">
        <v>0.9</v>
      </c>
      <c r="H244" s="7">
        <v>4.5</v>
      </c>
      <c r="I244" s="7">
        <v>2.7</v>
      </c>
    </row>
    <row r="245" spans="1:9" x14ac:dyDescent="0.25">
      <c r="A245" s="6">
        <v>281</v>
      </c>
      <c r="B245" s="33">
        <v>6.3</v>
      </c>
      <c r="C245" s="33">
        <v>4.5</v>
      </c>
      <c r="D245" s="34">
        <v>3.6</v>
      </c>
      <c r="E245" s="27">
        <v>0</v>
      </c>
      <c r="F245" s="7">
        <v>7.2</v>
      </c>
      <c r="G245" s="7">
        <v>6.3</v>
      </c>
      <c r="H245" s="7">
        <v>6.3</v>
      </c>
      <c r="I245" s="7">
        <v>3.6</v>
      </c>
    </row>
    <row r="246" spans="1:9" x14ac:dyDescent="0.25">
      <c r="A246" s="6">
        <v>282</v>
      </c>
      <c r="B246" s="33">
        <v>4.5</v>
      </c>
      <c r="C246" s="33">
        <v>2.7</v>
      </c>
      <c r="D246" s="34">
        <v>7.2</v>
      </c>
      <c r="E246" s="27">
        <v>0.9</v>
      </c>
      <c r="F246" s="7">
        <v>2.7</v>
      </c>
      <c r="G246" s="7">
        <v>0.9</v>
      </c>
      <c r="H246" s="7">
        <v>3.6</v>
      </c>
      <c r="I246" s="7">
        <v>2.7</v>
      </c>
    </row>
    <row r="247" spans="1:9" x14ac:dyDescent="0.25">
      <c r="A247" s="6">
        <v>283</v>
      </c>
      <c r="B247" s="33">
        <v>0.9</v>
      </c>
      <c r="C247" s="33">
        <v>1.8</v>
      </c>
      <c r="D247" s="34">
        <v>1.8</v>
      </c>
      <c r="E247" s="27">
        <v>0.9</v>
      </c>
      <c r="F247" s="7">
        <v>7.2</v>
      </c>
      <c r="G247" s="7">
        <v>2.7</v>
      </c>
      <c r="H247" s="7">
        <v>5.4</v>
      </c>
      <c r="I247" s="7">
        <v>6.3</v>
      </c>
    </row>
    <row r="248" spans="1:9" x14ac:dyDescent="0.25">
      <c r="A248" s="6">
        <v>284</v>
      </c>
      <c r="B248" s="33">
        <v>0</v>
      </c>
      <c r="C248" s="33">
        <v>3.6</v>
      </c>
      <c r="D248" s="34">
        <v>1.8</v>
      </c>
      <c r="E248" s="27">
        <v>0.9</v>
      </c>
      <c r="F248" s="7">
        <v>72.900000000000006</v>
      </c>
      <c r="G248" s="7">
        <v>65.7</v>
      </c>
      <c r="H248" s="7">
        <v>59.4</v>
      </c>
      <c r="I248" s="7">
        <v>101.7</v>
      </c>
    </row>
    <row r="249" spans="1:9" x14ac:dyDescent="0.25">
      <c r="A249" s="6">
        <v>285</v>
      </c>
      <c r="B249" s="33">
        <v>58.5</v>
      </c>
      <c r="C249" s="33">
        <v>34.200000000000003</v>
      </c>
      <c r="D249" s="34">
        <v>36.9</v>
      </c>
      <c r="E249" s="27">
        <v>5.4</v>
      </c>
      <c r="F249" s="7">
        <v>0</v>
      </c>
      <c r="G249" s="7">
        <v>0</v>
      </c>
      <c r="H249" s="7">
        <v>0</v>
      </c>
      <c r="I249" s="7">
        <v>0</v>
      </c>
    </row>
    <row r="250" spans="1:9" x14ac:dyDescent="0.25">
      <c r="A250" s="6">
        <v>286</v>
      </c>
      <c r="B250" s="33">
        <v>59</v>
      </c>
      <c r="C250" s="33">
        <v>55</v>
      </c>
      <c r="D250" s="34">
        <v>41</v>
      </c>
      <c r="E250" s="27">
        <v>10</v>
      </c>
      <c r="F250" s="7">
        <v>0</v>
      </c>
      <c r="G250" s="7">
        <v>0</v>
      </c>
      <c r="H250" s="7">
        <v>0</v>
      </c>
      <c r="I250" s="7">
        <v>0</v>
      </c>
    </row>
    <row r="251" spans="1:9" x14ac:dyDescent="0.25">
      <c r="A251" s="6">
        <v>287</v>
      </c>
      <c r="B251" s="33">
        <v>46.800000000000004</v>
      </c>
      <c r="C251" s="33">
        <v>56.7</v>
      </c>
      <c r="D251" s="34">
        <v>36.9</v>
      </c>
      <c r="E251" s="27">
        <v>1.8</v>
      </c>
      <c r="F251" s="7">
        <v>0</v>
      </c>
      <c r="G251" s="7">
        <v>0</v>
      </c>
      <c r="H251" s="7">
        <v>0</v>
      </c>
      <c r="I251" s="7">
        <v>0</v>
      </c>
    </row>
    <row r="252" spans="1:9" x14ac:dyDescent="0.25">
      <c r="A252" s="6">
        <v>288</v>
      </c>
      <c r="B252" s="33">
        <v>34.200000000000003</v>
      </c>
      <c r="C252" s="33">
        <v>27.900000000000002</v>
      </c>
      <c r="D252" s="34">
        <v>38.700000000000003</v>
      </c>
      <c r="E252" s="27">
        <v>0</v>
      </c>
      <c r="F252" s="7">
        <v>0</v>
      </c>
      <c r="G252" s="7">
        <v>0</v>
      </c>
      <c r="H252" s="7">
        <v>0</v>
      </c>
      <c r="I252" s="7">
        <v>0</v>
      </c>
    </row>
    <row r="253" spans="1:9" x14ac:dyDescent="0.25">
      <c r="A253" s="6">
        <v>289</v>
      </c>
      <c r="B253" s="33">
        <v>21.6</v>
      </c>
      <c r="C253" s="33">
        <v>19.8</v>
      </c>
      <c r="D253" s="34">
        <v>21.6</v>
      </c>
      <c r="E253" s="27">
        <v>4.5</v>
      </c>
      <c r="F253" s="7">
        <v>0</v>
      </c>
      <c r="G253" s="7">
        <v>0</v>
      </c>
      <c r="H253" s="7">
        <v>0</v>
      </c>
      <c r="I253" s="7">
        <v>0</v>
      </c>
    </row>
    <row r="254" spans="1:9" x14ac:dyDescent="0.25">
      <c r="A254" s="6">
        <v>290</v>
      </c>
      <c r="B254" s="7">
        <v>69</v>
      </c>
      <c r="C254" s="7">
        <v>71</v>
      </c>
      <c r="D254" s="29">
        <v>71</v>
      </c>
      <c r="E254" s="27">
        <v>11</v>
      </c>
      <c r="F254" s="7">
        <v>0</v>
      </c>
      <c r="G254" s="7">
        <v>0</v>
      </c>
      <c r="H254" s="7">
        <v>0</v>
      </c>
      <c r="I254" s="7">
        <v>0</v>
      </c>
    </row>
    <row r="255" spans="1:9" x14ac:dyDescent="0.25">
      <c r="A255" s="6">
        <v>291</v>
      </c>
      <c r="B255" s="7">
        <v>37</v>
      </c>
      <c r="C255" s="7">
        <v>32</v>
      </c>
      <c r="D255" s="29">
        <v>51</v>
      </c>
      <c r="E255" s="27">
        <v>1</v>
      </c>
      <c r="F255" s="7">
        <v>0</v>
      </c>
      <c r="G255" s="7">
        <v>0</v>
      </c>
      <c r="H255" s="7">
        <v>0</v>
      </c>
      <c r="I255" s="7">
        <v>0</v>
      </c>
    </row>
    <row r="256" spans="1:9" x14ac:dyDescent="0.25">
      <c r="A256" s="6">
        <v>292</v>
      </c>
      <c r="B256" s="7">
        <v>29</v>
      </c>
      <c r="C256" s="7">
        <v>35</v>
      </c>
      <c r="D256" s="29">
        <v>28</v>
      </c>
      <c r="E256" s="27">
        <v>5</v>
      </c>
      <c r="F256" s="7">
        <v>0</v>
      </c>
      <c r="G256" s="7">
        <v>0</v>
      </c>
      <c r="H256" s="7">
        <v>0</v>
      </c>
      <c r="I256" s="7">
        <v>0</v>
      </c>
    </row>
    <row r="257" spans="1:9" x14ac:dyDescent="0.25">
      <c r="A257" s="6">
        <v>293</v>
      </c>
      <c r="B257" s="7">
        <v>92</v>
      </c>
      <c r="C257" s="7">
        <v>70</v>
      </c>
      <c r="D257" s="29">
        <v>65</v>
      </c>
      <c r="E257" s="27">
        <v>3</v>
      </c>
      <c r="F257" s="7">
        <v>0</v>
      </c>
      <c r="G257" s="7">
        <v>0</v>
      </c>
      <c r="H257" s="7">
        <v>0</v>
      </c>
      <c r="I257" s="7">
        <v>0</v>
      </c>
    </row>
    <row r="258" spans="1:9" x14ac:dyDescent="0.25">
      <c r="A258" s="6">
        <v>294</v>
      </c>
      <c r="B258" s="7">
        <v>20.7</v>
      </c>
      <c r="C258" s="7">
        <v>15.3</v>
      </c>
      <c r="D258" s="29">
        <v>18.900000000000002</v>
      </c>
      <c r="E258" s="27">
        <v>1.8</v>
      </c>
      <c r="F258" s="7">
        <v>0</v>
      </c>
      <c r="G258" s="7">
        <v>0</v>
      </c>
      <c r="H258" s="7">
        <v>0</v>
      </c>
      <c r="I258" s="7">
        <v>0</v>
      </c>
    </row>
    <row r="259" spans="1:9" x14ac:dyDescent="0.25">
      <c r="A259" s="5">
        <v>295</v>
      </c>
      <c r="B259" s="7">
        <v>41.4</v>
      </c>
      <c r="C259" s="7">
        <v>25.2</v>
      </c>
      <c r="D259" s="29">
        <v>30.6</v>
      </c>
      <c r="E259" s="27">
        <v>3.6</v>
      </c>
      <c r="F259" s="7">
        <v>0</v>
      </c>
      <c r="G259" s="7">
        <v>0</v>
      </c>
      <c r="H259" s="7">
        <v>0</v>
      </c>
      <c r="I259" s="7">
        <v>0</v>
      </c>
    </row>
    <row r="260" spans="1:9" x14ac:dyDescent="0.25">
      <c r="A260" s="6">
        <v>296</v>
      </c>
      <c r="B260" s="7">
        <v>4</v>
      </c>
      <c r="C260" s="7">
        <v>13</v>
      </c>
      <c r="D260" s="29">
        <v>11</v>
      </c>
      <c r="E260" s="27">
        <v>2</v>
      </c>
      <c r="F260" s="7">
        <v>3</v>
      </c>
      <c r="G260" s="7">
        <v>6</v>
      </c>
      <c r="H260" s="7">
        <v>1</v>
      </c>
      <c r="I260" s="7">
        <v>1</v>
      </c>
    </row>
    <row r="261" spans="1:9" x14ac:dyDescent="0.25">
      <c r="A261" s="6">
        <v>297</v>
      </c>
      <c r="B261" s="7">
        <v>0</v>
      </c>
      <c r="C261" s="7">
        <v>0</v>
      </c>
      <c r="D261" s="29">
        <v>0</v>
      </c>
      <c r="E261" s="27">
        <v>0</v>
      </c>
      <c r="F261" s="7">
        <v>6.3</v>
      </c>
      <c r="G261" s="7">
        <v>6.3</v>
      </c>
      <c r="H261" s="7">
        <v>0</v>
      </c>
      <c r="I261" s="7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3"/>
  <sheetViews>
    <sheetView tabSelected="1" zoomScale="60" zoomScaleNormal="60" workbookViewId="0">
      <selection activeCell="P28" sqref="P28"/>
    </sheetView>
  </sheetViews>
  <sheetFormatPr baseColWidth="10" defaultRowHeight="15.75" x14ac:dyDescent="0.25"/>
  <cols>
    <col min="1" max="1" width="7" style="100" bestFit="1" customWidth="1"/>
    <col min="2" max="3" width="5.85546875" style="100" customWidth="1"/>
    <col min="4" max="4" width="5.85546875" style="101" customWidth="1"/>
    <col min="5" max="9" width="5.85546875" style="100" customWidth="1"/>
    <col min="10" max="10" width="11.42578125" style="8"/>
    <col min="11" max="11" width="7.28515625" style="8" customWidth="1"/>
    <col min="12" max="12" width="7.5703125" style="8" bestFit="1" customWidth="1"/>
    <col min="13" max="13" width="7.28515625" style="8" bestFit="1" customWidth="1"/>
    <col min="14" max="19" width="6.28515625" style="8" customWidth="1"/>
    <col min="20" max="21" width="11.42578125" style="8"/>
    <col min="22" max="22" width="7.5703125" style="8" bestFit="1" customWidth="1"/>
    <col min="23" max="23" width="7.28515625" style="8" bestFit="1" customWidth="1"/>
    <col min="24" max="30" width="5.5703125" style="8" bestFit="1" customWidth="1"/>
    <col min="31" max="31" width="5.140625" style="8" bestFit="1" customWidth="1"/>
    <col min="32" max="33" width="5.5703125" style="8" bestFit="1" customWidth="1"/>
    <col min="34" max="16384" width="11.42578125" style="8"/>
  </cols>
  <sheetData>
    <row r="1" spans="1:33" ht="186.75" customHeight="1" thickBot="1" x14ac:dyDescent="0.3">
      <c r="A1" s="102" t="s">
        <v>13</v>
      </c>
      <c r="B1" s="103" t="s">
        <v>0</v>
      </c>
      <c r="C1" s="103" t="s">
        <v>1</v>
      </c>
      <c r="D1" s="104" t="s">
        <v>2</v>
      </c>
      <c r="E1" s="105" t="s">
        <v>3</v>
      </c>
      <c r="F1" s="106" t="s">
        <v>4</v>
      </c>
      <c r="G1" s="106" t="s">
        <v>5</v>
      </c>
      <c r="H1" s="106" t="s">
        <v>6</v>
      </c>
      <c r="I1" s="106" t="s">
        <v>7</v>
      </c>
      <c r="K1" s="130" t="s">
        <v>14</v>
      </c>
      <c r="L1" s="131" t="s">
        <v>16</v>
      </c>
      <c r="M1" s="132" t="s">
        <v>18</v>
      </c>
      <c r="N1" s="2"/>
      <c r="O1" s="2"/>
      <c r="P1" s="2"/>
      <c r="Q1" s="2"/>
      <c r="R1" s="2"/>
      <c r="S1" s="2"/>
      <c r="T1" s="2"/>
      <c r="U1" s="130" t="s">
        <v>14</v>
      </c>
      <c r="V1" s="131" t="s">
        <v>17</v>
      </c>
      <c r="W1" s="132" t="s">
        <v>18</v>
      </c>
    </row>
    <row r="2" spans="1:33" x14ac:dyDescent="0.25">
      <c r="A2" s="108">
        <v>20</v>
      </c>
      <c r="B2" s="90">
        <v>36.300000000000004</v>
      </c>
      <c r="C2" s="90">
        <v>59.400000000000006</v>
      </c>
      <c r="D2" s="91">
        <v>94.600000000000009</v>
      </c>
      <c r="E2" s="92">
        <v>8.8000000000000007</v>
      </c>
      <c r="F2" s="90">
        <v>78.100000000000009</v>
      </c>
      <c r="G2" s="90">
        <v>50.6</v>
      </c>
      <c r="H2" s="90">
        <v>89.100000000000009</v>
      </c>
      <c r="I2" s="90">
        <v>96.800000000000011</v>
      </c>
      <c r="K2" s="14">
        <v>111</v>
      </c>
      <c r="L2" s="12">
        <f>SUM(B2:D31)</f>
        <v>2942.9000000000005</v>
      </c>
      <c r="M2" s="13">
        <f>L2/$L$8</f>
        <v>0.14435887373687828</v>
      </c>
      <c r="U2" s="14">
        <v>111</v>
      </c>
      <c r="V2" s="12">
        <f>SUM(E2:I31)</f>
        <v>5107.2000000000016</v>
      </c>
      <c r="W2" s="13">
        <f>V2/$V$8</f>
        <v>0.14426955627620028</v>
      </c>
    </row>
    <row r="3" spans="1:33" x14ac:dyDescent="0.25">
      <c r="A3" s="109">
        <v>21</v>
      </c>
      <c r="B3" s="93">
        <v>55.000000000000007</v>
      </c>
      <c r="C3" s="93">
        <v>79.2</v>
      </c>
      <c r="D3" s="94">
        <v>85.800000000000011</v>
      </c>
      <c r="E3" s="95">
        <v>13.200000000000001</v>
      </c>
      <c r="F3" s="93">
        <v>89.100000000000009</v>
      </c>
      <c r="G3" s="93">
        <v>48.400000000000006</v>
      </c>
      <c r="H3" s="93">
        <v>73.7</v>
      </c>
      <c r="I3" s="93">
        <v>57.2</v>
      </c>
      <c r="K3" s="111">
        <v>112</v>
      </c>
      <c r="L3" s="12">
        <f>SUM(B32:D71)</f>
        <v>3391.2999999999997</v>
      </c>
      <c r="M3" s="13">
        <f t="shared" ref="M3:M7" si="0">L3/$L$8</f>
        <v>0.16635436083586774</v>
      </c>
      <c r="U3" s="111">
        <v>112</v>
      </c>
      <c r="V3" s="12">
        <f>SUM(E33:I71)</f>
        <v>6881.6999999999989</v>
      </c>
      <c r="W3" s="13">
        <f t="shared" ref="W3:W7" si="1">V3/$V$8</f>
        <v>0.19439610851854774</v>
      </c>
    </row>
    <row r="4" spans="1:33" x14ac:dyDescent="0.25">
      <c r="A4" s="109">
        <v>22</v>
      </c>
      <c r="B4" s="93">
        <v>44</v>
      </c>
      <c r="C4" s="93">
        <v>44</v>
      </c>
      <c r="D4" s="94">
        <v>35.200000000000003</v>
      </c>
      <c r="E4" s="95">
        <v>2.2000000000000002</v>
      </c>
      <c r="F4" s="93">
        <v>64.900000000000006</v>
      </c>
      <c r="G4" s="93">
        <v>44</v>
      </c>
      <c r="H4" s="93">
        <v>48.400000000000006</v>
      </c>
      <c r="I4" s="93">
        <v>42.900000000000006</v>
      </c>
      <c r="K4" s="115">
        <v>211</v>
      </c>
      <c r="L4" s="12">
        <f>SUM(B72:D101)</f>
        <v>2277.3999999999996</v>
      </c>
      <c r="M4" s="13">
        <f t="shared" si="0"/>
        <v>0.11171392131855193</v>
      </c>
      <c r="U4" s="115">
        <v>211</v>
      </c>
      <c r="V4" s="12">
        <f>SUM(E72:I101)</f>
        <v>3811.7</v>
      </c>
      <c r="W4" s="13">
        <f t="shared" si="1"/>
        <v>0.1076739245884227</v>
      </c>
    </row>
    <row r="5" spans="1:33" x14ac:dyDescent="0.25">
      <c r="A5" s="109">
        <v>23</v>
      </c>
      <c r="B5" s="93">
        <v>29.700000000000003</v>
      </c>
      <c r="C5" s="93">
        <v>45.1</v>
      </c>
      <c r="D5" s="94">
        <v>33</v>
      </c>
      <c r="E5" s="95">
        <v>6.6000000000000005</v>
      </c>
      <c r="F5" s="93">
        <v>53.900000000000006</v>
      </c>
      <c r="G5" s="93">
        <v>30.800000000000004</v>
      </c>
      <c r="H5" s="93">
        <v>46.2</v>
      </c>
      <c r="I5" s="93">
        <v>38.5</v>
      </c>
      <c r="K5" s="119">
        <v>212</v>
      </c>
      <c r="L5" s="12">
        <f>SUM(B102:D143)</f>
        <v>4002.7</v>
      </c>
      <c r="M5" s="13">
        <f t="shared" si="0"/>
        <v>0.19634553124693416</v>
      </c>
      <c r="U5" s="119">
        <v>212</v>
      </c>
      <c r="V5" s="12">
        <f>SUM(E102:I143)</f>
        <v>7470.6999999999989</v>
      </c>
      <c r="W5" s="13">
        <f t="shared" si="1"/>
        <v>0.21103433859504403</v>
      </c>
    </row>
    <row r="6" spans="1:33" x14ac:dyDescent="0.25">
      <c r="A6" s="109">
        <v>24</v>
      </c>
      <c r="B6" s="93">
        <v>35.200000000000003</v>
      </c>
      <c r="C6" s="93">
        <v>55.000000000000007</v>
      </c>
      <c r="D6" s="94">
        <v>53.900000000000006</v>
      </c>
      <c r="E6" s="95">
        <v>8.8000000000000007</v>
      </c>
      <c r="F6" s="93">
        <v>73.7</v>
      </c>
      <c r="G6" s="93">
        <v>53.900000000000006</v>
      </c>
      <c r="H6" s="93">
        <v>74.800000000000011</v>
      </c>
      <c r="I6" s="93">
        <v>66</v>
      </c>
      <c r="K6" s="123">
        <v>221</v>
      </c>
      <c r="L6" s="12">
        <f>SUM(B144:D199)</f>
        <v>5826.9999999999991</v>
      </c>
      <c r="M6" s="13">
        <f t="shared" si="0"/>
        <v>0.2858334150887864</v>
      </c>
      <c r="U6" s="123">
        <v>221</v>
      </c>
      <c r="V6" s="12">
        <f>SUM(E144:I199)</f>
        <v>10124.9</v>
      </c>
      <c r="W6" s="13">
        <f t="shared" si="1"/>
        <v>0.28601089253228767</v>
      </c>
    </row>
    <row r="7" spans="1:33" x14ac:dyDescent="0.25">
      <c r="A7" s="109">
        <v>25</v>
      </c>
      <c r="B7" s="93">
        <v>40.700000000000003</v>
      </c>
      <c r="C7" s="93">
        <v>53.900000000000006</v>
      </c>
      <c r="D7" s="94">
        <v>46.2</v>
      </c>
      <c r="E7" s="95">
        <v>15.400000000000002</v>
      </c>
      <c r="F7" s="93">
        <v>66</v>
      </c>
      <c r="G7" s="93">
        <v>70.400000000000006</v>
      </c>
      <c r="H7" s="93">
        <v>81.400000000000006</v>
      </c>
      <c r="I7" s="93">
        <v>84.7</v>
      </c>
      <c r="K7" s="129">
        <v>222</v>
      </c>
      <c r="L7" s="12">
        <f>SUM(B200:D231)</f>
        <v>1944.6999999999994</v>
      </c>
      <c r="M7" s="13">
        <f t="shared" si="0"/>
        <v>9.539389777298142E-2</v>
      </c>
      <c r="U7" s="129">
        <v>222</v>
      </c>
      <c r="V7" s="12">
        <f>SUM(E200:I231)</f>
        <v>2004.2000000000012</v>
      </c>
      <c r="W7" s="13">
        <f t="shared" si="1"/>
        <v>5.6615179489497312E-2</v>
      </c>
    </row>
    <row r="8" spans="1:33" x14ac:dyDescent="0.25">
      <c r="A8" s="109">
        <v>26</v>
      </c>
      <c r="B8" s="93">
        <v>22</v>
      </c>
      <c r="C8" s="93">
        <v>49.500000000000007</v>
      </c>
      <c r="D8" s="94">
        <v>35.200000000000003</v>
      </c>
      <c r="E8" s="95">
        <v>7.7000000000000011</v>
      </c>
      <c r="F8" s="93">
        <v>49.500000000000007</v>
      </c>
      <c r="G8" s="93">
        <v>37.400000000000006</v>
      </c>
      <c r="H8" s="93">
        <v>46.2</v>
      </c>
      <c r="I8" s="93">
        <v>46.2</v>
      </c>
      <c r="L8" s="9">
        <f>SUM(L2:L7)</f>
        <v>20386</v>
      </c>
      <c r="V8" s="9">
        <f>SUM(V2:V7)</f>
        <v>35400.400000000009</v>
      </c>
    </row>
    <row r="9" spans="1:33" x14ac:dyDescent="0.25">
      <c r="A9" s="109">
        <v>27</v>
      </c>
      <c r="B9" s="93">
        <v>42.900000000000006</v>
      </c>
      <c r="C9" s="93">
        <v>59.400000000000006</v>
      </c>
      <c r="D9" s="94">
        <v>61.600000000000009</v>
      </c>
      <c r="E9" s="95">
        <v>8.8000000000000007</v>
      </c>
      <c r="F9" s="93">
        <v>67.100000000000009</v>
      </c>
      <c r="G9" s="93">
        <v>36.300000000000004</v>
      </c>
      <c r="H9" s="93">
        <v>69.300000000000011</v>
      </c>
      <c r="I9" s="93">
        <v>68.2</v>
      </c>
    </row>
    <row r="10" spans="1:33" x14ac:dyDescent="0.25">
      <c r="A10" s="109">
        <v>28</v>
      </c>
      <c r="B10" s="93">
        <v>51</v>
      </c>
      <c r="C10" s="93">
        <v>46</v>
      </c>
      <c r="D10" s="94">
        <v>50</v>
      </c>
      <c r="E10" s="95">
        <v>9</v>
      </c>
      <c r="F10" s="93">
        <v>41</v>
      </c>
      <c r="G10" s="93">
        <v>28</v>
      </c>
      <c r="H10" s="93">
        <v>42</v>
      </c>
      <c r="I10" s="93">
        <v>37</v>
      </c>
    </row>
    <row r="11" spans="1:33" x14ac:dyDescent="0.25">
      <c r="A11" s="109">
        <v>29</v>
      </c>
      <c r="B11" s="93">
        <v>6</v>
      </c>
      <c r="C11" s="93">
        <v>6</v>
      </c>
      <c r="D11" s="94">
        <v>2</v>
      </c>
      <c r="E11" s="95">
        <v>3</v>
      </c>
      <c r="F11" s="93">
        <v>10</v>
      </c>
      <c r="G11" s="93">
        <v>9</v>
      </c>
      <c r="H11" s="93">
        <v>22</v>
      </c>
      <c r="I11" s="93">
        <v>10</v>
      </c>
    </row>
    <row r="12" spans="1:33" x14ac:dyDescent="0.25">
      <c r="A12" s="109">
        <v>30</v>
      </c>
      <c r="B12" s="93">
        <v>37.400000000000006</v>
      </c>
      <c r="C12" s="93">
        <v>73.7</v>
      </c>
      <c r="D12" s="94">
        <v>57.2</v>
      </c>
      <c r="E12" s="95">
        <v>8.8000000000000007</v>
      </c>
      <c r="F12" s="93">
        <v>84.7</v>
      </c>
      <c r="G12" s="93">
        <v>42.900000000000006</v>
      </c>
      <c r="H12" s="93">
        <v>52.800000000000004</v>
      </c>
      <c r="I12" s="93">
        <v>57.2</v>
      </c>
    </row>
    <row r="13" spans="1:33" x14ac:dyDescent="0.25">
      <c r="A13" s="109">
        <v>31</v>
      </c>
      <c r="B13" s="93">
        <v>21</v>
      </c>
      <c r="C13" s="93">
        <v>53</v>
      </c>
      <c r="D13" s="94">
        <v>36</v>
      </c>
      <c r="E13" s="95">
        <v>4</v>
      </c>
      <c r="F13" s="93">
        <v>43</v>
      </c>
      <c r="G13" s="93">
        <v>23</v>
      </c>
      <c r="H13" s="93">
        <v>32</v>
      </c>
      <c r="I13" s="93">
        <v>25</v>
      </c>
    </row>
    <row r="14" spans="1:33" ht="21" x14ac:dyDescent="0.35">
      <c r="A14" s="109">
        <v>32</v>
      </c>
      <c r="B14" s="93">
        <v>0</v>
      </c>
      <c r="C14" s="93">
        <v>0</v>
      </c>
      <c r="D14" s="94">
        <v>0</v>
      </c>
      <c r="E14" s="95">
        <v>0</v>
      </c>
      <c r="F14" s="93">
        <v>15</v>
      </c>
      <c r="G14" s="93">
        <v>4</v>
      </c>
      <c r="H14" s="93">
        <v>23</v>
      </c>
      <c r="I14" s="93">
        <v>6</v>
      </c>
      <c r="L14" s="136" t="s">
        <v>15</v>
      </c>
      <c r="M14" s="136"/>
      <c r="N14" s="136"/>
      <c r="O14" s="136"/>
      <c r="P14" s="136"/>
      <c r="Q14" s="136"/>
      <c r="R14" s="136"/>
      <c r="S14" s="136"/>
      <c r="V14" s="136" t="s">
        <v>15</v>
      </c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</row>
    <row r="15" spans="1:33" x14ac:dyDescent="0.25">
      <c r="A15" s="109">
        <v>33</v>
      </c>
      <c r="B15" s="93">
        <v>21</v>
      </c>
      <c r="C15" s="93">
        <v>6</v>
      </c>
      <c r="D15" s="94">
        <v>11</v>
      </c>
      <c r="E15" s="95">
        <v>0</v>
      </c>
      <c r="F15" s="93">
        <v>19</v>
      </c>
      <c r="G15" s="93">
        <v>10</v>
      </c>
      <c r="H15" s="93">
        <v>19</v>
      </c>
      <c r="I15" s="93">
        <v>14</v>
      </c>
      <c r="L15" s="79">
        <v>22</v>
      </c>
      <c r="M15" s="79">
        <v>23</v>
      </c>
      <c r="N15" s="79">
        <v>24</v>
      </c>
      <c r="O15" s="79">
        <v>25</v>
      </c>
      <c r="P15" s="79">
        <v>26</v>
      </c>
      <c r="Q15" s="79">
        <v>27</v>
      </c>
      <c r="R15" s="79">
        <v>28</v>
      </c>
      <c r="S15" s="79">
        <v>29</v>
      </c>
      <c r="V15" s="79">
        <v>22</v>
      </c>
      <c r="W15" s="81">
        <v>23</v>
      </c>
      <c r="X15" s="79">
        <v>24</v>
      </c>
      <c r="Y15" s="81">
        <v>25</v>
      </c>
      <c r="Z15" s="81">
        <v>26</v>
      </c>
      <c r="AA15" s="81">
        <v>27</v>
      </c>
      <c r="AB15" s="79">
        <v>28</v>
      </c>
      <c r="AC15" s="81">
        <v>29</v>
      </c>
      <c r="AD15" s="81">
        <v>30</v>
      </c>
      <c r="AE15" s="81">
        <v>31</v>
      </c>
      <c r="AF15" s="81">
        <v>32</v>
      </c>
      <c r="AG15" s="81">
        <v>33</v>
      </c>
    </row>
    <row r="16" spans="1:33" x14ac:dyDescent="0.25">
      <c r="A16" s="109">
        <v>34</v>
      </c>
      <c r="B16" s="93">
        <v>34</v>
      </c>
      <c r="C16" s="93">
        <v>26</v>
      </c>
      <c r="D16" s="94">
        <v>20</v>
      </c>
      <c r="E16" s="95">
        <v>6</v>
      </c>
      <c r="F16" s="93">
        <v>44</v>
      </c>
      <c r="G16" s="93">
        <v>23</v>
      </c>
      <c r="H16" s="93">
        <v>46</v>
      </c>
      <c r="I16" s="93">
        <v>38</v>
      </c>
      <c r="K16" s="107">
        <v>111</v>
      </c>
      <c r="L16" s="82">
        <f t="shared" ref="L16:S21" si="2">L$15*$M2</f>
        <v>3.1758952222113219</v>
      </c>
      <c r="M16" s="82">
        <f t="shared" si="2"/>
        <v>3.3202540959482003</v>
      </c>
      <c r="N16" s="82">
        <f t="shared" si="2"/>
        <v>3.4646129696850787</v>
      </c>
      <c r="O16" s="82">
        <f t="shared" si="2"/>
        <v>3.6089718434219571</v>
      </c>
      <c r="P16" s="82">
        <f t="shared" si="2"/>
        <v>3.7533307171588355</v>
      </c>
      <c r="Q16" s="82">
        <f t="shared" si="2"/>
        <v>3.8976895908957134</v>
      </c>
      <c r="R16" s="82">
        <f t="shared" si="2"/>
        <v>4.0420484646325914</v>
      </c>
      <c r="S16" s="82">
        <f t="shared" si="2"/>
        <v>4.1864073383694702</v>
      </c>
      <c r="U16" s="107">
        <v>111</v>
      </c>
      <c r="V16" s="82">
        <f t="shared" ref="V16:AG16" si="3">V$15*$W2</f>
        <v>3.1739302380764061</v>
      </c>
      <c r="W16" s="82">
        <f t="shared" si="3"/>
        <v>3.3181997943526063</v>
      </c>
      <c r="X16" s="82">
        <f t="shared" si="3"/>
        <v>3.4624693506288065</v>
      </c>
      <c r="Y16" s="82">
        <f t="shared" si="3"/>
        <v>3.6067389069050071</v>
      </c>
      <c r="Z16" s="82">
        <f t="shared" si="3"/>
        <v>3.7510084631812073</v>
      </c>
      <c r="AA16" s="82">
        <f t="shared" si="3"/>
        <v>3.8952780194574075</v>
      </c>
      <c r="AB16" s="82">
        <f t="shared" si="3"/>
        <v>4.0395475757336081</v>
      </c>
      <c r="AC16" s="82">
        <f t="shared" si="3"/>
        <v>4.1838171320098079</v>
      </c>
      <c r="AD16" s="82">
        <f t="shared" si="3"/>
        <v>4.3280866882860085</v>
      </c>
      <c r="AE16" s="82">
        <f t="shared" si="3"/>
        <v>4.4723562445622083</v>
      </c>
      <c r="AF16" s="16">
        <f t="shared" si="3"/>
        <v>4.6166258008384089</v>
      </c>
      <c r="AG16" s="16">
        <f t="shared" si="3"/>
        <v>4.7608953571146095</v>
      </c>
    </row>
    <row r="17" spans="1:33" x14ac:dyDescent="0.25">
      <c r="A17" s="109">
        <v>35</v>
      </c>
      <c r="B17" s="93">
        <v>44</v>
      </c>
      <c r="C17" s="93">
        <v>53.900000000000006</v>
      </c>
      <c r="D17" s="94">
        <v>34.1</v>
      </c>
      <c r="E17" s="95">
        <v>4.4000000000000004</v>
      </c>
      <c r="F17" s="93">
        <v>59.400000000000006</v>
      </c>
      <c r="G17" s="93">
        <v>39.6</v>
      </c>
      <c r="H17" s="93">
        <v>55.000000000000007</v>
      </c>
      <c r="I17" s="93">
        <v>51.7</v>
      </c>
      <c r="K17" s="111">
        <v>112</v>
      </c>
      <c r="L17" s="82">
        <f t="shared" si="2"/>
        <v>3.6597959383890903</v>
      </c>
      <c r="M17" s="82">
        <f t="shared" si="2"/>
        <v>3.8261502992249579</v>
      </c>
      <c r="N17" s="82">
        <f t="shared" si="2"/>
        <v>3.9925046600608258</v>
      </c>
      <c r="O17" s="82">
        <f t="shared" si="2"/>
        <v>4.1588590208966938</v>
      </c>
      <c r="P17" s="82">
        <f t="shared" si="2"/>
        <v>4.3252133817325618</v>
      </c>
      <c r="Q17" s="82">
        <f t="shared" si="2"/>
        <v>4.4915677425684288</v>
      </c>
      <c r="R17" s="82">
        <f t="shared" si="2"/>
        <v>4.6579221034042968</v>
      </c>
      <c r="S17" s="82">
        <f t="shared" si="2"/>
        <v>4.8242764642401648</v>
      </c>
      <c r="U17" s="111">
        <v>112</v>
      </c>
      <c r="V17" s="82">
        <f t="shared" ref="V17:AG17" si="4">V$15*$W3</f>
        <v>4.2767143874080507</v>
      </c>
      <c r="W17" s="82">
        <f t="shared" si="4"/>
        <v>4.4711104959265979</v>
      </c>
      <c r="X17" s="82">
        <f t="shared" si="4"/>
        <v>4.6655066044451461</v>
      </c>
      <c r="Y17" s="82">
        <f t="shared" si="4"/>
        <v>4.8599027129636934</v>
      </c>
      <c r="Z17" s="82">
        <f t="shared" si="4"/>
        <v>5.0542988214822415</v>
      </c>
      <c r="AA17" s="82">
        <f t="shared" si="4"/>
        <v>5.2486949300007888</v>
      </c>
      <c r="AB17" s="82">
        <f t="shared" si="4"/>
        <v>5.443091038519337</v>
      </c>
      <c r="AC17" s="82">
        <f t="shared" si="4"/>
        <v>5.6374871470378842</v>
      </c>
      <c r="AD17" s="82">
        <f t="shared" si="4"/>
        <v>5.8318832555564324</v>
      </c>
      <c r="AE17" s="82">
        <f t="shared" si="4"/>
        <v>6.0262793640749797</v>
      </c>
      <c r="AF17" s="82">
        <f t="shared" si="4"/>
        <v>6.2206754725935278</v>
      </c>
      <c r="AG17" s="82">
        <f t="shared" si="4"/>
        <v>6.415071581112076</v>
      </c>
    </row>
    <row r="18" spans="1:33" x14ac:dyDescent="0.25">
      <c r="A18" s="109">
        <v>36</v>
      </c>
      <c r="B18" s="93">
        <v>25.3</v>
      </c>
      <c r="C18" s="93">
        <v>47.300000000000004</v>
      </c>
      <c r="D18" s="94">
        <v>35.200000000000003</v>
      </c>
      <c r="E18" s="95">
        <v>4.4000000000000004</v>
      </c>
      <c r="F18" s="93">
        <v>57.2</v>
      </c>
      <c r="G18" s="93">
        <v>45.1</v>
      </c>
      <c r="H18" s="93">
        <v>97.9</v>
      </c>
      <c r="I18" s="93">
        <v>67.100000000000009</v>
      </c>
      <c r="K18" s="115">
        <v>211</v>
      </c>
      <c r="L18" s="82">
        <f t="shared" si="2"/>
        <v>2.4577062690081424</v>
      </c>
      <c r="M18" s="82">
        <f t="shared" si="2"/>
        <v>2.5694201903266944</v>
      </c>
      <c r="N18" s="82">
        <f t="shared" si="2"/>
        <v>2.6811341116452461</v>
      </c>
      <c r="O18" s="82">
        <f t="shared" si="2"/>
        <v>2.7928480329637981</v>
      </c>
      <c r="P18" s="82">
        <f t="shared" si="2"/>
        <v>2.9045619542823502</v>
      </c>
      <c r="Q18" s="82">
        <f t="shared" si="2"/>
        <v>3.0162758756009023</v>
      </c>
      <c r="R18" s="82">
        <f t="shared" si="2"/>
        <v>3.1279897969194539</v>
      </c>
      <c r="S18" s="82">
        <f t="shared" si="2"/>
        <v>3.239703718238006</v>
      </c>
      <c r="U18" s="115">
        <v>211</v>
      </c>
      <c r="V18" s="82">
        <f t="shared" ref="V18:AG18" si="5">V$15*$W4</f>
        <v>2.3688263409452994</v>
      </c>
      <c r="W18" s="82">
        <f t="shared" si="5"/>
        <v>2.4765002655337223</v>
      </c>
      <c r="X18" s="82">
        <f t="shared" si="5"/>
        <v>2.5841741901221447</v>
      </c>
      <c r="Y18" s="82">
        <f t="shared" si="5"/>
        <v>2.6918481147105675</v>
      </c>
      <c r="Z18" s="82">
        <f t="shared" si="5"/>
        <v>2.7995220392989904</v>
      </c>
      <c r="AA18" s="82">
        <f t="shared" si="5"/>
        <v>2.9071959638874132</v>
      </c>
      <c r="AB18" s="82">
        <f t="shared" si="5"/>
        <v>3.0148698884758356</v>
      </c>
      <c r="AC18" s="82">
        <f t="shared" si="5"/>
        <v>3.1225438130642584</v>
      </c>
      <c r="AD18" s="82">
        <f t="shared" si="5"/>
        <v>3.2302177376526813</v>
      </c>
      <c r="AE18" s="82">
        <f t="shared" si="5"/>
        <v>3.3378916622411037</v>
      </c>
      <c r="AF18" s="82">
        <f t="shared" si="5"/>
        <v>3.4455655868295265</v>
      </c>
      <c r="AG18" s="16">
        <f t="shared" si="5"/>
        <v>3.5532395114179494</v>
      </c>
    </row>
    <row r="19" spans="1:33" x14ac:dyDescent="0.25">
      <c r="A19" s="109">
        <v>37</v>
      </c>
      <c r="B19" s="93">
        <v>39</v>
      </c>
      <c r="C19" s="93">
        <v>37</v>
      </c>
      <c r="D19" s="94">
        <v>21</v>
      </c>
      <c r="E19" s="95">
        <v>3</v>
      </c>
      <c r="F19" s="93">
        <v>46</v>
      </c>
      <c r="G19" s="93">
        <v>21</v>
      </c>
      <c r="H19" s="93">
        <v>40</v>
      </c>
      <c r="I19" s="93">
        <v>37</v>
      </c>
      <c r="K19" s="119">
        <v>212</v>
      </c>
      <c r="L19" s="82">
        <f t="shared" si="2"/>
        <v>4.3196016874325514</v>
      </c>
      <c r="M19" s="82">
        <f t="shared" si="2"/>
        <v>4.5159472186794858</v>
      </c>
      <c r="N19" s="82">
        <f t="shared" si="2"/>
        <v>4.7122927499264193</v>
      </c>
      <c r="O19" s="82">
        <f t="shared" si="2"/>
        <v>4.9086382811733538</v>
      </c>
      <c r="P19" s="82">
        <f t="shared" si="2"/>
        <v>5.1049838124202882</v>
      </c>
      <c r="Q19" s="82">
        <f t="shared" si="2"/>
        <v>5.3013293436672226</v>
      </c>
      <c r="R19" s="82">
        <f t="shared" si="2"/>
        <v>5.4976748749141562</v>
      </c>
      <c r="S19" s="82">
        <f t="shared" si="2"/>
        <v>5.6940204061610906</v>
      </c>
      <c r="U19" s="119">
        <v>212</v>
      </c>
      <c r="V19" s="82">
        <f t="shared" ref="V19:AG19" si="6">V$15*$W5</f>
        <v>4.642755449090969</v>
      </c>
      <c r="W19" s="82">
        <f t="shared" si="6"/>
        <v>4.8537897876860123</v>
      </c>
      <c r="X19" s="82">
        <f t="shared" si="6"/>
        <v>5.0648241262810565</v>
      </c>
      <c r="Y19" s="82">
        <f t="shared" si="6"/>
        <v>5.2758584648761007</v>
      </c>
      <c r="Z19" s="82">
        <f t="shared" si="6"/>
        <v>5.4868928034711448</v>
      </c>
      <c r="AA19" s="16">
        <f t="shared" si="6"/>
        <v>5.697927142066189</v>
      </c>
      <c r="AB19" s="82">
        <f t="shared" si="6"/>
        <v>5.9089614806612332</v>
      </c>
      <c r="AC19" s="82">
        <f t="shared" si="6"/>
        <v>6.1199958192562764</v>
      </c>
      <c r="AD19" s="82">
        <f t="shared" si="6"/>
        <v>6.3310301578513206</v>
      </c>
      <c r="AE19" s="82">
        <f t="shared" si="6"/>
        <v>6.5420644964463648</v>
      </c>
      <c r="AF19" s="16">
        <f t="shared" si="6"/>
        <v>6.753098835041409</v>
      </c>
      <c r="AG19" s="82">
        <f t="shared" si="6"/>
        <v>6.9641331736364531</v>
      </c>
    </row>
    <row r="20" spans="1:33" x14ac:dyDescent="0.25">
      <c r="A20" s="109">
        <v>38</v>
      </c>
      <c r="B20" s="93">
        <v>25</v>
      </c>
      <c r="C20" s="93">
        <v>16</v>
      </c>
      <c r="D20" s="94">
        <v>17</v>
      </c>
      <c r="E20" s="95">
        <v>1</v>
      </c>
      <c r="F20" s="93">
        <v>29</v>
      </c>
      <c r="G20" s="93">
        <v>22</v>
      </c>
      <c r="H20" s="93">
        <v>21</v>
      </c>
      <c r="I20" s="93">
        <v>15</v>
      </c>
      <c r="K20" s="123">
        <v>221</v>
      </c>
      <c r="L20" s="82">
        <f t="shared" si="2"/>
        <v>6.2883351319533007</v>
      </c>
      <c r="M20" s="82">
        <f t="shared" si="2"/>
        <v>6.5741685470420874</v>
      </c>
      <c r="N20" s="82">
        <f t="shared" si="2"/>
        <v>6.8600019621308732</v>
      </c>
      <c r="O20" s="82">
        <f t="shared" si="2"/>
        <v>7.1458353772196599</v>
      </c>
      <c r="P20" s="82">
        <f t="shared" si="2"/>
        <v>7.4316687923084466</v>
      </c>
      <c r="Q20" s="82">
        <f t="shared" si="2"/>
        <v>7.7175022073972332</v>
      </c>
      <c r="R20" s="82">
        <f t="shared" si="2"/>
        <v>8.0033356224860199</v>
      </c>
      <c r="S20" s="82">
        <f t="shared" si="2"/>
        <v>8.2891690375748048</v>
      </c>
      <c r="U20" s="123">
        <v>221</v>
      </c>
      <c r="V20" s="82">
        <f t="shared" ref="V20:AG20" si="7">V$15*$W6</f>
        <v>6.2922396357103292</v>
      </c>
      <c r="W20" s="82">
        <f t="shared" si="7"/>
        <v>6.5782505282426165</v>
      </c>
      <c r="X20" s="82">
        <f t="shared" si="7"/>
        <v>6.8642614207749038</v>
      </c>
      <c r="Y20" s="82">
        <f t="shared" si="7"/>
        <v>7.1502723133071919</v>
      </c>
      <c r="Z20" s="82">
        <f t="shared" si="7"/>
        <v>7.4362832058394792</v>
      </c>
      <c r="AA20" s="16">
        <f t="shared" si="7"/>
        <v>7.7222940983717674</v>
      </c>
      <c r="AB20" s="82">
        <f t="shared" si="7"/>
        <v>8.0083049909040547</v>
      </c>
      <c r="AC20" s="82">
        <f t="shared" si="7"/>
        <v>8.294315883436342</v>
      </c>
      <c r="AD20" s="82">
        <f t="shared" si="7"/>
        <v>8.580326775968631</v>
      </c>
      <c r="AE20" s="82">
        <f t="shared" si="7"/>
        <v>8.8663376685009183</v>
      </c>
      <c r="AF20" s="82">
        <f t="shared" si="7"/>
        <v>9.1523485610332056</v>
      </c>
      <c r="AG20" s="82">
        <f t="shared" si="7"/>
        <v>9.4383594535654929</v>
      </c>
    </row>
    <row r="21" spans="1:33" x14ac:dyDescent="0.25">
      <c r="A21" s="109">
        <v>39</v>
      </c>
      <c r="B21" s="93">
        <v>24</v>
      </c>
      <c r="C21" s="93">
        <v>26</v>
      </c>
      <c r="D21" s="94">
        <v>11</v>
      </c>
      <c r="E21" s="95">
        <v>0</v>
      </c>
      <c r="F21" s="93">
        <v>26</v>
      </c>
      <c r="G21" s="93">
        <v>31</v>
      </c>
      <c r="H21" s="93">
        <v>38</v>
      </c>
      <c r="I21" s="93">
        <v>25</v>
      </c>
      <c r="K21" s="129">
        <v>222</v>
      </c>
      <c r="L21" s="82">
        <f t="shared" si="2"/>
        <v>2.0986657510055911</v>
      </c>
      <c r="M21" s="82">
        <f t="shared" si="2"/>
        <v>2.1940596487785728</v>
      </c>
      <c r="N21" s="82">
        <f t="shared" si="2"/>
        <v>2.2894535465515542</v>
      </c>
      <c r="O21" s="82">
        <f t="shared" si="2"/>
        <v>2.3848474443245355</v>
      </c>
      <c r="P21" s="82">
        <f t="shared" si="2"/>
        <v>2.4802413420975169</v>
      </c>
      <c r="Q21" s="82">
        <f t="shared" si="2"/>
        <v>2.5756352398704982</v>
      </c>
      <c r="R21" s="82">
        <f t="shared" si="2"/>
        <v>2.6710291376434796</v>
      </c>
      <c r="S21" s="82">
        <f t="shared" si="2"/>
        <v>2.7664230354164614</v>
      </c>
      <c r="U21" s="129">
        <v>222</v>
      </c>
      <c r="V21" s="82">
        <f t="shared" ref="V21:AG21" si="8">V$15*$W7</f>
        <v>1.245533948768941</v>
      </c>
      <c r="W21" s="82">
        <f t="shared" si="8"/>
        <v>1.3021491282584381</v>
      </c>
      <c r="X21" s="82">
        <f t="shared" si="8"/>
        <v>1.3587643077479354</v>
      </c>
      <c r="Y21" s="82">
        <f t="shared" si="8"/>
        <v>1.4153794872374328</v>
      </c>
      <c r="Z21" s="82">
        <f t="shared" si="8"/>
        <v>1.4719946667269301</v>
      </c>
      <c r="AA21" s="82">
        <f t="shared" si="8"/>
        <v>1.5286098462164275</v>
      </c>
      <c r="AB21" s="82">
        <f t="shared" si="8"/>
        <v>1.5852250257059248</v>
      </c>
      <c r="AC21" s="82">
        <f t="shared" si="8"/>
        <v>1.641840205195422</v>
      </c>
      <c r="AD21" s="82">
        <f t="shared" si="8"/>
        <v>1.6984553846849193</v>
      </c>
      <c r="AE21" s="82">
        <f t="shared" si="8"/>
        <v>1.7550705641744166</v>
      </c>
      <c r="AF21" s="82">
        <f t="shared" si="8"/>
        <v>1.811685743663914</v>
      </c>
      <c r="AG21" s="82">
        <f t="shared" si="8"/>
        <v>1.8683009231534113</v>
      </c>
    </row>
    <row r="22" spans="1:33" x14ac:dyDescent="0.25">
      <c r="A22" s="109">
        <v>40</v>
      </c>
      <c r="B22" s="93">
        <v>44</v>
      </c>
      <c r="C22" s="93">
        <v>40.700000000000003</v>
      </c>
      <c r="D22" s="94">
        <v>27.500000000000004</v>
      </c>
      <c r="E22" s="95">
        <v>3.3000000000000003</v>
      </c>
      <c r="F22" s="93">
        <v>49.500000000000007</v>
      </c>
      <c r="G22" s="93">
        <v>41.800000000000004</v>
      </c>
      <c r="H22" s="93">
        <v>57.2</v>
      </c>
      <c r="I22" s="93">
        <v>41.800000000000004</v>
      </c>
      <c r="L22" s="17"/>
      <c r="M22" s="17"/>
      <c r="N22" s="17"/>
      <c r="O22" s="17"/>
      <c r="P22" s="17"/>
      <c r="Q22" s="17"/>
      <c r="R22" s="17"/>
      <c r="S22" s="17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</row>
    <row r="23" spans="1:33" x14ac:dyDescent="0.25">
      <c r="A23" s="109">
        <v>41</v>
      </c>
      <c r="B23" s="93">
        <v>30.800000000000004</v>
      </c>
      <c r="C23" s="93">
        <v>47.300000000000004</v>
      </c>
      <c r="D23" s="94">
        <v>17.600000000000001</v>
      </c>
      <c r="E23" s="95">
        <v>3.3000000000000003</v>
      </c>
      <c r="F23" s="93">
        <v>61.600000000000009</v>
      </c>
      <c r="G23" s="93">
        <v>39.6</v>
      </c>
      <c r="H23" s="93">
        <v>57.2</v>
      </c>
      <c r="I23" s="93">
        <v>82.5</v>
      </c>
    </row>
    <row r="24" spans="1:33" x14ac:dyDescent="0.25">
      <c r="A24" s="109">
        <v>42</v>
      </c>
      <c r="B24" s="93">
        <v>28</v>
      </c>
      <c r="C24" s="93">
        <v>16</v>
      </c>
      <c r="D24" s="94">
        <v>13</v>
      </c>
      <c r="E24" s="95">
        <v>3</v>
      </c>
      <c r="F24" s="93">
        <v>26</v>
      </c>
      <c r="G24" s="93">
        <v>14</v>
      </c>
      <c r="H24" s="93">
        <v>27</v>
      </c>
      <c r="I24" s="93">
        <v>21</v>
      </c>
    </row>
    <row r="25" spans="1:33" x14ac:dyDescent="0.25">
      <c r="A25" s="109">
        <v>43</v>
      </c>
      <c r="B25" s="93">
        <v>20</v>
      </c>
      <c r="C25" s="93">
        <v>28</v>
      </c>
      <c r="D25" s="94">
        <v>13</v>
      </c>
      <c r="E25" s="95">
        <v>3</v>
      </c>
      <c r="F25" s="93">
        <v>25</v>
      </c>
      <c r="G25" s="93">
        <v>15</v>
      </c>
      <c r="H25" s="93">
        <v>23</v>
      </c>
      <c r="I25" s="93">
        <v>19</v>
      </c>
      <c r="L25" s="79">
        <v>22</v>
      </c>
      <c r="M25" s="79">
        <v>23</v>
      </c>
      <c r="N25" s="79">
        <v>24</v>
      </c>
      <c r="O25" s="79">
        <v>25</v>
      </c>
      <c r="P25" s="79">
        <v>26</v>
      </c>
      <c r="Q25" s="79">
        <v>27</v>
      </c>
      <c r="R25" s="79">
        <v>28</v>
      </c>
      <c r="S25" s="79">
        <v>29</v>
      </c>
      <c r="V25" s="79">
        <v>22</v>
      </c>
      <c r="W25" s="81">
        <v>23</v>
      </c>
      <c r="X25" s="79">
        <v>24</v>
      </c>
      <c r="Y25" s="81">
        <v>25</v>
      </c>
      <c r="Z25" s="81">
        <v>26</v>
      </c>
      <c r="AA25" s="81">
        <v>27</v>
      </c>
      <c r="AB25" s="79">
        <v>28</v>
      </c>
      <c r="AC25" s="81">
        <v>29</v>
      </c>
      <c r="AD25" s="81">
        <v>30</v>
      </c>
      <c r="AE25" s="81">
        <v>31</v>
      </c>
      <c r="AF25" s="81">
        <v>32</v>
      </c>
      <c r="AG25" s="81">
        <v>33</v>
      </c>
    </row>
    <row r="26" spans="1:33" x14ac:dyDescent="0.25">
      <c r="A26" s="109">
        <v>44</v>
      </c>
      <c r="B26" s="93">
        <v>24</v>
      </c>
      <c r="C26" s="93">
        <v>19</v>
      </c>
      <c r="D26" s="94">
        <v>18</v>
      </c>
      <c r="E26" s="95">
        <v>4</v>
      </c>
      <c r="F26" s="93">
        <v>34</v>
      </c>
      <c r="G26" s="93">
        <v>34</v>
      </c>
      <c r="H26" s="93">
        <v>30</v>
      </c>
      <c r="I26" s="93">
        <v>21</v>
      </c>
      <c r="K26" s="107">
        <v>111</v>
      </c>
      <c r="L26" s="9">
        <v>3</v>
      </c>
      <c r="M26" s="83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U26" s="107">
        <v>111</v>
      </c>
      <c r="V26" s="9">
        <v>3</v>
      </c>
      <c r="W26" s="9">
        <v>3</v>
      </c>
      <c r="X26" s="9">
        <v>3</v>
      </c>
      <c r="Y26" s="9">
        <v>3</v>
      </c>
      <c r="Z26" s="83">
        <v>4</v>
      </c>
      <c r="AA26" s="9">
        <v>4</v>
      </c>
      <c r="AB26" s="9">
        <v>4</v>
      </c>
      <c r="AC26" s="9">
        <v>4</v>
      </c>
      <c r="AD26" s="9">
        <v>4</v>
      </c>
      <c r="AE26" s="9">
        <v>4</v>
      </c>
      <c r="AF26" s="9">
        <v>4</v>
      </c>
      <c r="AG26" s="83">
        <v>5</v>
      </c>
    </row>
    <row r="27" spans="1:33" x14ac:dyDescent="0.25">
      <c r="A27" s="109">
        <v>45</v>
      </c>
      <c r="B27" s="93">
        <v>34.1</v>
      </c>
      <c r="C27" s="93">
        <v>44</v>
      </c>
      <c r="D27" s="94">
        <v>22</v>
      </c>
      <c r="E27" s="95">
        <v>0</v>
      </c>
      <c r="F27" s="93">
        <v>39.6</v>
      </c>
      <c r="G27" s="93">
        <v>28.6</v>
      </c>
      <c r="H27" s="93">
        <v>41.800000000000004</v>
      </c>
      <c r="I27" s="93">
        <v>44</v>
      </c>
      <c r="K27" s="111">
        <v>112</v>
      </c>
      <c r="L27" s="9">
        <v>4</v>
      </c>
      <c r="M27" s="9">
        <v>4</v>
      </c>
      <c r="N27" s="9">
        <v>4</v>
      </c>
      <c r="O27" s="83">
        <v>5</v>
      </c>
      <c r="P27" s="9">
        <v>5</v>
      </c>
      <c r="Q27" s="9">
        <v>5</v>
      </c>
      <c r="R27" s="9">
        <v>5</v>
      </c>
      <c r="S27" s="9">
        <v>5</v>
      </c>
      <c r="U27" s="111">
        <v>112</v>
      </c>
      <c r="V27" s="9">
        <v>4</v>
      </c>
      <c r="W27" s="9">
        <v>4</v>
      </c>
      <c r="X27" s="9">
        <v>4</v>
      </c>
      <c r="Y27" s="83">
        <v>5</v>
      </c>
      <c r="Z27" s="9">
        <v>5</v>
      </c>
      <c r="AA27" s="9">
        <v>5</v>
      </c>
      <c r="AB27" s="9">
        <v>5</v>
      </c>
      <c r="AC27" s="83">
        <v>6</v>
      </c>
      <c r="AD27" s="9">
        <v>6</v>
      </c>
      <c r="AE27" s="9">
        <v>6</v>
      </c>
      <c r="AF27" s="9">
        <v>6</v>
      </c>
      <c r="AG27" s="9">
        <v>6</v>
      </c>
    </row>
    <row r="28" spans="1:33" x14ac:dyDescent="0.25">
      <c r="A28" s="109">
        <v>46</v>
      </c>
      <c r="B28" s="93">
        <v>21</v>
      </c>
      <c r="C28" s="93">
        <v>16</v>
      </c>
      <c r="D28" s="94">
        <v>13</v>
      </c>
      <c r="E28" s="95">
        <v>0</v>
      </c>
      <c r="F28" s="93">
        <v>26</v>
      </c>
      <c r="G28" s="93">
        <v>15</v>
      </c>
      <c r="H28" s="93">
        <v>22</v>
      </c>
      <c r="I28" s="93">
        <v>9</v>
      </c>
      <c r="K28" s="115">
        <v>211</v>
      </c>
      <c r="L28" s="9">
        <v>3</v>
      </c>
      <c r="M28" s="9">
        <v>3</v>
      </c>
      <c r="N28" s="9">
        <v>3</v>
      </c>
      <c r="O28" s="9">
        <v>3</v>
      </c>
      <c r="P28" s="9">
        <v>3</v>
      </c>
      <c r="Q28" s="9">
        <v>3</v>
      </c>
      <c r="R28" s="9">
        <v>3</v>
      </c>
      <c r="S28" s="9">
        <v>3</v>
      </c>
      <c r="U28" s="115">
        <v>211</v>
      </c>
      <c r="V28" s="9">
        <v>2</v>
      </c>
      <c r="W28" s="83">
        <v>3</v>
      </c>
      <c r="X28" s="9">
        <v>3</v>
      </c>
      <c r="Y28" s="9">
        <v>3</v>
      </c>
      <c r="Z28" s="9">
        <v>3</v>
      </c>
      <c r="AA28" s="9">
        <v>3</v>
      </c>
      <c r="AB28" s="9">
        <v>3</v>
      </c>
      <c r="AC28" s="9">
        <v>3</v>
      </c>
      <c r="AD28" s="9">
        <v>3</v>
      </c>
      <c r="AE28" s="83">
        <v>4</v>
      </c>
      <c r="AF28" s="9">
        <v>4</v>
      </c>
      <c r="AG28" s="9">
        <v>4</v>
      </c>
    </row>
    <row r="29" spans="1:33" x14ac:dyDescent="0.25">
      <c r="A29" s="109">
        <v>47</v>
      </c>
      <c r="B29" s="93">
        <v>24</v>
      </c>
      <c r="C29" s="93">
        <v>53</v>
      </c>
      <c r="D29" s="94">
        <v>32</v>
      </c>
      <c r="E29" s="95">
        <v>5</v>
      </c>
      <c r="F29" s="93">
        <v>71</v>
      </c>
      <c r="G29" s="93">
        <v>46</v>
      </c>
      <c r="H29" s="93">
        <v>80</v>
      </c>
      <c r="I29" s="93">
        <v>59</v>
      </c>
      <c r="K29" s="119">
        <v>212</v>
      </c>
      <c r="L29" s="9">
        <v>4</v>
      </c>
      <c r="M29" s="9">
        <v>4</v>
      </c>
      <c r="N29" s="9">
        <v>4</v>
      </c>
      <c r="O29" s="9">
        <v>4</v>
      </c>
      <c r="P29" s="9">
        <v>4</v>
      </c>
      <c r="Q29" s="83">
        <v>5</v>
      </c>
      <c r="R29" s="9">
        <v>5</v>
      </c>
      <c r="S29" s="83">
        <v>6</v>
      </c>
      <c r="U29" s="119">
        <v>212</v>
      </c>
      <c r="V29" s="9">
        <v>5</v>
      </c>
      <c r="W29" s="9">
        <v>5</v>
      </c>
      <c r="X29" s="9">
        <v>5</v>
      </c>
      <c r="Y29" s="9">
        <v>5</v>
      </c>
      <c r="Z29" s="9">
        <v>5</v>
      </c>
      <c r="AA29" s="9">
        <v>5</v>
      </c>
      <c r="AB29" s="83">
        <v>6</v>
      </c>
      <c r="AC29" s="9">
        <v>6</v>
      </c>
      <c r="AD29" s="9">
        <v>6</v>
      </c>
      <c r="AE29" s="9">
        <v>6</v>
      </c>
      <c r="AF29" s="83">
        <v>7</v>
      </c>
      <c r="AG29" s="9">
        <v>7</v>
      </c>
    </row>
    <row r="30" spans="1:33" x14ac:dyDescent="0.25">
      <c r="A30" s="109">
        <v>48</v>
      </c>
      <c r="B30" s="93">
        <v>21</v>
      </c>
      <c r="C30" s="93">
        <v>13</v>
      </c>
      <c r="D30" s="94">
        <v>6</v>
      </c>
      <c r="E30" s="95">
        <v>5</v>
      </c>
      <c r="F30" s="93">
        <v>14</v>
      </c>
      <c r="G30" s="93">
        <v>17</v>
      </c>
      <c r="H30" s="93">
        <v>49</v>
      </c>
      <c r="I30" s="93">
        <v>21</v>
      </c>
      <c r="K30" s="123">
        <v>221</v>
      </c>
      <c r="L30" s="9">
        <v>6</v>
      </c>
      <c r="M30" s="9">
        <v>6</v>
      </c>
      <c r="N30" s="9">
        <v>6</v>
      </c>
      <c r="O30" s="9">
        <v>6</v>
      </c>
      <c r="P30" s="83">
        <v>7</v>
      </c>
      <c r="Q30" s="9">
        <v>7</v>
      </c>
      <c r="R30" s="83">
        <v>8</v>
      </c>
      <c r="S30" s="9">
        <v>8</v>
      </c>
      <c r="U30" s="123">
        <v>221</v>
      </c>
      <c r="V30" s="9">
        <v>6</v>
      </c>
      <c r="W30" s="9">
        <v>6</v>
      </c>
      <c r="X30" s="83">
        <v>7</v>
      </c>
      <c r="Y30" s="9">
        <v>7</v>
      </c>
      <c r="Z30" s="9">
        <v>7</v>
      </c>
      <c r="AA30" s="83">
        <v>8</v>
      </c>
      <c r="AB30" s="9">
        <v>8</v>
      </c>
      <c r="AC30" s="9">
        <v>8</v>
      </c>
      <c r="AD30" s="83">
        <v>9</v>
      </c>
      <c r="AE30" s="9">
        <v>9</v>
      </c>
      <c r="AF30" s="9">
        <v>9</v>
      </c>
      <c r="AG30" s="9">
        <v>9</v>
      </c>
    </row>
    <row r="31" spans="1:33" ht="16.5" thickBot="1" x14ac:dyDescent="0.3">
      <c r="A31" s="110">
        <v>49</v>
      </c>
      <c r="B31" s="96">
        <v>23</v>
      </c>
      <c r="C31" s="96">
        <v>18</v>
      </c>
      <c r="D31" s="97">
        <v>6</v>
      </c>
      <c r="E31" s="98">
        <v>0</v>
      </c>
      <c r="F31" s="96">
        <v>22</v>
      </c>
      <c r="G31" s="96">
        <v>13</v>
      </c>
      <c r="H31" s="96">
        <v>24</v>
      </c>
      <c r="I31" s="96">
        <v>15</v>
      </c>
      <c r="K31" s="129">
        <v>222</v>
      </c>
      <c r="L31" s="9">
        <v>2</v>
      </c>
      <c r="M31" s="9">
        <v>2</v>
      </c>
      <c r="N31" s="83">
        <v>3</v>
      </c>
      <c r="O31" s="9">
        <v>3</v>
      </c>
      <c r="P31" s="9">
        <v>3</v>
      </c>
      <c r="Q31" s="9">
        <v>3</v>
      </c>
      <c r="R31" s="9">
        <v>3</v>
      </c>
      <c r="S31" s="9">
        <v>3</v>
      </c>
      <c r="U31" s="129">
        <v>222</v>
      </c>
      <c r="V31" s="9">
        <v>2</v>
      </c>
      <c r="W31" s="9">
        <v>2</v>
      </c>
      <c r="X31" s="9">
        <v>2</v>
      </c>
      <c r="Y31" s="9">
        <v>2</v>
      </c>
      <c r="Z31" s="9">
        <v>2</v>
      </c>
      <c r="AA31" s="9">
        <v>2</v>
      </c>
      <c r="AB31" s="9">
        <v>2</v>
      </c>
      <c r="AC31" s="9">
        <v>2</v>
      </c>
      <c r="AD31" s="9">
        <v>2</v>
      </c>
      <c r="AE31" s="9">
        <v>2</v>
      </c>
      <c r="AF31" s="9">
        <v>2</v>
      </c>
      <c r="AG31" s="9">
        <v>2</v>
      </c>
    </row>
    <row r="32" spans="1:33" x14ac:dyDescent="0.25">
      <c r="A32" s="112">
        <v>60</v>
      </c>
      <c r="B32" s="90">
        <v>9</v>
      </c>
      <c r="C32" s="90">
        <v>10</v>
      </c>
      <c r="D32" s="91">
        <v>6</v>
      </c>
      <c r="E32" s="92">
        <v>0</v>
      </c>
      <c r="F32" s="90">
        <v>11</v>
      </c>
      <c r="G32" s="90">
        <v>4</v>
      </c>
      <c r="H32" s="90">
        <v>8</v>
      </c>
      <c r="I32" s="90">
        <v>8</v>
      </c>
      <c r="L32" s="9">
        <f>SUM(L26:L31)</f>
        <v>22</v>
      </c>
      <c r="M32" s="9">
        <f t="shared" ref="M32:S32" si="9">SUM(M26:M31)</f>
        <v>23</v>
      </c>
      <c r="N32" s="9">
        <f t="shared" si="9"/>
        <v>24</v>
      </c>
      <c r="O32" s="9">
        <f t="shared" si="9"/>
        <v>25</v>
      </c>
      <c r="P32" s="9">
        <f t="shared" si="9"/>
        <v>26</v>
      </c>
      <c r="Q32" s="9">
        <f t="shared" si="9"/>
        <v>27</v>
      </c>
      <c r="R32" s="9">
        <f t="shared" si="9"/>
        <v>28</v>
      </c>
      <c r="S32" s="9">
        <f t="shared" si="9"/>
        <v>29</v>
      </c>
      <c r="V32" s="82">
        <f>SUM(V26:V31)</f>
        <v>22</v>
      </c>
      <c r="W32" s="82">
        <f t="shared" ref="W32" si="10">SUM(W26:W31)</f>
        <v>23</v>
      </c>
      <c r="X32" s="82">
        <f t="shared" ref="X32" si="11">SUM(X26:X31)</f>
        <v>24</v>
      </c>
      <c r="Y32" s="82">
        <f t="shared" ref="Y32" si="12">SUM(Y26:Y31)</f>
        <v>25</v>
      </c>
      <c r="Z32" s="82">
        <f t="shared" ref="Z32" si="13">SUM(Z26:Z31)</f>
        <v>26</v>
      </c>
      <c r="AA32" s="82">
        <f t="shared" ref="AA32" si="14">SUM(AA26:AA31)</f>
        <v>27</v>
      </c>
      <c r="AB32" s="82">
        <f t="shared" ref="AB32" si="15">SUM(AB26:AB31)</f>
        <v>28</v>
      </c>
      <c r="AC32" s="82">
        <f t="shared" ref="AC32" si="16">SUM(AC26:AC31)</f>
        <v>29</v>
      </c>
      <c r="AD32" s="82">
        <f>SUM(AD26:AD31)</f>
        <v>30</v>
      </c>
      <c r="AE32" s="82">
        <f t="shared" ref="AE32" si="17">SUM(AE26:AE31)</f>
        <v>31</v>
      </c>
      <c r="AF32" s="82">
        <f t="shared" ref="AF32" si="18">SUM(AF26:AF31)</f>
        <v>32</v>
      </c>
      <c r="AG32" s="82">
        <f t="shared" ref="AG32" si="19">SUM(AG26:AG31)</f>
        <v>33</v>
      </c>
    </row>
    <row r="33" spans="1:9" x14ac:dyDescent="0.25">
      <c r="A33" s="113">
        <v>61</v>
      </c>
      <c r="B33" s="93">
        <v>15.3</v>
      </c>
      <c r="C33" s="93">
        <v>9.9</v>
      </c>
      <c r="D33" s="94">
        <v>6.3</v>
      </c>
      <c r="E33" s="95">
        <v>0.9</v>
      </c>
      <c r="F33" s="93">
        <v>16.2</v>
      </c>
      <c r="G33" s="93">
        <v>6.3</v>
      </c>
      <c r="H33" s="93">
        <v>10.8</v>
      </c>
      <c r="I33" s="93">
        <v>10.8</v>
      </c>
    </row>
    <row r="34" spans="1:9" x14ac:dyDescent="0.25">
      <c r="A34" s="113">
        <v>62</v>
      </c>
      <c r="B34" s="93">
        <v>23.400000000000002</v>
      </c>
      <c r="C34" s="93">
        <v>13.5</v>
      </c>
      <c r="D34" s="94">
        <v>12.6</v>
      </c>
      <c r="E34" s="95">
        <v>4.5</v>
      </c>
      <c r="F34" s="93">
        <v>27</v>
      </c>
      <c r="G34" s="93">
        <v>8.1</v>
      </c>
      <c r="H34" s="93">
        <v>16.2</v>
      </c>
      <c r="I34" s="93">
        <v>19.8</v>
      </c>
    </row>
    <row r="35" spans="1:9" x14ac:dyDescent="0.25">
      <c r="A35" s="113">
        <v>63</v>
      </c>
      <c r="B35" s="93">
        <v>4.5</v>
      </c>
      <c r="C35" s="93">
        <v>9</v>
      </c>
      <c r="D35" s="94">
        <v>8.1</v>
      </c>
      <c r="E35" s="95">
        <v>0.9</v>
      </c>
      <c r="F35" s="93">
        <v>18</v>
      </c>
      <c r="G35" s="93">
        <v>13.5</v>
      </c>
      <c r="H35" s="93">
        <v>18</v>
      </c>
      <c r="I35" s="93">
        <v>6.3</v>
      </c>
    </row>
    <row r="36" spans="1:9" x14ac:dyDescent="0.25">
      <c r="A36" s="113">
        <v>64</v>
      </c>
      <c r="B36" s="93">
        <v>27</v>
      </c>
      <c r="C36" s="93">
        <v>20</v>
      </c>
      <c r="D36" s="94">
        <v>14</v>
      </c>
      <c r="E36" s="95">
        <v>2</v>
      </c>
      <c r="F36" s="93">
        <v>40</v>
      </c>
      <c r="G36" s="93">
        <v>19</v>
      </c>
      <c r="H36" s="93">
        <v>34</v>
      </c>
      <c r="I36" s="93">
        <v>31</v>
      </c>
    </row>
    <row r="37" spans="1:9" x14ac:dyDescent="0.25">
      <c r="A37" s="113">
        <v>65</v>
      </c>
      <c r="B37" s="93">
        <v>24</v>
      </c>
      <c r="C37" s="93">
        <v>20</v>
      </c>
      <c r="D37" s="94">
        <v>25</v>
      </c>
      <c r="E37" s="95">
        <v>4</v>
      </c>
      <c r="F37" s="93">
        <v>76</v>
      </c>
      <c r="G37" s="93">
        <v>27</v>
      </c>
      <c r="H37" s="93">
        <v>63</v>
      </c>
      <c r="I37" s="93">
        <v>57</v>
      </c>
    </row>
    <row r="38" spans="1:9" x14ac:dyDescent="0.25">
      <c r="A38" s="113">
        <v>66</v>
      </c>
      <c r="B38" s="93">
        <v>21</v>
      </c>
      <c r="C38" s="93">
        <v>10</v>
      </c>
      <c r="D38" s="94">
        <v>6</v>
      </c>
      <c r="E38" s="95">
        <v>1</v>
      </c>
      <c r="F38" s="93">
        <v>15</v>
      </c>
      <c r="G38" s="93">
        <v>16</v>
      </c>
      <c r="H38" s="93">
        <v>11</v>
      </c>
      <c r="I38" s="93">
        <v>12</v>
      </c>
    </row>
    <row r="39" spans="1:9" x14ac:dyDescent="0.25">
      <c r="A39" s="113">
        <v>67</v>
      </c>
      <c r="B39" s="93">
        <v>14</v>
      </c>
      <c r="C39" s="93">
        <v>10</v>
      </c>
      <c r="D39" s="94">
        <v>11</v>
      </c>
      <c r="E39" s="95">
        <v>3</v>
      </c>
      <c r="F39" s="93">
        <v>18</v>
      </c>
      <c r="G39" s="93">
        <v>5</v>
      </c>
      <c r="H39" s="93">
        <v>17</v>
      </c>
      <c r="I39" s="93">
        <v>16</v>
      </c>
    </row>
    <row r="40" spans="1:9" x14ac:dyDescent="0.25">
      <c r="A40" s="113">
        <v>68</v>
      </c>
      <c r="B40" s="93">
        <v>11</v>
      </c>
      <c r="C40" s="93">
        <v>14</v>
      </c>
      <c r="D40" s="94">
        <v>13</v>
      </c>
      <c r="E40" s="95">
        <v>3</v>
      </c>
      <c r="F40" s="93">
        <v>36</v>
      </c>
      <c r="G40" s="93">
        <v>17</v>
      </c>
      <c r="H40" s="93">
        <v>23</v>
      </c>
      <c r="I40" s="93">
        <v>27</v>
      </c>
    </row>
    <row r="41" spans="1:9" x14ac:dyDescent="0.25">
      <c r="A41" s="113">
        <v>69</v>
      </c>
      <c r="B41" s="93">
        <v>36</v>
      </c>
      <c r="C41" s="93">
        <v>28</v>
      </c>
      <c r="D41" s="94">
        <v>16</v>
      </c>
      <c r="E41" s="95">
        <v>1</v>
      </c>
      <c r="F41" s="93">
        <v>43</v>
      </c>
      <c r="G41" s="93">
        <v>25</v>
      </c>
      <c r="H41" s="93">
        <v>38</v>
      </c>
      <c r="I41" s="93">
        <v>58</v>
      </c>
    </row>
    <row r="42" spans="1:9" x14ac:dyDescent="0.25">
      <c r="A42" s="113">
        <v>70</v>
      </c>
      <c r="B42" s="93">
        <v>30</v>
      </c>
      <c r="C42" s="93">
        <v>27</v>
      </c>
      <c r="D42" s="94">
        <v>33</v>
      </c>
      <c r="E42" s="95">
        <v>7</v>
      </c>
      <c r="F42" s="93">
        <v>49</v>
      </c>
      <c r="G42" s="93">
        <v>25</v>
      </c>
      <c r="H42" s="93">
        <v>45</v>
      </c>
      <c r="I42" s="93">
        <v>45</v>
      </c>
    </row>
    <row r="43" spans="1:9" x14ac:dyDescent="0.25">
      <c r="A43" s="113">
        <v>71</v>
      </c>
      <c r="B43" s="93">
        <v>34</v>
      </c>
      <c r="C43" s="93">
        <v>20</v>
      </c>
      <c r="D43" s="94">
        <v>26</v>
      </c>
      <c r="E43" s="95">
        <v>5</v>
      </c>
      <c r="F43" s="93">
        <v>51</v>
      </c>
      <c r="G43" s="93">
        <v>22</v>
      </c>
      <c r="H43" s="93">
        <v>40</v>
      </c>
      <c r="I43" s="93">
        <v>31</v>
      </c>
    </row>
    <row r="44" spans="1:9" x14ac:dyDescent="0.25">
      <c r="A44" s="113">
        <v>72</v>
      </c>
      <c r="B44" s="93">
        <v>14</v>
      </c>
      <c r="C44" s="93">
        <v>10</v>
      </c>
      <c r="D44" s="94">
        <v>7</v>
      </c>
      <c r="E44" s="95">
        <v>0</v>
      </c>
      <c r="F44" s="93">
        <v>22</v>
      </c>
      <c r="G44" s="93">
        <v>7</v>
      </c>
      <c r="H44" s="93">
        <v>12</v>
      </c>
      <c r="I44" s="93">
        <v>14</v>
      </c>
    </row>
    <row r="45" spans="1:9" x14ac:dyDescent="0.25">
      <c r="A45" s="113">
        <v>73</v>
      </c>
      <c r="B45" s="93">
        <v>42</v>
      </c>
      <c r="C45" s="93">
        <v>31</v>
      </c>
      <c r="D45" s="94">
        <v>24</v>
      </c>
      <c r="E45" s="95">
        <v>3</v>
      </c>
      <c r="F45" s="93">
        <v>56</v>
      </c>
      <c r="G45" s="93">
        <v>30</v>
      </c>
      <c r="H45" s="93">
        <v>45</v>
      </c>
      <c r="I45" s="93">
        <v>42</v>
      </c>
    </row>
    <row r="46" spans="1:9" x14ac:dyDescent="0.25">
      <c r="A46" s="113">
        <v>74</v>
      </c>
      <c r="B46" s="93">
        <v>25</v>
      </c>
      <c r="C46" s="93">
        <v>31</v>
      </c>
      <c r="D46" s="94">
        <v>10</v>
      </c>
      <c r="E46" s="95">
        <v>2</v>
      </c>
      <c r="F46" s="93">
        <v>46</v>
      </c>
      <c r="G46" s="93">
        <v>17</v>
      </c>
      <c r="H46" s="93">
        <v>19</v>
      </c>
      <c r="I46" s="93">
        <v>33</v>
      </c>
    </row>
    <row r="47" spans="1:9" x14ac:dyDescent="0.25">
      <c r="A47" s="113">
        <v>75</v>
      </c>
      <c r="B47" s="93">
        <v>21</v>
      </c>
      <c r="C47" s="93">
        <v>23</v>
      </c>
      <c r="D47" s="94">
        <v>25</v>
      </c>
      <c r="E47" s="95">
        <v>2</v>
      </c>
      <c r="F47" s="93">
        <v>49</v>
      </c>
      <c r="G47" s="93">
        <v>24</v>
      </c>
      <c r="H47" s="93">
        <v>31</v>
      </c>
      <c r="I47" s="93">
        <v>28</v>
      </c>
    </row>
    <row r="48" spans="1:9" x14ac:dyDescent="0.25">
      <c r="A48" s="113">
        <v>76</v>
      </c>
      <c r="B48" s="93">
        <v>44</v>
      </c>
      <c r="C48" s="93">
        <v>38.5</v>
      </c>
      <c r="D48" s="94">
        <v>45.1</v>
      </c>
      <c r="E48" s="95">
        <v>1.1000000000000001</v>
      </c>
      <c r="F48" s="93">
        <v>72.600000000000009</v>
      </c>
      <c r="G48" s="93">
        <v>46.2</v>
      </c>
      <c r="H48" s="93">
        <v>61.600000000000009</v>
      </c>
      <c r="I48" s="93">
        <v>70.400000000000006</v>
      </c>
    </row>
    <row r="49" spans="1:9" x14ac:dyDescent="0.25">
      <c r="A49" s="113">
        <v>77</v>
      </c>
      <c r="B49" s="93">
        <v>53.900000000000006</v>
      </c>
      <c r="C49" s="93">
        <v>41.800000000000004</v>
      </c>
      <c r="D49" s="94">
        <v>56.1</v>
      </c>
      <c r="E49" s="95">
        <v>6.6000000000000005</v>
      </c>
      <c r="F49" s="93">
        <v>71.5</v>
      </c>
      <c r="G49" s="93">
        <v>52.800000000000004</v>
      </c>
      <c r="H49" s="93">
        <v>75.900000000000006</v>
      </c>
      <c r="I49" s="93">
        <v>69.300000000000011</v>
      </c>
    </row>
    <row r="50" spans="1:9" x14ac:dyDescent="0.25">
      <c r="A50" s="113">
        <v>78</v>
      </c>
      <c r="B50" s="93">
        <v>48.400000000000006</v>
      </c>
      <c r="C50" s="93">
        <v>42.900000000000006</v>
      </c>
      <c r="D50" s="94">
        <v>24.200000000000003</v>
      </c>
      <c r="E50" s="95">
        <v>5.5</v>
      </c>
      <c r="F50" s="93">
        <v>69.300000000000011</v>
      </c>
      <c r="G50" s="93">
        <v>40.700000000000003</v>
      </c>
      <c r="H50" s="93">
        <v>67.100000000000009</v>
      </c>
      <c r="I50" s="93">
        <v>58.300000000000004</v>
      </c>
    </row>
    <row r="51" spans="1:9" x14ac:dyDescent="0.25">
      <c r="A51" s="113">
        <v>79</v>
      </c>
      <c r="B51" s="93">
        <v>45</v>
      </c>
      <c r="C51" s="93">
        <v>36</v>
      </c>
      <c r="D51" s="94">
        <v>15</v>
      </c>
      <c r="E51" s="95">
        <v>4</v>
      </c>
      <c r="F51" s="93">
        <v>69</v>
      </c>
      <c r="G51" s="93">
        <v>41</v>
      </c>
      <c r="H51" s="93">
        <v>57</v>
      </c>
      <c r="I51" s="93">
        <v>56</v>
      </c>
    </row>
    <row r="52" spans="1:9" x14ac:dyDescent="0.25">
      <c r="A52" s="113">
        <v>80</v>
      </c>
      <c r="B52" s="93">
        <v>40</v>
      </c>
      <c r="C52" s="93">
        <v>41</v>
      </c>
      <c r="D52" s="94">
        <v>32</v>
      </c>
      <c r="E52" s="95">
        <v>4</v>
      </c>
      <c r="F52" s="93">
        <v>66</v>
      </c>
      <c r="G52" s="93">
        <v>32</v>
      </c>
      <c r="H52" s="93">
        <v>93</v>
      </c>
      <c r="I52" s="93">
        <v>81</v>
      </c>
    </row>
    <row r="53" spans="1:9" x14ac:dyDescent="0.25">
      <c r="A53" s="113">
        <v>81</v>
      </c>
      <c r="B53" s="93">
        <v>58.300000000000004</v>
      </c>
      <c r="C53" s="93">
        <v>38.5</v>
      </c>
      <c r="D53" s="94">
        <v>39.6</v>
      </c>
      <c r="E53" s="95">
        <v>9.9</v>
      </c>
      <c r="F53" s="93">
        <v>95.7</v>
      </c>
      <c r="G53" s="93">
        <v>46.2</v>
      </c>
      <c r="H53" s="93">
        <v>100.10000000000001</v>
      </c>
      <c r="I53" s="93">
        <v>73.7</v>
      </c>
    </row>
    <row r="54" spans="1:9" x14ac:dyDescent="0.25">
      <c r="A54" s="113">
        <v>82</v>
      </c>
      <c r="B54" s="93">
        <v>58.300000000000004</v>
      </c>
      <c r="C54" s="93">
        <v>42.900000000000006</v>
      </c>
      <c r="D54" s="94">
        <v>41.800000000000004</v>
      </c>
      <c r="E54" s="95">
        <v>6.6000000000000005</v>
      </c>
      <c r="F54" s="93">
        <v>61.600000000000009</v>
      </c>
      <c r="G54" s="93">
        <v>42.900000000000006</v>
      </c>
      <c r="H54" s="93">
        <v>63.800000000000004</v>
      </c>
      <c r="I54" s="93">
        <v>63.800000000000004</v>
      </c>
    </row>
    <row r="55" spans="1:9" x14ac:dyDescent="0.25">
      <c r="A55" s="113">
        <v>83</v>
      </c>
      <c r="B55" s="93">
        <v>52.800000000000004</v>
      </c>
      <c r="C55" s="93">
        <v>57.2</v>
      </c>
      <c r="D55" s="94">
        <v>27.500000000000004</v>
      </c>
      <c r="E55" s="95">
        <v>7.7000000000000011</v>
      </c>
      <c r="F55" s="93">
        <v>66</v>
      </c>
      <c r="G55" s="93">
        <v>38.5</v>
      </c>
      <c r="H55" s="93">
        <v>82.5</v>
      </c>
      <c r="I55" s="93">
        <v>66</v>
      </c>
    </row>
    <row r="56" spans="1:9" x14ac:dyDescent="0.25">
      <c r="A56" s="113">
        <v>84</v>
      </c>
      <c r="B56" s="93">
        <v>19.8</v>
      </c>
      <c r="C56" s="93">
        <v>10.8</v>
      </c>
      <c r="D56" s="94">
        <v>10.8</v>
      </c>
      <c r="E56" s="95">
        <v>2.7</v>
      </c>
      <c r="F56" s="93">
        <v>24.3</v>
      </c>
      <c r="G56" s="93">
        <v>12.6</v>
      </c>
      <c r="H56" s="93">
        <v>18.900000000000002</v>
      </c>
      <c r="I56" s="93">
        <v>18</v>
      </c>
    </row>
    <row r="57" spans="1:9" x14ac:dyDescent="0.25">
      <c r="A57" s="113">
        <v>85</v>
      </c>
      <c r="B57" s="93">
        <v>49</v>
      </c>
      <c r="C57" s="93">
        <v>37</v>
      </c>
      <c r="D57" s="94">
        <v>32</v>
      </c>
      <c r="E57" s="95">
        <v>2</v>
      </c>
      <c r="F57" s="93">
        <v>81</v>
      </c>
      <c r="G57" s="93">
        <v>36</v>
      </c>
      <c r="H57" s="93">
        <v>53</v>
      </c>
      <c r="I57" s="93">
        <v>54</v>
      </c>
    </row>
    <row r="58" spans="1:9" x14ac:dyDescent="0.25">
      <c r="A58" s="113">
        <v>86</v>
      </c>
      <c r="B58" s="93">
        <v>40</v>
      </c>
      <c r="C58" s="93">
        <v>33</v>
      </c>
      <c r="D58" s="94">
        <v>19</v>
      </c>
      <c r="E58" s="95">
        <v>3</v>
      </c>
      <c r="F58" s="93">
        <v>50</v>
      </c>
      <c r="G58" s="93">
        <v>56</v>
      </c>
      <c r="H58" s="93">
        <v>49</v>
      </c>
      <c r="I58" s="93">
        <v>55</v>
      </c>
    </row>
    <row r="59" spans="1:9" x14ac:dyDescent="0.25">
      <c r="A59" s="113">
        <v>87</v>
      </c>
      <c r="B59" s="93">
        <v>33</v>
      </c>
      <c r="C59" s="93">
        <v>39</v>
      </c>
      <c r="D59" s="94">
        <v>29</v>
      </c>
      <c r="E59" s="95">
        <v>4</v>
      </c>
      <c r="F59" s="93">
        <v>49</v>
      </c>
      <c r="G59" s="93">
        <v>22</v>
      </c>
      <c r="H59" s="93">
        <v>38</v>
      </c>
      <c r="I59" s="93">
        <v>50</v>
      </c>
    </row>
    <row r="60" spans="1:9" x14ac:dyDescent="0.25">
      <c r="A60" s="113">
        <v>88</v>
      </c>
      <c r="B60" s="93">
        <v>53.900000000000006</v>
      </c>
      <c r="C60" s="93">
        <v>48.400000000000006</v>
      </c>
      <c r="D60" s="94">
        <v>37.400000000000006</v>
      </c>
      <c r="E60" s="95">
        <v>9.9</v>
      </c>
      <c r="F60" s="93">
        <v>64.900000000000006</v>
      </c>
      <c r="G60" s="93">
        <v>48.400000000000006</v>
      </c>
      <c r="H60" s="93">
        <v>70.400000000000006</v>
      </c>
      <c r="I60" s="93">
        <v>62.7</v>
      </c>
    </row>
    <row r="61" spans="1:9" x14ac:dyDescent="0.25">
      <c r="A61" s="113">
        <v>89</v>
      </c>
      <c r="B61" s="93">
        <v>34</v>
      </c>
      <c r="C61" s="93">
        <v>30</v>
      </c>
      <c r="D61" s="94">
        <v>20</v>
      </c>
      <c r="E61" s="95">
        <v>3</v>
      </c>
      <c r="F61" s="93">
        <v>44</v>
      </c>
      <c r="G61" s="93">
        <v>50</v>
      </c>
      <c r="H61" s="93">
        <v>69</v>
      </c>
      <c r="I61" s="93">
        <v>50</v>
      </c>
    </row>
    <row r="62" spans="1:9" x14ac:dyDescent="0.25">
      <c r="A62" s="113">
        <v>90</v>
      </c>
      <c r="B62" s="93">
        <v>44</v>
      </c>
      <c r="C62" s="93">
        <v>47.300000000000004</v>
      </c>
      <c r="D62" s="94">
        <v>44</v>
      </c>
      <c r="E62" s="95">
        <v>6.6000000000000005</v>
      </c>
      <c r="F62" s="93">
        <v>68.2</v>
      </c>
      <c r="G62" s="93">
        <v>55.000000000000007</v>
      </c>
      <c r="H62" s="93">
        <v>72.600000000000009</v>
      </c>
      <c r="I62" s="93">
        <v>51.7</v>
      </c>
    </row>
    <row r="63" spans="1:9" x14ac:dyDescent="0.25">
      <c r="A63" s="113">
        <v>91</v>
      </c>
      <c r="B63" s="93">
        <v>26</v>
      </c>
      <c r="C63" s="93">
        <v>22</v>
      </c>
      <c r="D63" s="94">
        <v>32</v>
      </c>
      <c r="E63" s="95">
        <v>6</v>
      </c>
      <c r="F63" s="93">
        <v>39</v>
      </c>
      <c r="G63" s="93">
        <v>28</v>
      </c>
      <c r="H63" s="93">
        <v>51</v>
      </c>
      <c r="I63" s="93">
        <v>44</v>
      </c>
    </row>
    <row r="64" spans="1:9" x14ac:dyDescent="0.25">
      <c r="A64" s="113">
        <v>92</v>
      </c>
      <c r="B64" s="93">
        <v>27</v>
      </c>
      <c r="C64" s="93">
        <v>27</v>
      </c>
      <c r="D64" s="94">
        <v>28</v>
      </c>
      <c r="E64" s="95">
        <v>2</v>
      </c>
      <c r="F64" s="93">
        <v>51</v>
      </c>
      <c r="G64" s="93">
        <v>46</v>
      </c>
      <c r="H64" s="93">
        <v>74</v>
      </c>
      <c r="I64" s="93">
        <v>63</v>
      </c>
    </row>
    <row r="65" spans="1:9" x14ac:dyDescent="0.25">
      <c r="A65" s="113">
        <v>93</v>
      </c>
      <c r="B65" s="93">
        <v>32</v>
      </c>
      <c r="C65" s="93">
        <v>32</v>
      </c>
      <c r="D65" s="94">
        <v>21</v>
      </c>
      <c r="E65" s="95">
        <v>4</v>
      </c>
      <c r="F65" s="93">
        <v>58</v>
      </c>
      <c r="G65" s="93">
        <v>33</v>
      </c>
      <c r="H65" s="93">
        <v>48</v>
      </c>
      <c r="I65" s="93">
        <v>42</v>
      </c>
    </row>
    <row r="66" spans="1:9" x14ac:dyDescent="0.25">
      <c r="A66" s="113">
        <v>94</v>
      </c>
      <c r="B66" s="93">
        <v>33</v>
      </c>
      <c r="C66" s="93">
        <v>25</v>
      </c>
      <c r="D66" s="94">
        <v>26</v>
      </c>
      <c r="E66" s="95">
        <v>3</v>
      </c>
      <c r="F66" s="93">
        <v>58</v>
      </c>
      <c r="G66" s="93">
        <v>43</v>
      </c>
      <c r="H66" s="93">
        <v>76</v>
      </c>
      <c r="I66" s="93">
        <v>53</v>
      </c>
    </row>
    <row r="67" spans="1:9" x14ac:dyDescent="0.25">
      <c r="A67" s="113">
        <v>95</v>
      </c>
      <c r="B67" s="93">
        <v>48</v>
      </c>
      <c r="C67" s="93">
        <v>31</v>
      </c>
      <c r="D67" s="94">
        <v>35</v>
      </c>
      <c r="E67" s="95">
        <v>5</v>
      </c>
      <c r="F67" s="93">
        <v>49</v>
      </c>
      <c r="G67" s="93">
        <v>22</v>
      </c>
      <c r="H67" s="93">
        <v>42</v>
      </c>
      <c r="I67" s="93">
        <v>34</v>
      </c>
    </row>
    <row r="68" spans="1:9" x14ac:dyDescent="0.25">
      <c r="A68" s="113">
        <v>96</v>
      </c>
      <c r="B68" s="93">
        <v>41</v>
      </c>
      <c r="C68" s="93">
        <v>52</v>
      </c>
      <c r="D68" s="94">
        <v>19</v>
      </c>
      <c r="E68" s="95">
        <v>5</v>
      </c>
      <c r="F68" s="93">
        <v>57</v>
      </c>
      <c r="G68" s="93">
        <v>39</v>
      </c>
      <c r="H68" s="93">
        <v>55</v>
      </c>
      <c r="I68" s="93">
        <v>43</v>
      </c>
    </row>
    <row r="69" spans="1:9" x14ac:dyDescent="0.25">
      <c r="A69" s="113">
        <v>97</v>
      </c>
      <c r="B69" s="93">
        <v>39</v>
      </c>
      <c r="C69" s="93">
        <v>42</v>
      </c>
      <c r="D69" s="94">
        <v>33</v>
      </c>
      <c r="E69" s="95">
        <v>2</v>
      </c>
      <c r="F69" s="93">
        <v>65</v>
      </c>
      <c r="G69" s="93">
        <v>44</v>
      </c>
      <c r="H69" s="93">
        <v>57</v>
      </c>
      <c r="I69" s="93">
        <v>57</v>
      </c>
    </row>
    <row r="70" spans="1:9" x14ac:dyDescent="0.25">
      <c r="A70" s="113">
        <v>98</v>
      </c>
      <c r="B70" s="93">
        <v>27</v>
      </c>
      <c r="C70" s="93">
        <v>34</v>
      </c>
      <c r="D70" s="94">
        <v>24</v>
      </c>
      <c r="E70" s="95">
        <v>7</v>
      </c>
      <c r="F70" s="93">
        <v>63</v>
      </c>
      <c r="G70" s="93">
        <v>36</v>
      </c>
      <c r="H70" s="93">
        <v>50</v>
      </c>
      <c r="I70" s="93">
        <v>51</v>
      </c>
    </row>
    <row r="71" spans="1:9" ht="16.5" thickBot="1" x14ac:dyDescent="0.3">
      <c r="A71" s="114">
        <v>99</v>
      </c>
      <c r="B71" s="96">
        <v>2.7</v>
      </c>
      <c r="C71" s="96">
        <v>7.2</v>
      </c>
      <c r="D71" s="97">
        <v>12.6</v>
      </c>
      <c r="E71" s="98">
        <v>0</v>
      </c>
      <c r="F71" s="96">
        <v>19.8</v>
      </c>
      <c r="G71" s="96">
        <v>10.8</v>
      </c>
      <c r="H71" s="96">
        <v>18</v>
      </c>
      <c r="I71" s="96">
        <v>9</v>
      </c>
    </row>
    <row r="72" spans="1:9" x14ac:dyDescent="0.25">
      <c r="A72" s="116">
        <v>110</v>
      </c>
      <c r="B72" s="90">
        <v>17</v>
      </c>
      <c r="C72" s="90">
        <v>16</v>
      </c>
      <c r="D72" s="91">
        <v>6</v>
      </c>
      <c r="E72" s="92">
        <v>0</v>
      </c>
      <c r="F72" s="90">
        <v>4</v>
      </c>
      <c r="G72" s="90">
        <v>0</v>
      </c>
      <c r="H72" s="90">
        <v>1</v>
      </c>
      <c r="I72" s="90">
        <v>0</v>
      </c>
    </row>
    <row r="73" spans="1:9" x14ac:dyDescent="0.25">
      <c r="A73" s="117">
        <v>111</v>
      </c>
      <c r="B73" s="93">
        <v>2</v>
      </c>
      <c r="C73" s="93">
        <v>10</v>
      </c>
      <c r="D73" s="94">
        <v>50</v>
      </c>
      <c r="E73" s="95">
        <v>0</v>
      </c>
      <c r="F73" s="93">
        <v>17</v>
      </c>
      <c r="G73" s="93">
        <v>0</v>
      </c>
      <c r="H73" s="93">
        <v>4</v>
      </c>
      <c r="I73" s="93">
        <v>1</v>
      </c>
    </row>
    <row r="74" spans="1:9" x14ac:dyDescent="0.25">
      <c r="A74" s="117">
        <v>112</v>
      </c>
      <c r="B74" s="93">
        <v>0</v>
      </c>
      <c r="C74" s="93">
        <v>1</v>
      </c>
      <c r="D74" s="94">
        <v>4</v>
      </c>
      <c r="E74" s="95">
        <v>0</v>
      </c>
      <c r="F74" s="93">
        <v>1</v>
      </c>
      <c r="G74" s="93">
        <v>0</v>
      </c>
      <c r="H74" s="93">
        <v>0</v>
      </c>
      <c r="I74" s="93">
        <v>0</v>
      </c>
    </row>
    <row r="75" spans="1:9" x14ac:dyDescent="0.25">
      <c r="A75" s="117">
        <v>113</v>
      </c>
      <c r="B75" s="93">
        <v>0</v>
      </c>
      <c r="C75" s="93">
        <v>0</v>
      </c>
      <c r="D75" s="94">
        <v>1.1000000000000001</v>
      </c>
      <c r="E75" s="95">
        <v>0</v>
      </c>
      <c r="F75" s="93">
        <v>0</v>
      </c>
      <c r="G75" s="93">
        <v>0</v>
      </c>
      <c r="H75" s="93">
        <v>0</v>
      </c>
      <c r="I75" s="93">
        <v>0</v>
      </c>
    </row>
    <row r="76" spans="1:9" x14ac:dyDescent="0.25">
      <c r="A76" s="117">
        <v>114</v>
      </c>
      <c r="B76" s="93">
        <v>0</v>
      </c>
      <c r="C76" s="93">
        <v>1</v>
      </c>
      <c r="D76" s="94">
        <v>2</v>
      </c>
      <c r="E76" s="95">
        <v>0</v>
      </c>
      <c r="F76" s="93">
        <v>2</v>
      </c>
      <c r="G76" s="93">
        <v>0</v>
      </c>
      <c r="H76" s="93">
        <v>0</v>
      </c>
      <c r="I76" s="93">
        <v>0</v>
      </c>
    </row>
    <row r="77" spans="1:9" x14ac:dyDescent="0.25">
      <c r="A77" s="117">
        <v>115</v>
      </c>
      <c r="B77" s="93">
        <v>0</v>
      </c>
      <c r="C77" s="93">
        <v>1</v>
      </c>
      <c r="D77" s="94">
        <v>4</v>
      </c>
      <c r="E77" s="95">
        <v>0</v>
      </c>
      <c r="F77" s="93">
        <v>1</v>
      </c>
      <c r="G77" s="93">
        <v>0</v>
      </c>
      <c r="H77" s="93">
        <v>1</v>
      </c>
      <c r="I77" s="93">
        <v>0</v>
      </c>
    </row>
    <row r="78" spans="1:9" x14ac:dyDescent="0.25">
      <c r="A78" s="117">
        <v>116</v>
      </c>
      <c r="B78" s="93">
        <v>6.3</v>
      </c>
      <c r="C78" s="93">
        <v>4.5</v>
      </c>
      <c r="D78" s="94">
        <v>2.7</v>
      </c>
      <c r="E78" s="95">
        <v>0.9</v>
      </c>
      <c r="F78" s="93">
        <v>8.1</v>
      </c>
      <c r="G78" s="93">
        <v>4.5</v>
      </c>
      <c r="H78" s="93">
        <v>8.1</v>
      </c>
      <c r="I78" s="93">
        <v>9</v>
      </c>
    </row>
    <row r="79" spans="1:9" x14ac:dyDescent="0.25">
      <c r="A79" s="117">
        <v>117</v>
      </c>
      <c r="B79" s="93">
        <v>6.3</v>
      </c>
      <c r="C79" s="93">
        <v>6.3</v>
      </c>
      <c r="D79" s="94">
        <v>8.1</v>
      </c>
      <c r="E79" s="95">
        <v>0</v>
      </c>
      <c r="F79" s="93">
        <v>22.5</v>
      </c>
      <c r="G79" s="93">
        <v>23.400000000000002</v>
      </c>
      <c r="H79" s="93">
        <v>22.5</v>
      </c>
      <c r="I79" s="93">
        <v>18</v>
      </c>
    </row>
    <row r="80" spans="1:9" x14ac:dyDescent="0.25">
      <c r="A80" s="117">
        <v>118</v>
      </c>
      <c r="B80" s="93">
        <v>24.3</v>
      </c>
      <c r="C80" s="93">
        <v>23.400000000000002</v>
      </c>
      <c r="D80" s="94">
        <v>16.2</v>
      </c>
      <c r="E80" s="95">
        <v>4.5</v>
      </c>
      <c r="F80" s="93">
        <v>75.600000000000009</v>
      </c>
      <c r="G80" s="93">
        <v>22.5</v>
      </c>
      <c r="H80" s="93">
        <v>41.4</v>
      </c>
      <c r="I80" s="93">
        <v>28.8</v>
      </c>
    </row>
    <row r="81" spans="1:9" x14ac:dyDescent="0.25">
      <c r="A81" s="117">
        <v>119</v>
      </c>
      <c r="B81" s="93">
        <v>34</v>
      </c>
      <c r="C81" s="93">
        <v>29</v>
      </c>
      <c r="D81" s="94">
        <v>26</v>
      </c>
      <c r="E81" s="95">
        <v>5</v>
      </c>
      <c r="F81" s="93">
        <v>53</v>
      </c>
      <c r="G81" s="93">
        <v>37</v>
      </c>
      <c r="H81" s="93">
        <v>64</v>
      </c>
      <c r="I81" s="93">
        <v>56</v>
      </c>
    </row>
    <row r="82" spans="1:9" x14ac:dyDescent="0.25">
      <c r="A82" s="117">
        <v>120</v>
      </c>
      <c r="B82" s="93">
        <v>52</v>
      </c>
      <c r="C82" s="93">
        <v>66</v>
      </c>
      <c r="D82" s="94">
        <v>46</v>
      </c>
      <c r="E82" s="95">
        <v>5</v>
      </c>
      <c r="F82" s="93">
        <v>78</v>
      </c>
      <c r="G82" s="93">
        <v>35</v>
      </c>
      <c r="H82" s="93">
        <v>70</v>
      </c>
      <c r="I82" s="93">
        <v>59</v>
      </c>
    </row>
    <row r="83" spans="1:9" x14ac:dyDescent="0.25">
      <c r="A83" s="117">
        <v>121</v>
      </c>
      <c r="B83" s="93">
        <v>23</v>
      </c>
      <c r="C83" s="93">
        <v>49</v>
      </c>
      <c r="D83" s="94">
        <v>42</v>
      </c>
      <c r="E83" s="95">
        <v>6</v>
      </c>
      <c r="F83" s="93">
        <v>67</v>
      </c>
      <c r="G83" s="93">
        <v>33</v>
      </c>
      <c r="H83" s="93">
        <v>44</v>
      </c>
      <c r="I83" s="93">
        <v>51</v>
      </c>
    </row>
    <row r="84" spans="1:9" x14ac:dyDescent="0.25">
      <c r="A84" s="117">
        <v>122</v>
      </c>
      <c r="B84" s="93">
        <v>22</v>
      </c>
      <c r="C84" s="93">
        <v>22</v>
      </c>
      <c r="D84" s="94">
        <v>19</v>
      </c>
      <c r="E84" s="95">
        <v>1</v>
      </c>
      <c r="F84" s="93">
        <v>35</v>
      </c>
      <c r="G84" s="93">
        <v>17</v>
      </c>
      <c r="H84" s="93">
        <v>27</v>
      </c>
      <c r="I84" s="93">
        <v>25</v>
      </c>
    </row>
    <row r="85" spans="1:9" x14ac:dyDescent="0.25">
      <c r="A85" s="117">
        <v>123</v>
      </c>
      <c r="B85" s="93">
        <v>33</v>
      </c>
      <c r="C85" s="93">
        <v>50</v>
      </c>
      <c r="D85" s="94">
        <v>34</v>
      </c>
      <c r="E85" s="95">
        <v>4</v>
      </c>
      <c r="F85" s="93">
        <v>55</v>
      </c>
      <c r="G85" s="93">
        <v>41</v>
      </c>
      <c r="H85" s="93">
        <v>55</v>
      </c>
      <c r="I85" s="93">
        <v>56</v>
      </c>
    </row>
    <row r="86" spans="1:9" x14ac:dyDescent="0.25">
      <c r="A86" s="117">
        <v>124</v>
      </c>
      <c r="B86" s="93">
        <v>29</v>
      </c>
      <c r="C86" s="93">
        <v>49</v>
      </c>
      <c r="D86" s="94">
        <v>54</v>
      </c>
      <c r="E86" s="95">
        <v>1</v>
      </c>
      <c r="F86" s="93">
        <v>58</v>
      </c>
      <c r="G86" s="93">
        <v>41</v>
      </c>
      <c r="H86" s="93">
        <v>56</v>
      </c>
      <c r="I86" s="93">
        <v>52</v>
      </c>
    </row>
    <row r="87" spans="1:9" x14ac:dyDescent="0.25">
      <c r="A87" s="117">
        <v>125</v>
      </c>
      <c r="B87" s="93">
        <v>50</v>
      </c>
      <c r="C87" s="93">
        <v>36</v>
      </c>
      <c r="D87" s="94">
        <v>40</v>
      </c>
      <c r="E87" s="95">
        <v>6</v>
      </c>
      <c r="F87" s="93">
        <v>62</v>
      </c>
      <c r="G87" s="93">
        <v>43</v>
      </c>
      <c r="H87" s="93">
        <v>77</v>
      </c>
      <c r="I87" s="93">
        <v>47</v>
      </c>
    </row>
    <row r="88" spans="1:9" x14ac:dyDescent="0.25">
      <c r="A88" s="117">
        <v>126</v>
      </c>
      <c r="B88" s="93">
        <v>40</v>
      </c>
      <c r="C88" s="93">
        <v>53</v>
      </c>
      <c r="D88" s="94">
        <v>28</v>
      </c>
      <c r="E88" s="95">
        <v>2</v>
      </c>
      <c r="F88" s="93">
        <v>61</v>
      </c>
      <c r="G88" s="93">
        <v>35</v>
      </c>
      <c r="H88" s="93">
        <v>51</v>
      </c>
      <c r="I88" s="93">
        <v>40</v>
      </c>
    </row>
    <row r="89" spans="1:9" x14ac:dyDescent="0.25">
      <c r="A89" s="117">
        <v>127</v>
      </c>
      <c r="B89" s="93">
        <v>37</v>
      </c>
      <c r="C89" s="93">
        <v>48</v>
      </c>
      <c r="D89" s="94">
        <v>36</v>
      </c>
      <c r="E89" s="95">
        <v>4</v>
      </c>
      <c r="F89" s="93">
        <v>56</v>
      </c>
      <c r="G89" s="93">
        <v>44</v>
      </c>
      <c r="H89" s="93">
        <v>38</v>
      </c>
      <c r="I89" s="93">
        <v>36</v>
      </c>
    </row>
    <row r="90" spans="1:9" x14ac:dyDescent="0.25">
      <c r="A90" s="117">
        <v>128</v>
      </c>
      <c r="B90" s="93">
        <v>36</v>
      </c>
      <c r="C90" s="93">
        <v>44</v>
      </c>
      <c r="D90" s="94">
        <v>42</v>
      </c>
      <c r="E90" s="95">
        <v>5</v>
      </c>
      <c r="F90" s="93">
        <v>55</v>
      </c>
      <c r="G90" s="93">
        <v>33</v>
      </c>
      <c r="H90" s="93">
        <v>53</v>
      </c>
      <c r="I90" s="93">
        <v>46</v>
      </c>
    </row>
    <row r="91" spans="1:9" x14ac:dyDescent="0.25">
      <c r="A91" s="117">
        <v>129</v>
      </c>
      <c r="B91" s="93">
        <v>28</v>
      </c>
      <c r="C91" s="93">
        <v>41</v>
      </c>
      <c r="D91" s="94">
        <v>35</v>
      </c>
      <c r="E91" s="95">
        <v>5</v>
      </c>
      <c r="F91" s="93">
        <v>75</v>
      </c>
      <c r="G91" s="93">
        <v>38</v>
      </c>
      <c r="H91" s="93">
        <v>49</v>
      </c>
      <c r="I91" s="93">
        <v>33</v>
      </c>
    </row>
    <row r="92" spans="1:9" x14ac:dyDescent="0.25">
      <c r="A92" s="117">
        <v>130</v>
      </c>
      <c r="B92" s="93">
        <v>35</v>
      </c>
      <c r="C92" s="93">
        <v>48</v>
      </c>
      <c r="D92" s="94">
        <v>32</v>
      </c>
      <c r="E92" s="95">
        <v>4</v>
      </c>
      <c r="F92" s="93">
        <v>50</v>
      </c>
      <c r="G92" s="93">
        <v>30</v>
      </c>
      <c r="H92" s="93">
        <v>55</v>
      </c>
      <c r="I92" s="93">
        <v>37</v>
      </c>
    </row>
    <row r="93" spans="1:9" x14ac:dyDescent="0.25">
      <c r="A93" s="117">
        <v>131</v>
      </c>
      <c r="B93" s="93">
        <v>39</v>
      </c>
      <c r="C93" s="93">
        <v>43</v>
      </c>
      <c r="D93" s="94">
        <v>38</v>
      </c>
      <c r="E93" s="95">
        <v>2</v>
      </c>
      <c r="F93" s="93">
        <v>68</v>
      </c>
      <c r="G93" s="93">
        <v>33</v>
      </c>
      <c r="H93" s="93">
        <v>39</v>
      </c>
      <c r="I93" s="93">
        <v>47</v>
      </c>
    </row>
    <row r="94" spans="1:9" x14ac:dyDescent="0.25">
      <c r="A94" s="117">
        <v>132</v>
      </c>
      <c r="B94" s="93">
        <v>44</v>
      </c>
      <c r="C94" s="93">
        <v>51</v>
      </c>
      <c r="D94" s="94">
        <v>31</v>
      </c>
      <c r="E94" s="95">
        <v>8</v>
      </c>
      <c r="F94" s="93">
        <v>52</v>
      </c>
      <c r="G94" s="93">
        <v>44</v>
      </c>
      <c r="H94" s="93">
        <v>56</v>
      </c>
      <c r="I94" s="93">
        <v>49</v>
      </c>
    </row>
    <row r="95" spans="1:9" x14ac:dyDescent="0.25">
      <c r="A95" s="117">
        <v>133</v>
      </c>
      <c r="B95" s="93">
        <v>30</v>
      </c>
      <c r="C95" s="93">
        <v>21</v>
      </c>
      <c r="D95" s="94">
        <v>17</v>
      </c>
      <c r="E95" s="95">
        <v>3</v>
      </c>
      <c r="F95" s="93">
        <v>35</v>
      </c>
      <c r="G95" s="93">
        <v>22</v>
      </c>
      <c r="H95" s="93">
        <v>26</v>
      </c>
      <c r="I95" s="93">
        <v>22</v>
      </c>
    </row>
    <row r="96" spans="1:9" x14ac:dyDescent="0.25">
      <c r="A96" s="117">
        <v>134</v>
      </c>
      <c r="B96" s="93">
        <v>17</v>
      </c>
      <c r="C96" s="93">
        <v>20</v>
      </c>
      <c r="D96" s="94">
        <v>10</v>
      </c>
      <c r="E96" s="95">
        <v>2</v>
      </c>
      <c r="F96" s="93">
        <v>22</v>
      </c>
      <c r="G96" s="93">
        <v>14</v>
      </c>
      <c r="H96" s="93">
        <v>18</v>
      </c>
      <c r="I96" s="93">
        <v>22</v>
      </c>
    </row>
    <row r="97" spans="1:9" x14ac:dyDescent="0.25">
      <c r="A97" s="117">
        <v>135</v>
      </c>
      <c r="B97" s="93">
        <v>21</v>
      </c>
      <c r="C97" s="93">
        <v>23</v>
      </c>
      <c r="D97" s="94">
        <v>23</v>
      </c>
      <c r="E97" s="95">
        <v>3</v>
      </c>
      <c r="F97" s="93">
        <v>32</v>
      </c>
      <c r="G97" s="93">
        <v>29</v>
      </c>
      <c r="H97" s="93">
        <v>28</v>
      </c>
      <c r="I97" s="93">
        <v>27</v>
      </c>
    </row>
    <row r="98" spans="1:9" x14ac:dyDescent="0.25">
      <c r="A98" s="117">
        <v>136</v>
      </c>
      <c r="B98" s="93">
        <v>21</v>
      </c>
      <c r="C98" s="93">
        <v>29</v>
      </c>
      <c r="D98" s="94">
        <v>24</v>
      </c>
      <c r="E98" s="95">
        <v>1</v>
      </c>
      <c r="F98" s="93">
        <v>52</v>
      </c>
      <c r="G98" s="93">
        <v>32</v>
      </c>
      <c r="H98" s="93">
        <v>50</v>
      </c>
      <c r="I98" s="93">
        <v>38</v>
      </c>
    </row>
    <row r="99" spans="1:9" x14ac:dyDescent="0.25">
      <c r="A99" s="117">
        <v>137</v>
      </c>
      <c r="B99" s="93">
        <v>20.7</v>
      </c>
      <c r="C99" s="93">
        <v>27.900000000000002</v>
      </c>
      <c r="D99" s="94">
        <v>12.6</v>
      </c>
      <c r="E99" s="95">
        <v>2.7</v>
      </c>
      <c r="F99" s="93">
        <v>23.400000000000002</v>
      </c>
      <c r="G99" s="93">
        <v>26.1</v>
      </c>
      <c r="H99" s="93">
        <v>34.200000000000003</v>
      </c>
      <c r="I99" s="93">
        <v>22.5</v>
      </c>
    </row>
    <row r="100" spans="1:9" x14ac:dyDescent="0.25">
      <c r="A100" s="117">
        <v>138</v>
      </c>
      <c r="B100" s="93">
        <v>11</v>
      </c>
      <c r="C100" s="93">
        <v>12</v>
      </c>
      <c r="D100" s="94">
        <v>12</v>
      </c>
      <c r="E100" s="95">
        <v>1</v>
      </c>
      <c r="F100" s="93">
        <v>19</v>
      </c>
      <c r="G100" s="93">
        <v>12</v>
      </c>
      <c r="H100" s="93">
        <v>8</v>
      </c>
      <c r="I100" s="93">
        <v>10</v>
      </c>
    </row>
    <row r="101" spans="1:9" ht="16.5" thickBot="1" x14ac:dyDescent="0.3">
      <c r="A101" s="118">
        <v>139</v>
      </c>
      <c r="B101" s="96">
        <v>21</v>
      </c>
      <c r="C101" s="96">
        <v>34</v>
      </c>
      <c r="D101" s="97">
        <v>23</v>
      </c>
      <c r="E101" s="98">
        <v>2</v>
      </c>
      <c r="F101" s="96">
        <v>27</v>
      </c>
      <c r="G101" s="96">
        <v>25</v>
      </c>
      <c r="H101" s="96">
        <v>28</v>
      </c>
      <c r="I101" s="96">
        <v>16</v>
      </c>
    </row>
    <row r="102" spans="1:9" x14ac:dyDescent="0.25">
      <c r="A102" s="120">
        <v>150</v>
      </c>
      <c r="B102" s="90">
        <v>4.5</v>
      </c>
      <c r="C102" s="90">
        <v>11.700000000000001</v>
      </c>
      <c r="D102" s="91">
        <v>13.5</v>
      </c>
      <c r="E102" s="92">
        <v>0</v>
      </c>
      <c r="F102" s="90">
        <v>27</v>
      </c>
      <c r="G102" s="90">
        <v>13.5</v>
      </c>
      <c r="H102" s="90">
        <v>22.5</v>
      </c>
      <c r="I102" s="90">
        <v>21.6</v>
      </c>
    </row>
    <row r="103" spans="1:9" x14ac:dyDescent="0.25">
      <c r="A103" s="121">
        <v>151</v>
      </c>
      <c r="B103" s="93">
        <v>20.7</v>
      </c>
      <c r="C103" s="93">
        <v>12.6</v>
      </c>
      <c r="D103" s="94">
        <v>9</v>
      </c>
      <c r="E103" s="95">
        <v>1.8</v>
      </c>
      <c r="F103" s="93">
        <v>23.400000000000002</v>
      </c>
      <c r="G103" s="93">
        <v>9.9</v>
      </c>
      <c r="H103" s="93">
        <v>23.400000000000002</v>
      </c>
      <c r="I103" s="93">
        <v>23.400000000000002</v>
      </c>
    </row>
    <row r="104" spans="1:9" x14ac:dyDescent="0.25">
      <c r="A104" s="121">
        <v>152</v>
      </c>
      <c r="B104" s="93">
        <v>11.700000000000001</v>
      </c>
      <c r="C104" s="93">
        <v>19.8</v>
      </c>
      <c r="D104" s="94">
        <v>7.2</v>
      </c>
      <c r="E104" s="95">
        <v>0.9</v>
      </c>
      <c r="F104" s="93">
        <v>30.6</v>
      </c>
      <c r="G104" s="93">
        <v>14.4</v>
      </c>
      <c r="H104" s="93">
        <v>30.6</v>
      </c>
      <c r="I104" s="93">
        <v>24.3</v>
      </c>
    </row>
    <row r="105" spans="1:9" x14ac:dyDescent="0.25">
      <c r="A105" s="121">
        <v>153</v>
      </c>
      <c r="B105" s="93">
        <v>23</v>
      </c>
      <c r="C105" s="93">
        <v>31</v>
      </c>
      <c r="D105" s="94">
        <v>40</v>
      </c>
      <c r="E105" s="95">
        <v>6</v>
      </c>
      <c r="F105" s="93">
        <v>47</v>
      </c>
      <c r="G105" s="93">
        <v>31</v>
      </c>
      <c r="H105" s="93">
        <v>55</v>
      </c>
      <c r="I105" s="93">
        <v>39</v>
      </c>
    </row>
    <row r="106" spans="1:9" x14ac:dyDescent="0.25">
      <c r="A106" s="121">
        <v>154</v>
      </c>
      <c r="B106" s="93">
        <v>34</v>
      </c>
      <c r="C106" s="93">
        <v>27</v>
      </c>
      <c r="D106" s="94">
        <v>37</v>
      </c>
      <c r="E106" s="95">
        <v>3</v>
      </c>
      <c r="F106" s="93">
        <v>62</v>
      </c>
      <c r="G106" s="93">
        <v>30</v>
      </c>
      <c r="H106" s="93">
        <v>36</v>
      </c>
      <c r="I106" s="93">
        <v>56</v>
      </c>
    </row>
    <row r="107" spans="1:9" x14ac:dyDescent="0.25">
      <c r="A107" s="121">
        <v>155</v>
      </c>
      <c r="B107" s="93">
        <v>10.8</v>
      </c>
      <c r="C107" s="93">
        <v>18</v>
      </c>
      <c r="D107" s="94">
        <v>8.1</v>
      </c>
      <c r="E107" s="95">
        <v>0.9</v>
      </c>
      <c r="F107" s="93">
        <v>15.3</v>
      </c>
      <c r="G107" s="93">
        <v>10.8</v>
      </c>
      <c r="H107" s="93">
        <v>27</v>
      </c>
      <c r="I107" s="93">
        <v>18</v>
      </c>
    </row>
    <row r="108" spans="1:9" x14ac:dyDescent="0.25">
      <c r="A108" s="121">
        <v>156</v>
      </c>
      <c r="B108" s="93">
        <v>31</v>
      </c>
      <c r="C108" s="93">
        <v>42</v>
      </c>
      <c r="D108" s="94">
        <v>38</v>
      </c>
      <c r="E108" s="95">
        <v>6</v>
      </c>
      <c r="F108" s="93">
        <v>61</v>
      </c>
      <c r="G108" s="93">
        <v>26</v>
      </c>
      <c r="H108" s="93">
        <v>47</v>
      </c>
      <c r="I108" s="93">
        <v>38</v>
      </c>
    </row>
    <row r="109" spans="1:9" x14ac:dyDescent="0.25">
      <c r="A109" s="121">
        <v>157</v>
      </c>
      <c r="B109" s="93">
        <v>44</v>
      </c>
      <c r="C109" s="93">
        <v>58</v>
      </c>
      <c r="D109" s="94">
        <v>29</v>
      </c>
      <c r="E109" s="95">
        <v>4</v>
      </c>
      <c r="F109" s="93">
        <v>88</v>
      </c>
      <c r="G109" s="93">
        <v>50</v>
      </c>
      <c r="H109" s="93">
        <v>60</v>
      </c>
      <c r="I109" s="93">
        <v>37</v>
      </c>
    </row>
    <row r="110" spans="1:9" x14ac:dyDescent="0.25">
      <c r="A110" s="121">
        <v>158</v>
      </c>
      <c r="B110" s="93">
        <v>20</v>
      </c>
      <c r="C110" s="93">
        <v>27</v>
      </c>
      <c r="D110" s="94">
        <v>21</v>
      </c>
      <c r="E110" s="95">
        <v>4</v>
      </c>
      <c r="F110" s="93">
        <v>59</v>
      </c>
      <c r="G110" s="93">
        <v>29</v>
      </c>
      <c r="H110" s="93">
        <v>26</v>
      </c>
      <c r="I110" s="93">
        <v>51</v>
      </c>
    </row>
    <row r="111" spans="1:9" x14ac:dyDescent="0.25">
      <c r="A111" s="121">
        <v>159</v>
      </c>
      <c r="B111" s="93">
        <v>26</v>
      </c>
      <c r="C111" s="93">
        <v>35</v>
      </c>
      <c r="D111" s="94">
        <v>38</v>
      </c>
      <c r="E111" s="95">
        <v>7</v>
      </c>
      <c r="F111" s="93">
        <v>60</v>
      </c>
      <c r="G111" s="93">
        <v>35</v>
      </c>
      <c r="H111" s="93">
        <v>59</v>
      </c>
      <c r="I111" s="93">
        <v>42</v>
      </c>
    </row>
    <row r="112" spans="1:9" x14ac:dyDescent="0.25">
      <c r="A112" s="121">
        <v>160</v>
      </c>
      <c r="B112" s="93">
        <v>29</v>
      </c>
      <c r="C112" s="93">
        <v>28</v>
      </c>
      <c r="D112" s="94">
        <v>39</v>
      </c>
      <c r="E112" s="95">
        <v>3</v>
      </c>
      <c r="F112" s="93">
        <v>57</v>
      </c>
      <c r="G112" s="93">
        <v>25</v>
      </c>
      <c r="H112" s="93">
        <v>26</v>
      </c>
      <c r="I112" s="93">
        <v>35</v>
      </c>
    </row>
    <row r="113" spans="1:9" x14ac:dyDescent="0.25">
      <c r="A113" s="121">
        <v>161</v>
      </c>
      <c r="B113" s="93">
        <v>32</v>
      </c>
      <c r="C113" s="93">
        <v>38</v>
      </c>
      <c r="D113" s="94">
        <v>32</v>
      </c>
      <c r="E113" s="95">
        <v>1</v>
      </c>
      <c r="F113" s="93">
        <v>58</v>
      </c>
      <c r="G113" s="93">
        <v>26</v>
      </c>
      <c r="H113" s="93">
        <v>69</v>
      </c>
      <c r="I113" s="93">
        <v>50</v>
      </c>
    </row>
    <row r="114" spans="1:9" x14ac:dyDescent="0.25">
      <c r="A114" s="121">
        <v>162</v>
      </c>
      <c r="B114" s="93">
        <v>29</v>
      </c>
      <c r="C114" s="93">
        <v>26</v>
      </c>
      <c r="D114" s="94">
        <v>24</v>
      </c>
      <c r="E114" s="95">
        <v>6</v>
      </c>
      <c r="F114" s="93">
        <v>43</v>
      </c>
      <c r="G114" s="93">
        <v>24</v>
      </c>
      <c r="H114" s="93">
        <v>48</v>
      </c>
      <c r="I114" s="93">
        <v>43</v>
      </c>
    </row>
    <row r="115" spans="1:9" x14ac:dyDescent="0.25">
      <c r="A115" s="121">
        <v>163</v>
      </c>
      <c r="B115" s="93">
        <v>22</v>
      </c>
      <c r="C115" s="93">
        <v>19</v>
      </c>
      <c r="D115" s="94">
        <v>21</v>
      </c>
      <c r="E115" s="95">
        <v>0</v>
      </c>
      <c r="F115" s="93">
        <v>53</v>
      </c>
      <c r="G115" s="93">
        <v>31</v>
      </c>
      <c r="H115" s="93">
        <v>44</v>
      </c>
      <c r="I115" s="93">
        <v>52</v>
      </c>
    </row>
    <row r="116" spans="1:9" x14ac:dyDescent="0.25">
      <c r="A116" s="121">
        <v>164</v>
      </c>
      <c r="B116" s="93">
        <v>26.400000000000002</v>
      </c>
      <c r="C116" s="93">
        <v>67.100000000000009</v>
      </c>
      <c r="D116" s="94">
        <v>39.6</v>
      </c>
      <c r="E116" s="95">
        <v>2.2000000000000002</v>
      </c>
      <c r="F116" s="93">
        <v>99.000000000000014</v>
      </c>
      <c r="G116" s="93">
        <v>47.300000000000004</v>
      </c>
      <c r="H116" s="93">
        <v>69.300000000000011</v>
      </c>
      <c r="I116" s="93">
        <v>66</v>
      </c>
    </row>
    <row r="117" spans="1:9" x14ac:dyDescent="0.25">
      <c r="A117" s="121">
        <v>165</v>
      </c>
      <c r="B117" s="93">
        <v>25</v>
      </c>
      <c r="C117" s="93">
        <v>31</v>
      </c>
      <c r="D117" s="94">
        <v>19</v>
      </c>
      <c r="E117" s="95">
        <v>2</v>
      </c>
      <c r="F117" s="93">
        <v>56</v>
      </c>
      <c r="G117" s="93">
        <v>37</v>
      </c>
      <c r="H117" s="93">
        <v>43</v>
      </c>
      <c r="I117" s="93">
        <v>48</v>
      </c>
    </row>
    <row r="118" spans="1:9" x14ac:dyDescent="0.25">
      <c r="A118" s="121">
        <v>166</v>
      </c>
      <c r="B118" s="93">
        <v>33</v>
      </c>
      <c r="C118" s="93">
        <v>41.800000000000004</v>
      </c>
      <c r="D118" s="94">
        <v>40.700000000000003</v>
      </c>
      <c r="E118" s="95">
        <v>4.4000000000000004</v>
      </c>
      <c r="F118" s="93">
        <v>61.600000000000009</v>
      </c>
      <c r="G118" s="93">
        <v>46.2</v>
      </c>
      <c r="H118" s="93">
        <v>70.400000000000006</v>
      </c>
      <c r="I118" s="93">
        <v>56.1</v>
      </c>
    </row>
    <row r="119" spans="1:9" x14ac:dyDescent="0.25">
      <c r="A119" s="121">
        <v>167</v>
      </c>
      <c r="B119" s="93">
        <v>20</v>
      </c>
      <c r="C119" s="93">
        <v>30</v>
      </c>
      <c r="D119" s="94">
        <v>26</v>
      </c>
      <c r="E119" s="95">
        <v>3</v>
      </c>
      <c r="F119" s="93">
        <v>35</v>
      </c>
      <c r="G119" s="93">
        <v>19</v>
      </c>
      <c r="H119" s="93">
        <v>33</v>
      </c>
      <c r="I119" s="93">
        <v>38</v>
      </c>
    </row>
    <row r="120" spans="1:9" x14ac:dyDescent="0.25">
      <c r="A120" s="121">
        <v>168</v>
      </c>
      <c r="B120" s="93">
        <v>16</v>
      </c>
      <c r="C120" s="93">
        <v>22</v>
      </c>
      <c r="D120" s="94">
        <v>23</v>
      </c>
      <c r="E120" s="95">
        <v>6</v>
      </c>
      <c r="F120" s="93">
        <v>53</v>
      </c>
      <c r="G120" s="93">
        <v>25</v>
      </c>
      <c r="H120" s="93">
        <v>37</v>
      </c>
      <c r="I120" s="93">
        <v>32</v>
      </c>
    </row>
    <row r="121" spans="1:9" x14ac:dyDescent="0.25">
      <c r="A121" s="121">
        <v>169</v>
      </c>
      <c r="B121" s="93">
        <v>17</v>
      </c>
      <c r="C121" s="93">
        <v>15</v>
      </c>
      <c r="D121" s="94">
        <v>12</v>
      </c>
      <c r="E121" s="95">
        <v>6</v>
      </c>
      <c r="F121" s="93">
        <v>16</v>
      </c>
      <c r="G121" s="93">
        <v>15</v>
      </c>
      <c r="H121" s="93">
        <v>12</v>
      </c>
      <c r="I121" s="93">
        <v>12</v>
      </c>
    </row>
    <row r="122" spans="1:9" x14ac:dyDescent="0.25">
      <c r="A122" s="121">
        <v>170</v>
      </c>
      <c r="B122" s="93">
        <v>33</v>
      </c>
      <c r="C122" s="93">
        <v>29</v>
      </c>
      <c r="D122" s="94">
        <v>34</v>
      </c>
      <c r="E122" s="95">
        <v>1</v>
      </c>
      <c r="F122" s="93">
        <v>55</v>
      </c>
      <c r="G122" s="93">
        <v>31</v>
      </c>
      <c r="H122" s="93">
        <v>41</v>
      </c>
      <c r="I122" s="93">
        <v>47</v>
      </c>
    </row>
    <row r="123" spans="1:9" x14ac:dyDescent="0.25">
      <c r="A123" s="121">
        <v>171</v>
      </c>
      <c r="B123" s="93">
        <v>21</v>
      </c>
      <c r="C123" s="93">
        <v>17</v>
      </c>
      <c r="D123" s="94">
        <v>19</v>
      </c>
      <c r="E123" s="95">
        <v>3</v>
      </c>
      <c r="F123" s="93">
        <v>28</v>
      </c>
      <c r="G123" s="93">
        <v>9</v>
      </c>
      <c r="H123" s="93">
        <v>10</v>
      </c>
      <c r="I123" s="93">
        <v>20</v>
      </c>
    </row>
    <row r="124" spans="1:9" x14ac:dyDescent="0.25">
      <c r="A124" s="121">
        <v>172</v>
      </c>
      <c r="B124" s="93">
        <v>48</v>
      </c>
      <c r="C124" s="93">
        <v>28</v>
      </c>
      <c r="D124" s="94">
        <v>32</v>
      </c>
      <c r="E124" s="95">
        <v>6</v>
      </c>
      <c r="F124" s="93">
        <v>61</v>
      </c>
      <c r="G124" s="93">
        <v>33</v>
      </c>
      <c r="H124" s="93">
        <v>56</v>
      </c>
      <c r="I124" s="93">
        <v>40</v>
      </c>
    </row>
    <row r="125" spans="1:9" x14ac:dyDescent="0.25">
      <c r="A125" s="121">
        <v>173</v>
      </c>
      <c r="B125" s="93">
        <v>35</v>
      </c>
      <c r="C125" s="93">
        <v>39</v>
      </c>
      <c r="D125" s="94">
        <v>27</v>
      </c>
      <c r="E125" s="95">
        <v>3</v>
      </c>
      <c r="F125" s="93">
        <v>48</v>
      </c>
      <c r="G125" s="93">
        <v>30</v>
      </c>
      <c r="H125" s="93">
        <v>39</v>
      </c>
      <c r="I125" s="93">
        <v>41</v>
      </c>
    </row>
    <row r="126" spans="1:9" x14ac:dyDescent="0.25">
      <c r="A126" s="121">
        <v>174</v>
      </c>
      <c r="B126" s="93">
        <v>27</v>
      </c>
      <c r="C126" s="93">
        <v>12</v>
      </c>
      <c r="D126" s="94">
        <v>17</v>
      </c>
      <c r="E126" s="95">
        <v>1</v>
      </c>
      <c r="F126" s="93">
        <v>27</v>
      </c>
      <c r="G126" s="93">
        <v>15</v>
      </c>
      <c r="H126" s="93">
        <v>21</v>
      </c>
      <c r="I126" s="93">
        <v>26</v>
      </c>
    </row>
    <row r="127" spans="1:9" x14ac:dyDescent="0.25">
      <c r="A127" s="121">
        <v>175</v>
      </c>
      <c r="B127" s="93">
        <v>23</v>
      </c>
      <c r="C127" s="93">
        <v>31</v>
      </c>
      <c r="D127" s="94">
        <v>27</v>
      </c>
      <c r="E127" s="95">
        <v>1</v>
      </c>
      <c r="F127" s="93">
        <v>30</v>
      </c>
      <c r="G127" s="93">
        <v>26</v>
      </c>
      <c r="H127" s="93">
        <v>28</v>
      </c>
      <c r="I127" s="93">
        <v>42</v>
      </c>
    </row>
    <row r="128" spans="1:9" x14ac:dyDescent="0.25">
      <c r="A128" s="121">
        <v>176</v>
      </c>
      <c r="B128" s="93">
        <v>17</v>
      </c>
      <c r="C128" s="93">
        <v>34</v>
      </c>
      <c r="D128" s="94">
        <v>16</v>
      </c>
      <c r="E128" s="95">
        <v>0</v>
      </c>
      <c r="F128" s="93">
        <v>33</v>
      </c>
      <c r="G128" s="93">
        <v>19</v>
      </c>
      <c r="H128" s="93">
        <v>22</v>
      </c>
      <c r="I128" s="93">
        <v>17</v>
      </c>
    </row>
    <row r="129" spans="1:9" x14ac:dyDescent="0.25">
      <c r="A129" s="121">
        <v>177</v>
      </c>
      <c r="B129" s="93">
        <v>16</v>
      </c>
      <c r="C129" s="93">
        <v>35</v>
      </c>
      <c r="D129" s="94">
        <v>25</v>
      </c>
      <c r="E129" s="95">
        <v>3</v>
      </c>
      <c r="F129" s="93">
        <v>36</v>
      </c>
      <c r="G129" s="93">
        <v>27</v>
      </c>
      <c r="H129" s="93">
        <v>30</v>
      </c>
      <c r="I129" s="93">
        <v>32</v>
      </c>
    </row>
    <row r="130" spans="1:9" x14ac:dyDescent="0.25">
      <c r="A130" s="121">
        <v>178</v>
      </c>
      <c r="B130" s="93">
        <v>24.200000000000003</v>
      </c>
      <c r="C130" s="93">
        <v>37.400000000000006</v>
      </c>
      <c r="D130" s="94">
        <v>49.500000000000007</v>
      </c>
      <c r="E130" s="95">
        <v>6.6000000000000005</v>
      </c>
      <c r="F130" s="93">
        <v>58.300000000000004</v>
      </c>
      <c r="G130" s="93">
        <v>34.1</v>
      </c>
      <c r="H130" s="93">
        <v>44</v>
      </c>
      <c r="I130" s="93">
        <v>48.400000000000006</v>
      </c>
    </row>
    <row r="131" spans="1:9" x14ac:dyDescent="0.25">
      <c r="A131" s="121">
        <v>179</v>
      </c>
      <c r="B131" s="93">
        <v>39.6</v>
      </c>
      <c r="C131" s="93">
        <v>53.900000000000006</v>
      </c>
      <c r="D131" s="94">
        <v>49.500000000000007</v>
      </c>
      <c r="E131" s="95">
        <v>6.6000000000000005</v>
      </c>
      <c r="F131" s="93">
        <v>91.300000000000011</v>
      </c>
      <c r="G131" s="93">
        <v>61.600000000000009</v>
      </c>
      <c r="H131" s="93">
        <v>74.800000000000011</v>
      </c>
      <c r="I131" s="93">
        <v>73.7</v>
      </c>
    </row>
    <row r="132" spans="1:9" x14ac:dyDescent="0.25">
      <c r="A132" s="121">
        <v>180</v>
      </c>
      <c r="B132" s="93">
        <v>16.5</v>
      </c>
      <c r="C132" s="93">
        <v>22</v>
      </c>
      <c r="D132" s="94">
        <v>30.800000000000004</v>
      </c>
      <c r="E132" s="95">
        <v>1.1000000000000001</v>
      </c>
      <c r="F132" s="93">
        <v>26.400000000000002</v>
      </c>
      <c r="G132" s="93">
        <v>29.700000000000003</v>
      </c>
      <c r="H132" s="93">
        <v>49.500000000000007</v>
      </c>
      <c r="I132" s="93">
        <v>30.800000000000004</v>
      </c>
    </row>
    <row r="133" spans="1:9" x14ac:dyDescent="0.25">
      <c r="A133" s="121">
        <v>181</v>
      </c>
      <c r="B133" s="93">
        <v>28.6</v>
      </c>
      <c r="C133" s="93">
        <v>15.400000000000002</v>
      </c>
      <c r="D133" s="94">
        <v>24.200000000000003</v>
      </c>
      <c r="E133" s="95">
        <v>3.3000000000000003</v>
      </c>
      <c r="F133" s="93">
        <v>33</v>
      </c>
      <c r="G133" s="93">
        <v>29.700000000000003</v>
      </c>
      <c r="H133" s="93">
        <v>47.300000000000004</v>
      </c>
      <c r="I133" s="93">
        <v>44</v>
      </c>
    </row>
    <row r="134" spans="1:9" x14ac:dyDescent="0.25">
      <c r="A134" s="121">
        <v>182</v>
      </c>
      <c r="B134" s="93">
        <v>29.700000000000003</v>
      </c>
      <c r="C134" s="93">
        <v>44</v>
      </c>
      <c r="D134" s="94">
        <v>46.2</v>
      </c>
      <c r="E134" s="95">
        <v>5.5</v>
      </c>
      <c r="F134" s="93">
        <v>57.2</v>
      </c>
      <c r="G134" s="93">
        <v>38.5</v>
      </c>
      <c r="H134" s="93">
        <v>58.300000000000004</v>
      </c>
      <c r="I134" s="93">
        <v>48.400000000000006</v>
      </c>
    </row>
    <row r="135" spans="1:9" x14ac:dyDescent="0.25">
      <c r="A135" s="121">
        <v>183</v>
      </c>
      <c r="B135" s="93">
        <v>46.2</v>
      </c>
      <c r="C135" s="93">
        <v>75.900000000000006</v>
      </c>
      <c r="D135" s="94">
        <v>52.800000000000004</v>
      </c>
      <c r="E135" s="95">
        <v>5.5</v>
      </c>
      <c r="F135" s="93">
        <v>62.7</v>
      </c>
      <c r="G135" s="93">
        <v>49.500000000000007</v>
      </c>
      <c r="H135" s="93">
        <v>92.4</v>
      </c>
      <c r="I135" s="93">
        <v>62.7</v>
      </c>
    </row>
    <row r="136" spans="1:9" x14ac:dyDescent="0.25">
      <c r="A136" s="121">
        <v>184</v>
      </c>
      <c r="B136" s="93">
        <v>44</v>
      </c>
      <c r="C136" s="93">
        <v>58.300000000000004</v>
      </c>
      <c r="D136" s="94">
        <v>45.1</v>
      </c>
      <c r="E136" s="95">
        <v>11</v>
      </c>
      <c r="F136" s="93">
        <v>66</v>
      </c>
      <c r="G136" s="93">
        <v>41.800000000000004</v>
      </c>
      <c r="H136" s="93">
        <v>55.000000000000007</v>
      </c>
      <c r="I136" s="93">
        <v>61.600000000000009</v>
      </c>
    </row>
    <row r="137" spans="1:9" x14ac:dyDescent="0.25">
      <c r="A137" s="121">
        <v>185</v>
      </c>
      <c r="B137" s="93">
        <v>47.300000000000004</v>
      </c>
      <c r="C137" s="93">
        <v>42.900000000000006</v>
      </c>
      <c r="D137" s="94">
        <v>36.300000000000004</v>
      </c>
      <c r="E137" s="95">
        <v>4.4000000000000004</v>
      </c>
      <c r="F137" s="93">
        <v>44</v>
      </c>
      <c r="G137" s="93">
        <v>39.6</v>
      </c>
      <c r="H137" s="93">
        <v>30.800000000000004</v>
      </c>
      <c r="I137" s="93">
        <v>41.800000000000004</v>
      </c>
    </row>
    <row r="138" spans="1:9" x14ac:dyDescent="0.25">
      <c r="A138" s="121">
        <v>186</v>
      </c>
      <c r="B138" s="93">
        <v>26.400000000000002</v>
      </c>
      <c r="C138" s="93">
        <v>44</v>
      </c>
      <c r="D138" s="94">
        <v>39.6</v>
      </c>
      <c r="E138" s="95">
        <v>2.2000000000000002</v>
      </c>
      <c r="F138" s="93">
        <v>86.9</v>
      </c>
      <c r="G138" s="93">
        <v>40.700000000000003</v>
      </c>
      <c r="H138" s="93">
        <v>80.300000000000011</v>
      </c>
      <c r="I138" s="93">
        <v>71.5</v>
      </c>
    </row>
    <row r="139" spans="1:9" x14ac:dyDescent="0.25">
      <c r="A139" s="121">
        <v>187</v>
      </c>
      <c r="B139" s="93">
        <v>35.200000000000003</v>
      </c>
      <c r="C139" s="93">
        <v>45.1</v>
      </c>
      <c r="D139" s="94">
        <v>45.1</v>
      </c>
      <c r="E139" s="95">
        <v>4.4000000000000004</v>
      </c>
      <c r="F139" s="93">
        <v>48.400000000000006</v>
      </c>
      <c r="G139" s="93">
        <v>47.300000000000004</v>
      </c>
      <c r="H139" s="93">
        <v>37.400000000000006</v>
      </c>
      <c r="I139" s="93">
        <v>50.6</v>
      </c>
    </row>
    <row r="140" spans="1:9" x14ac:dyDescent="0.25">
      <c r="A140" s="121">
        <v>188</v>
      </c>
      <c r="B140" s="93">
        <v>44</v>
      </c>
      <c r="C140" s="93">
        <v>71.5</v>
      </c>
      <c r="D140" s="94">
        <v>60.500000000000007</v>
      </c>
      <c r="E140" s="95">
        <v>5.5</v>
      </c>
      <c r="F140" s="93">
        <v>75.900000000000006</v>
      </c>
      <c r="G140" s="93">
        <v>71.5</v>
      </c>
      <c r="H140" s="93">
        <v>67.100000000000009</v>
      </c>
      <c r="I140" s="93">
        <v>61.600000000000009</v>
      </c>
    </row>
    <row r="141" spans="1:9" x14ac:dyDescent="0.25">
      <c r="A141" s="121">
        <v>189</v>
      </c>
      <c r="B141" s="93">
        <v>41.800000000000004</v>
      </c>
      <c r="C141" s="93">
        <v>57.2</v>
      </c>
      <c r="D141" s="94">
        <v>52.800000000000004</v>
      </c>
      <c r="E141" s="95">
        <v>2.2000000000000002</v>
      </c>
      <c r="F141" s="93">
        <v>96.800000000000011</v>
      </c>
      <c r="G141" s="93">
        <v>81.400000000000006</v>
      </c>
      <c r="H141" s="93">
        <v>97.9</v>
      </c>
      <c r="I141" s="93">
        <v>80.300000000000011</v>
      </c>
    </row>
    <row r="142" spans="1:9" x14ac:dyDescent="0.25">
      <c r="A142" s="121">
        <v>190</v>
      </c>
      <c r="B142" s="93">
        <v>41.800000000000004</v>
      </c>
      <c r="C142" s="93">
        <v>50.6</v>
      </c>
      <c r="D142" s="94">
        <v>50.6</v>
      </c>
      <c r="E142" s="95">
        <v>9.9</v>
      </c>
      <c r="F142" s="93">
        <v>62.7</v>
      </c>
      <c r="G142" s="93">
        <v>49.500000000000007</v>
      </c>
      <c r="H142" s="93">
        <v>55.000000000000007</v>
      </c>
      <c r="I142" s="93">
        <v>55.000000000000007</v>
      </c>
    </row>
    <row r="143" spans="1:9" ht="16.5" thickBot="1" x14ac:dyDescent="0.3">
      <c r="A143" s="122">
        <v>191</v>
      </c>
      <c r="B143" s="96">
        <v>34</v>
      </c>
      <c r="C143" s="96">
        <v>38</v>
      </c>
      <c r="D143" s="97">
        <v>30</v>
      </c>
      <c r="E143" s="98">
        <v>9</v>
      </c>
      <c r="F143" s="96">
        <v>43</v>
      </c>
      <c r="G143" s="96">
        <v>33</v>
      </c>
      <c r="H143" s="96">
        <v>39</v>
      </c>
      <c r="I143" s="96">
        <v>58</v>
      </c>
    </row>
    <row r="144" spans="1:9" x14ac:dyDescent="0.25">
      <c r="A144" s="124">
        <v>200</v>
      </c>
      <c r="B144" s="90">
        <v>37.400000000000006</v>
      </c>
      <c r="C144" s="90">
        <v>53.900000000000006</v>
      </c>
      <c r="D144" s="91">
        <v>68.2</v>
      </c>
      <c r="E144" s="92">
        <v>9.9</v>
      </c>
      <c r="F144" s="90">
        <v>94.600000000000009</v>
      </c>
      <c r="G144" s="90">
        <v>67.100000000000009</v>
      </c>
      <c r="H144" s="90">
        <v>114.4</v>
      </c>
      <c r="I144" s="90">
        <v>78.100000000000009</v>
      </c>
    </row>
    <row r="145" spans="1:9" x14ac:dyDescent="0.25">
      <c r="A145" s="125">
        <v>201</v>
      </c>
      <c r="B145" s="93">
        <v>21</v>
      </c>
      <c r="C145" s="93">
        <v>45</v>
      </c>
      <c r="D145" s="94">
        <v>39</v>
      </c>
      <c r="E145" s="95">
        <v>10</v>
      </c>
      <c r="F145" s="93">
        <v>60</v>
      </c>
      <c r="G145" s="93">
        <v>50</v>
      </c>
      <c r="H145" s="93">
        <v>65</v>
      </c>
      <c r="I145" s="93">
        <v>70</v>
      </c>
    </row>
    <row r="146" spans="1:9" x14ac:dyDescent="0.25">
      <c r="A146" s="125">
        <v>202</v>
      </c>
      <c r="B146" s="93">
        <v>26.400000000000002</v>
      </c>
      <c r="C146" s="93">
        <v>44</v>
      </c>
      <c r="D146" s="94">
        <v>31.900000000000002</v>
      </c>
      <c r="E146" s="95">
        <v>5.5</v>
      </c>
      <c r="F146" s="93">
        <v>55.000000000000007</v>
      </c>
      <c r="G146" s="93">
        <v>28.6</v>
      </c>
      <c r="H146" s="93">
        <v>60.500000000000007</v>
      </c>
      <c r="I146" s="93">
        <v>52.800000000000004</v>
      </c>
    </row>
    <row r="147" spans="1:9" x14ac:dyDescent="0.25">
      <c r="A147" s="125">
        <v>203</v>
      </c>
      <c r="B147" s="93">
        <v>27</v>
      </c>
      <c r="C147" s="93">
        <v>51</v>
      </c>
      <c r="D147" s="94">
        <v>46</v>
      </c>
      <c r="E147" s="95">
        <v>2</v>
      </c>
      <c r="F147" s="93">
        <v>51</v>
      </c>
      <c r="G147" s="93">
        <v>40</v>
      </c>
      <c r="H147" s="93">
        <v>81</v>
      </c>
      <c r="I147" s="93">
        <v>79</v>
      </c>
    </row>
    <row r="148" spans="1:9" x14ac:dyDescent="0.25">
      <c r="A148" s="125">
        <v>204</v>
      </c>
      <c r="B148" s="93">
        <v>33</v>
      </c>
      <c r="C148" s="93">
        <v>47.300000000000004</v>
      </c>
      <c r="D148" s="94">
        <v>31.900000000000002</v>
      </c>
      <c r="E148" s="95">
        <v>1.1000000000000001</v>
      </c>
      <c r="F148" s="93">
        <v>56.1</v>
      </c>
      <c r="G148" s="93">
        <v>33</v>
      </c>
      <c r="H148" s="93">
        <v>44</v>
      </c>
      <c r="I148" s="93">
        <v>40.700000000000003</v>
      </c>
    </row>
    <row r="149" spans="1:9" x14ac:dyDescent="0.25">
      <c r="A149" s="125">
        <v>205</v>
      </c>
      <c r="B149" s="93">
        <v>25</v>
      </c>
      <c r="C149" s="93">
        <v>50</v>
      </c>
      <c r="D149" s="94">
        <v>50</v>
      </c>
      <c r="E149" s="95">
        <v>7</v>
      </c>
      <c r="F149" s="93">
        <v>50</v>
      </c>
      <c r="G149" s="93">
        <v>42</v>
      </c>
      <c r="H149" s="93">
        <v>38</v>
      </c>
      <c r="I149" s="93">
        <v>50</v>
      </c>
    </row>
    <row r="150" spans="1:9" x14ac:dyDescent="0.25">
      <c r="A150" s="125">
        <v>206</v>
      </c>
      <c r="B150" s="93">
        <v>24.200000000000003</v>
      </c>
      <c r="C150" s="93">
        <v>41.800000000000004</v>
      </c>
      <c r="D150" s="94">
        <v>33</v>
      </c>
      <c r="E150" s="95">
        <v>3.3000000000000003</v>
      </c>
      <c r="F150" s="93">
        <v>68.2</v>
      </c>
      <c r="G150" s="93">
        <v>35.200000000000003</v>
      </c>
      <c r="H150" s="93">
        <v>59.400000000000006</v>
      </c>
      <c r="I150" s="93">
        <v>47.300000000000004</v>
      </c>
    </row>
    <row r="151" spans="1:9" x14ac:dyDescent="0.25">
      <c r="A151" s="125">
        <v>207</v>
      </c>
      <c r="B151" s="93">
        <v>26</v>
      </c>
      <c r="C151" s="93">
        <v>34</v>
      </c>
      <c r="D151" s="94">
        <v>22</v>
      </c>
      <c r="E151" s="95">
        <v>2</v>
      </c>
      <c r="F151" s="93">
        <v>36</v>
      </c>
      <c r="G151" s="93">
        <v>31</v>
      </c>
      <c r="H151" s="93">
        <v>35</v>
      </c>
      <c r="I151" s="93">
        <v>32</v>
      </c>
    </row>
    <row r="152" spans="1:9" x14ac:dyDescent="0.25">
      <c r="A152" s="125">
        <v>208</v>
      </c>
      <c r="B152" s="93">
        <v>27.500000000000004</v>
      </c>
      <c r="C152" s="93">
        <v>41.800000000000004</v>
      </c>
      <c r="D152" s="94">
        <v>52.800000000000004</v>
      </c>
      <c r="E152" s="95">
        <v>6.6000000000000005</v>
      </c>
      <c r="F152" s="93">
        <v>61.600000000000009</v>
      </c>
      <c r="G152" s="93">
        <v>42.900000000000006</v>
      </c>
      <c r="H152" s="93">
        <v>45.1</v>
      </c>
      <c r="I152" s="93">
        <v>59.400000000000006</v>
      </c>
    </row>
    <row r="153" spans="1:9" x14ac:dyDescent="0.25">
      <c r="A153" s="125">
        <v>209</v>
      </c>
      <c r="B153" s="93">
        <v>26</v>
      </c>
      <c r="C153" s="93">
        <v>25</v>
      </c>
      <c r="D153" s="94">
        <v>30</v>
      </c>
      <c r="E153" s="95">
        <v>3</v>
      </c>
      <c r="F153" s="93">
        <v>47</v>
      </c>
      <c r="G153" s="93">
        <v>33</v>
      </c>
      <c r="H153" s="93">
        <v>46</v>
      </c>
      <c r="I153" s="93">
        <v>46</v>
      </c>
    </row>
    <row r="154" spans="1:9" x14ac:dyDescent="0.25">
      <c r="A154" s="125">
        <v>210</v>
      </c>
      <c r="B154" s="93">
        <v>44</v>
      </c>
      <c r="C154" s="93">
        <v>39.6</v>
      </c>
      <c r="D154" s="94">
        <v>51.7</v>
      </c>
      <c r="E154" s="95">
        <v>5.5</v>
      </c>
      <c r="F154" s="93">
        <v>49.500000000000007</v>
      </c>
      <c r="G154" s="93">
        <v>29.700000000000003</v>
      </c>
      <c r="H154" s="93">
        <v>58.300000000000004</v>
      </c>
      <c r="I154" s="93">
        <v>91.300000000000011</v>
      </c>
    </row>
    <row r="155" spans="1:9" x14ac:dyDescent="0.25">
      <c r="A155" s="125">
        <v>211</v>
      </c>
      <c r="B155" s="93">
        <v>16</v>
      </c>
      <c r="C155" s="93">
        <v>24</v>
      </c>
      <c r="D155" s="94">
        <v>17</v>
      </c>
      <c r="E155" s="95">
        <v>4</v>
      </c>
      <c r="F155" s="93">
        <v>40</v>
      </c>
      <c r="G155" s="93">
        <v>36</v>
      </c>
      <c r="H155" s="93">
        <v>42</v>
      </c>
      <c r="I155" s="93">
        <v>48</v>
      </c>
    </row>
    <row r="156" spans="1:9" x14ac:dyDescent="0.25">
      <c r="A156" s="125">
        <v>212</v>
      </c>
      <c r="B156" s="93">
        <v>31.900000000000002</v>
      </c>
      <c r="C156" s="93">
        <v>37.400000000000006</v>
      </c>
      <c r="D156" s="94">
        <v>70.400000000000006</v>
      </c>
      <c r="E156" s="95">
        <v>6.6000000000000005</v>
      </c>
      <c r="F156" s="93">
        <v>44</v>
      </c>
      <c r="G156" s="93">
        <v>35.200000000000003</v>
      </c>
      <c r="H156" s="93">
        <v>29.700000000000003</v>
      </c>
      <c r="I156" s="93">
        <v>41.800000000000004</v>
      </c>
    </row>
    <row r="157" spans="1:9" x14ac:dyDescent="0.25">
      <c r="A157" s="125">
        <v>213</v>
      </c>
      <c r="B157" s="93">
        <v>34</v>
      </c>
      <c r="C157" s="93">
        <v>50</v>
      </c>
      <c r="D157" s="94">
        <v>32</v>
      </c>
      <c r="E157" s="95">
        <v>4</v>
      </c>
      <c r="F157" s="93">
        <v>54</v>
      </c>
      <c r="G157" s="93">
        <v>51</v>
      </c>
      <c r="H157" s="93">
        <v>62</v>
      </c>
      <c r="I157" s="93">
        <v>60</v>
      </c>
    </row>
    <row r="158" spans="1:9" x14ac:dyDescent="0.25">
      <c r="A158" s="125">
        <v>214</v>
      </c>
      <c r="B158" s="93">
        <v>26.400000000000002</v>
      </c>
      <c r="C158" s="93">
        <v>22</v>
      </c>
      <c r="D158" s="94">
        <v>31.900000000000002</v>
      </c>
      <c r="E158" s="95">
        <v>7.7000000000000011</v>
      </c>
      <c r="F158" s="93">
        <v>31.900000000000002</v>
      </c>
      <c r="G158" s="93">
        <v>17.600000000000001</v>
      </c>
      <c r="H158" s="93">
        <v>41.800000000000004</v>
      </c>
      <c r="I158" s="93">
        <v>40.700000000000003</v>
      </c>
    </row>
    <row r="159" spans="1:9" x14ac:dyDescent="0.25">
      <c r="A159" s="125">
        <v>215</v>
      </c>
      <c r="B159" s="93">
        <v>23</v>
      </c>
      <c r="C159" s="93">
        <v>45</v>
      </c>
      <c r="D159" s="94">
        <v>49</v>
      </c>
      <c r="E159" s="95">
        <v>3</v>
      </c>
      <c r="F159" s="93">
        <v>68</v>
      </c>
      <c r="G159" s="93">
        <v>35</v>
      </c>
      <c r="H159" s="93">
        <v>81</v>
      </c>
      <c r="I159" s="93">
        <v>69</v>
      </c>
    </row>
    <row r="160" spans="1:9" x14ac:dyDescent="0.25">
      <c r="A160" s="125">
        <v>216</v>
      </c>
      <c r="B160" s="93">
        <v>19.8</v>
      </c>
      <c r="C160" s="93">
        <v>30.800000000000004</v>
      </c>
      <c r="D160" s="94">
        <v>88</v>
      </c>
      <c r="E160" s="95">
        <v>0</v>
      </c>
      <c r="F160" s="93">
        <v>50.6</v>
      </c>
      <c r="G160" s="93">
        <v>30.800000000000004</v>
      </c>
      <c r="H160" s="93">
        <v>38.5</v>
      </c>
      <c r="I160" s="93">
        <v>37.400000000000006</v>
      </c>
    </row>
    <row r="161" spans="1:9" x14ac:dyDescent="0.25">
      <c r="A161" s="125">
        <v>217</v>
      </c>
      <c r="B161" s="93">
        <v>15</v>
      </c>
      <c r="C161" s="93">
        <v>24</v>
      </c>
      <c r="D161" s="94">
        <v>35</v>
      </c>
      <c r="E161" s="95">
        <v>0</v>
      </c>
      <c r="F161" s="93">
        <v>59</v>
      </c>
      <c r="G161" s="93">
        <v>34</v>
      </c>
      <c r="H161" s="93">
        <v>55</v>
      </c>
      <c r="I161" s="93">
        <v>37</v>
      </c>
    </row>
    <row r="162" spans="1:9" x14ac:dyDescent="0.25">
      <c r="A162" s="125">
        <v>218</v>
      </c>
      <c r="B162" s="93">
        <v>24.200000000000003</v>
      </c>
      <c r="C162" s="93">
        <v>26.400000000000002</v>
      </c>
      <c r="D162" s="94">
        <v>31.900000000000002</v>
      </c>
      <c r="E162" s="95">
        <v>4.4000000000000004</v>
      </c>
      <c r="F162" s="93">
        <v>61.600000000000009</v>
      </c>
      <c r="G162" s="93">
        <v>33</v>
      </c>
      <c r="H162" s="93">
        <v>56.1</v>
      </c>
      <c r="I162" s="93">
        <v>37.400000000000006</v>
      </c>
    </row>
    <row r="163" spans="1:9" x14ac:dyDescent="0.25">
      <c r="A163" s="125">
        <v>219</v>
      </c>
      <c r="B163" s="93">
        <v>27</v>
      </c>
      <c r="C163" s="93">
        <v>35</v>
      </c>
      <c r="D163" s="94">
        <v>18</v>
      </c>
      <c r="E163" s="95">
        <v>7</v>
      </c>
      <c r="F163" s="93">
        <v>48</v>
      </c>
      <c r="G163" s="93">
        <v>25</v>
      </c>
      <c r="H163" s="93">
        <v>44</v>
      </c>
      <c r="I163" s="93">
        <v>40</v>
      </c>
    </row>
    <row r="164" spans="1:9" x14ac:dyDescent="0.25">
      <c r="A164" s="125">
        <v>220</v>
      </c>
      <c r="B164" s="93">
        <v>24.200000000000003</v>
      </c>
      <c r="C164" s="93">
        <v>22</v>
      </c>
      <c r="D164" s="94">
        <v>20.900000000000002</v>
      </c>
      <c r="E164" s="95">
        <v>2.2000000000000002</v>
      </c>
      <c r="F164" s="93">
        <v>33</v>
      </c>
      <c r="G164" s="93">
        <v>17.600000000000001</v>
      </c>
      <c r="H164" s="93">
        <v>28.6</v>
      </c>
      <c r="I164" s="93">
        <v>17.600000000000001</v>
      </c>
    </row>
    <row r="165" spans="1:9" x14ac:dyDescent="0.25">
      <c r="A165" s="125">
        <v>221</v>
      </c>
      <c r="B165" s="93">
        <v>48</v>
      </c>
      <c r="C165" s="93">
        <v>52</v>
      </c>
      <c r="D165" s="94">
        <v>38</v>
      </c>
      <c r="E165" s="95">
        <v>9</v>
      </c>
      <c r="F165" s="93">
        <v>87</v>
      </c>
      <c r="G165" s="93">
        <v>38</v>
      </c>
      <c r="H165" s="93">
        <v>73</v>
      </c>
      <c r="I165" s="93">
        <v>70</v>
      </c>
    </row>
    <row r="166" spans="1:9" x14ac:dyDescent="0.25">
      <c r="A166" s="125">
        <v>222</v>
      </c>
      <c r="B166" s="93">
        <v>24.200000000000003</v>
      </c>
      <c r="C166" s="93">
        <v>42.900000000000006</v>
      </c>
      <c r="D166" s="94">
        <v>22</v>
      </c>
      <c r="E166" s="95">
        <v>0</v>
      </c>
      <c r="F166" s="93">
        <v>26.400000000000002</v>
      </c>
      <c r="G166" s="93">
        <v>22</v>
      </c>
      <c r="H166" s="93">
        <v>34.1</v>
      </c>
      <c r="I166" s="93">
        <v>27.500000000000004</v>
      </c>
    </row>
    <row r="167" spans="1:9" x14ac:dyDescent="0.25">
      <c r="A167" s="125">
        <v>223</v>
      </c>
      <c r="B167" s="93">
        <v>30</v>
      </c>
      <c r="C167" s="93">
        <v>43</v>
      </c>
      <c r="D167" s="94">
        <v>24</v>
      </c>
      <c r="E167" s="95">
        <v>0</v>
      </c>
      <c r="F167" s="93">
        <v>61</v>
      </c>
      <c r="G167" s="93">
        <v>37</v>
      </c>
      <c r="H167" s="93">
        <v>62</v>
      </c>
      <c r="I167" s="93">
        <v>44</v>
      </c>
    </row>
    <row r="168" spans="1:9" x14ac:dyDescent="0.25">
      <c r="A168" s="125">
        <v>224</v>
      </c>
      <c r="B168" s="93">
        <v>31.900000000000002</v>
      </c>
      <c r="C168" s="93">
        <v>31.900000000000002</v>
      </c>
      <c r="D168" s="94">
        <v>45.1</v>
      </c>
      <c r="E168" s="95">
        <v>3.3000000000000003</v>
      </c>
      <c r="F168" s="93">
        <v>60.500000000000007</v>
      </c>
      <c r="G168" s="93">
        <v>36.300000000000004</v>
      </c>
      <c r="H168" s="93">
        <v>47.300000000000004</v>
      </c>
      <c r="I168" s="93">
        <v>35.200000000000003</v>
      </c>
    </row>
    <row r="169" spans="1:9" x14ac:dyDescent="0.25">
      <c r="A169" s="125">
        <v>225</v>
      </c>
      <c r="B169" s="93">
        <v>7</v>
      </c>
      <c r="C169" s="93">
        <v>39</v>
      </c>
      <c r="D169" s="94">
        <v>45</v>
      </c>
      <c r="E169" s="95">
        <v>3</v>
      </c>
      <c r="F169" s="93">
        <v>38</v>
      </c>
      <c r="G169" s="93">
        <v>21</v>
      </c>
      <c r="H169" s="93">
        <v>29</v>
      </c>
      <c r="I169" s="93">
        <v>35</v>
      </c>
    </row>
    <row r="170" spans="1:9" x14ac:dyDescent="0.25">
      <c r="A170" s="125">
        <v>226</v>
      </c>
      <c r="B170" s="93">
        <v>25.3</v>
      </c>
      <c r="C170" s="93">
        <v>44</v>
      </c>
      <c r="D170" s="94">
        <v>35.200000000000003</v>
      </c>
      <c r="E170" s="95">
        <v>9.9</v>
      </c>
      <c r="F170" s="93">
        <v>56.1</v>
      </c>
      <c r="G170" s="93">
        <v>26.400000000000002</v>
      </c>
      <c r="H170" s="93">
        <v>29.700000000000003</v>
      </c>
      <c r="I170" s="93">
        <v>46.2</v>
      </c>
    </row>
    <row r="171" spans="1:9" x14ac:dyDescent="0.25">
      <c r="A171" s="125">
        <v>227</v>
      </c>
      <c r="B171" s="93">
        <v>23</v>
      </c>
      <c r="C171" s="93">
        <v>43</v>
      </c>
      <c r="D171" s="94">
        <v>27</v>
      </c>
      <c r="E171" s="95">
        <v>1</v>
      </c>
      <c r="F171" s="93">
        <v>57</v>
      </c>
      <c r="G171" s="93">
        <v>30</v>
      </c>
      <c r="H171" s="93">
        <v>39</v>
      </c>
      <c r="I171" s="93">
        <v>28</v>
      </c>
    </row>
    <row r="172" spans="1:9" x14ac:dyDescent="0.25">
      <c r="A172" s="125">
        <v>228</v>
      </c>
      <c r="B172" s="93">
        <v>42.900000000000006</v>
      </c>
      <c r="C172" s="93">
        <v>40.700000000000003</v>
      </c>
      <c r="D172" s="94">
        <v>33</v>
      </c>
      <c r="E172" s="95">
        <v>4.4000000000000004</v>
      </c>
      <c r="F172" s="93">
        <v>47.300000000000004</v>
      </c>
      <c r="G172" s="93">
        <v>39.6</v>
      </c>
      <c r="H172" s="93">
        <v>49.500000000000007</v>
      </c>
      <c r="I172" s="93">
        <v>41.800000000000004</v>
      </c>
    </row>
    <row r="173" spans="1:9" x14ac:dyDescent="0.25">
      <c r="A173" s="125">
        <v>229</v>
      </c>
      <c r="B173" s="93">
        <v>28</v>
      </c>
      <c r="C173" s="93">
        <v>31</v>
      </c>
      <c r="D173" s="94">
        <v>25</v>
      </c>
      <c r="E173" s="95">
        <v>1</v>
      </c>
      <c r="F173" s="93">
        <v>34</v>
      </c>
      <c r="G173" s="93">
        <v>18</v>
      </c>
      <c r="H173" s="93">
        <v>49</v>
      </c>
      <c r="I173" s="93">
        <v>38</v>
      </c>
    </row>
    <row r="174" spans="1:9" x14ac:dyDescent="0.25">
      <c r="A174" s="125">
        <v>230</v>
      </c>
      <c r="B174" s="93">
        <v>17.600000000000001</v>
      </c>
      <c r="C174" s="93">
        <v>41.800000000000004</v>
      </c>
      <c r="D174" s="94">
        <v>36.300000000000004</v>
      </c>
      <c r="E174" s="95">
        <v>5.5</v>
      </c>
      <c r="F174" s="93">
        <v>47.300000000000004</v>
      </c>
      <c r="G174" s="93">
        <v>46.2</v>
      </c>
      <c r="H174" s="93">
        <v>59.400000000000006</v>
      </c>
      <c r="I174" s="93">
        <v>66</v>
      </c>
    </row>
    <row r="175" spans="1:9" x14ac:dyDescent="0.25">
      <c r="A175" s="125">
        <v>231</v>
      </c>
      <c r="B175" s="93">
        <v>17</v>
      </c>
      <c r="C175" s="93">
        <v>37</v>
      </c>
      <c r="D175" s="94">
        <v>42</v>
      </c>
      <c r="E175" s="95">
        <v>4</v>
      </c>
      <c r="F175" s="93">
        <v>31</v>
      </c>
      <c r="G175" s="93">
        <v>18</v>
      </c>
      <c r="H175" s="93">
        <v>32</v>
      </c>
      <c r="I175" s="93">
        <v>40</v>
      </c>
    </row>
    <row r="176" spans="1:9" x14ac:dyDescent="0.25">
      <c r="A176" s="125">
        <v>232</v>
      </c>
      <c r="B176" s="93">
        <v>26.400000000000002</v>
      </c>
      <c r="C176" s="93">
        <v>59.400000000000006</v>
      </c>
      <c r="D176" s="94">
        <v>24.200000000000003</v>
      </c>
      <c r="E176" s="95">
        <v>1.1000000000000001</v>
      </c>
      <c r="F176" s="93">
        <v>63.800000000000004</v>
      </c>
      <c r="G176" s="93">
        <v>31.900000000000002</v>
      </c>
      <c r="H176" s="93">
        <v>39.6</v>
      </c>
      <c r="I176" s="93">
        <v>41.800000000000004</v>
      </c>
    </row>
    <row r="177" spans="1:9" x14ac:dyDescent="0.25">
      <c r="A177" s="125">
        <v>233</v>
      </c>
      <c r="B177" s="93">
        <v>15</v>
      </c>
      <c r="C177" s="93">
        <v>50</v>
      </c>
      <c r="D177" s="94">
        <v>37</v>
      </c>
      <c r="E177" s="95">
        <v>2</v>
      </c>
      <c r="F177" s="93">
        <v>41</v>
      </c>
      <c r="G177" s="93">
        <v>19</v>
      </c>
      <c r="H177" s="93">
        <v>42</v>
      </c>
      <c r="I177" s="93">
        <v>51</v>
      </c>
    </row>
    <row r="178" spans="1:9" x14ac:dyDescent="0.25">
      <c r="A178" s="125">
        <v>234</v>
      </c>
      <c r="B178" s="93">
        <v>63.800000000000004</v>
      </c>
      <c r="C178" s="93">
        <v>78.100000000000009</v>
      </c>
      <c r="D178" s="94">
        <v>91.300000000000011</v>
      </c>
      <c r="E178" s="95">
        <v>3.3000000000000003</v>
      </c>
      <c r="F178" s="93">
        <v>84.7</v>
      </c>
      <c r="G178" s="93">
        <v>47.300000000000004</v>
      </c>
      <c r="H178" s="93">
        <v>73.7</v>
      </c>
      <c r="I178" s="93">
        <v>85.800000000000011</v>
      </c>
    </row>
    <row r="179" spans="1:9" x14ac:dyDescent="0.25">
      <c r="A179" s="125">
        <v>235</v>
      </c>
      <c r="B179" s="93">
        <v>19</v>
      </c>
      <c r="C179" s="93">
        <v>48</v>
      </c>
      <c r="D179" s="94">
        <v>44</v>
      </c>
      <c r="E179" s="95">
        <v>6</v>
      </c>
      <c r="F179" s="93">
        <v>36</v>
      </c>
      <c r="G179" s="93">
        <v>28</v>
      </c>
      <c r="H179" s="93">
        <v>49</v>
      </c>
      <c r="I179" s="93">
        <v>39</v>
      </c>
    </row>
    <row r="180" spans="1:9" x14ac:dyDescent="0.25">
      <c r="A180" s="125">
        <v>236</v>
      </c>
      <c r="B180" s="93">
        <v>36.300000000000004</v>
      </c>
      <c r="C180" s="93">
        <v>52.800000000000004</v>
      </c>
      <c r="D180" s="94">
        <v>59.400000000000006</v>
      </c>
      <c r="E180" s="95">
        <v>2.2000000000000002</v>
      </c>
      <c r="F180" s="93">
        <v>58.300000000000004</v>
      </c>
      <c r="G180" s="93">
        <v>39.6</v>
      </c>
      <c r="H180" s="93">
        <v>63.800000000000004</v>
      </c>
      <c r="I180" s="93">
        <v>53.900000000000006</v>
      </c>
    </row>
    <row r="181" spans="1:9" x14ac:dyDescent="0.25">
      <c r="A181" s="125">
        <v>237</v>
      </c>
      <c r="B181" s="93">
        <v>34</v>
      </c>
      <c r="C181" s="93">
        <v>39</v>
      </c>
      <c r="D181" s="94">
        <v>42</v>
      </c>
      <c r="E181" s="95">
        <v>4</v>
      </c>
      <c r="F181" s="93">
        <v>62</v>
      </c>
      <c r="G181" s="93">
        <v>22</v>
      </c>
      <c r="H181" s="93">
        <v>47</v>
      </c>
      <c r="I181" s="93">
        <v>44</v>
      </c>
    </row>
    <row r="182" spans="1:9" x14ac:dyDescent="0.25">
      <c r="A182" s="125">
        <v>238</v>
      </c>
      <c r="B182" s="93">
        <v>34.1</v>
      </c>
      <c r="C182" s="93">
        <v>45.1</v>
      </c>
      <c r="D182" s="94">
        <v>26.400000000000002</v>
      </c>
      <c r="E182" s="95">
        <v>2.2000000000000002</v>
      </c>
      <c r="F182" s="93">
        <v>44</v>
      </c>
      <c r="G182" s="93">
        <v>33</v>
      </c>
      <c r="H182" s="93">
        <v>60.500000000000007</v>
      </c>
      <c r="I182" s="93">
        <v>57.2</v>
      </c>
    </row>
    <row r="183" spans="1:9" x14ac:dyDescent="0.25">
      <c r="A183" s="125">
        <v>239</v>
      </c>
      <c r="B183" s="93">
        <v>27</v>
      </c>
      <c r="C183" s="93">
        <v>39</v>
      </c>
      <c r="D183" s="94">
        <v>22</v>
      </c>
      <c r="E183" s="95">
        <v>6</v>
      </c>
      <c r="F183" s="93">
        <v>49</v>
      </c>
      <c r="G183" s="93">
        <v>20</v>
      </c>
      <c r="H183" s="93">
        <v>48</v>
      </c>
      <c r="I183" s="93">
        <v>50</v>
      </c>
    </row>
    <row r="184" spans="1:9" x14ac:dyDescent="0.25">
      <c r="A184" s="125">
        <v>240</v>
      </c>
      <c r="B184" s="93">
        <v>18.700000000000003</v>
      </c>
      <c r="C184" s="93">
        <v>24.200000000000003</v>
      </c>
      <c r="D184" s="94">
        <v>36.300000000000004</v>
      </c>
      <c r="E184" s="95">
        <v>0</v>
      </c>
      <c r="F184" s="93">
        <v>47.300000000000004</v>
      </c>
      <c r="G184" s="93">
        <v>34.1</v>
      </c>
      <c r="H184" s="93">
        <v>35.200000000000003</v>
      </c>
      <c r="I184" s="93">
        <v>35.200000000000003</v>
      </c>
    </row>
    <row r="185" spans="1:9" x14ac:dyDescent="0.25">
      <c r="A185" s="125">
        <v>241</v>
      </c>
      <c r="B185" s="93">
        <v>9.9</v>
      </c>
      <c r="C185" s="93">
        <v>13.5</v>
      </c>
      <c r="D185" s="94">
        <v>14.4</v>
      </c>
      <c r="E185" s="95">
        <v>1.8</v>
      </c>
      <c r="F185" s="93">
        <v>25.2</v>
      </c>
      <c r="G185" s="93">
        <v>19.8</v>
      </c>
      <c r="H185" s="93">
        <v>25.2</v>
      </c>
      <c r="I185" s="93">
        <v>25.2</v>
      </c>
    </row>
    <row r="186" spans="1:9" x14ac:dyDescent="0.25">
      <c r="A186" s="125">
        <v>242</v>
      </c>
      <c r="B186" s="93">
        <v>16</v>
      </c>
      <c r="C186" s="93">
        <v>24</v>
      </c>
      <c r="D186" s="94">
        <v>28</v>
      </c>
      <c r="E186" s="95">
        <v>1</v>
      </c>
      <c r="F186" s="93">
        <v>45</v>
      </c>
      <c r="G186" s="93">
        <v>13</v>
      </c>
      <c r="H186" s="93">
        <v>37</v>
      </c>
      <c r="I186" s="93">
        <v>23</v>
      </c>
    </row>
    <row r="187" spans="1:9" x14ac:dyDescent="0.25">
      <c r="A187" s="125">
        <v>243</v>
      </c>
      <c r="B187" s="93">
        <v>18</v>
      </c>
      <c r="C187" s="93">
        <v>25</v>
      </c>
      <c r="D187" s="94">
        <v>23</v>
      </c>
      <c r="E187" s="95">
        <v>2</v>
      </c>
      <c r="F187" s="93">
        <v>37</v>
      </c>
      <c r="G187" s="93">
        <v>35</v>
      </c>
      <c r="H187" s="93">
        <v>46</v>
      </c>
      <c r="I187" s="93">
        <v>35</v>
      </c>
    </row>
    <row r="188" spans="1:9" x14ac:dyDescent="0.25">
      <c r="A188" s="125">
        <v>244</v>
      </c>
      <c r="B188" s="93">
        <v>44</v>
      </c>
      <c r="C188" s="93">
        <v>64.900000000000006</v>
      </c>
      <c r="D188" s="94">
        <v>57.2</v>
      </c>
      <c r="E188" s="95">
        <v>4.4000000000000004</v>
      </c>
      <c r="F188" s="93">
        <v>70.400000000000006</v>
      </c>
      <c r="G188" s="93">
        <v>40.700000000000003</v>
      </c>
      <c r="H188" s="93">
        <v>72.600000000000009</v>
      </c>
      <c r="I188" s="93">
        <v>77</v>
      </c>
    </row>
    <row r="189" spans="1:9" x14ac:dyDescent="0.25">
      <c r="A189" s="125">
        <v>245</v>
      </c>
      <c r="B189" s="93">
        <v>27</v>
      </c>
      <c r="C189" s="93">
        <v>32</v>
      </c>
      <c r="D189" s="94">
        <v>25</v>
      </c>
      <c r="E189" s="95">
        <v>2</v>
      </c>
      <c r="F189" s="93">
        <v>27</v>
      </c>
      <c r="G189" s="93">
        <v>12</v>
      </c>
      <c r="H189" s="93">
        <v>21</v>
      </c>
      <c r="I189" s="93">
        <v>14</v>
      </c>
    </row>
    <row r="190" spans="1:9" x14ac:dyDescent="0.25">
      <c r="A190" s="125">
        <v>246</v>
      </c>
      <c r="B190" s="93">
        <v>29.700000000000003</v>
      </c>
      <c r="C190" s="93">
        <v>53.900000000000006</v>
      </c>
      <c r="D190" s="94">
        <v>35.200000000000003</v>
      </c>
      <c r="E190" s="95">
        <v>1.1000000000000001</v>
      </c>
      <c r="F190" s="93">
        <v>97.9</v>
      </c>
      <c r="G190" s="93">
        <v>44</v>
      </c>
      <c r="H190" s="93">
        <v>36.300000000000004</v>
      </c>
      <c r="I190" s="93">
        <v>71.5</v>
      </c>
    </row>
    <row r="191" spans="1:9" x14ac:dyDescent="0.25">
      <c r="A191" s="125">
        <v>247</v>
      </c>
      <c r="B191" s="93">
        <v>19</v>
      </c>
      <c r="C191" s="93">
        <v>34</v>
      </c>
      <c r="D191" s="94">
        <v>36</v>
      </c>
      <c r="E191" s="95">
        <v>2</v>
      </c>
      <c r="F191" s="93">
        <v>46</v>
      </c>
      <c r="G191" s="93">
        <v>29</v>
      </c>
      <c r="H191" s="93">
        <v>40</v>
      </c>
      <c r="I191" s="93">
        <v>29</v>
      </c>
    </row>
    <row r="192" spans="1:9" x14ac:dyDescent="0.25">
      <c r="A192" s="125">
        <v>248</v>
      </c>
      <c r="B192" s="93">
        <v>34.1</v>
      </c>
      <c r="C192" s="93">
        <v>46.2</v>
      </c>
      <c r="D192" s="94">
        <v>34.1</v>
      </c>
      <c r="E192" s="95">
        <v>5.5</v>
      </c>
      <c r="F192" s="93">
        <v>45.1</v>
      </c>
      <c r="G192" s="93">
        <v>23.1</v>
      </c>
      <c r="H192" s="93">
        <v>48.400000000000006</v>
      </c>
      <c r="I192" s="93">
        <v>53.900000000000006</v>
      </c>
    </row>
    <row r="193" spans="1:9" x14ac:dyDescent="0.25">
      <c r="A193" s="125">
        <v>249</v>
      </c>
      <c r="B193" s="93">
        <v>30</v>
      </c>
      <c r="C193" s="93">
        <v>23</v>
      </c>
      <c r="D193" s="94">
        <v>70</v>
      </c>
      <c r="E193" s="95">
        <v>5</v>
      </c>
      <c r="F193" s="93">
        <v>47</v>
      </c>
      <c r="G193" s="93">
        <v>33</v>
      </c>
      <c r="H193" s="93">
        <v>69</v>
      </c>
      <c r="I193" s="93">
        <v>43</v>
      </c>
    </row>
    <row r="194" spans="1:9" x14ac:dyDescent="0.25">
      <c r="A194" s="125">
        <v>250</v>
      </c>
      <c r="B194" s="93">
        <v>49.500000000000007</v>
      </c>
      <c r="C194" s="93">
        <v>44</v>
      </c>
      <c r="D194" s="94">
        <v>55.000000000000007</v>
      </c>
      <c r="E194" s="95">
        <v>3.3000000000000003</v>
      </c>
      <c r="F194" s="93">
        <v>77</v>
      </c>
      <c r="G194" s="93">
        <v>34.1</v>
      </c>
      <c r="H194" s="93">
        <v>63.800000000000004</v>
      </c>
      <c r="I194" s="93">
        <v>37.400000000000006</v>
      </c>
    </row>
    <row r="195" spans="1:9" x14ac:dyDescent="0.25">
      <c r="A195" s="125">
        <v>251</v>
      </c>
      <c r="B195" s="93">
        <v>28</v>
      </c>
      <c r="C195" s="93">
        <v>43</v>
      </c>
      <c r="D195" s="94">
        <v>40</v>
      </c>
      <c r="E195" s="95">
        <v>1</v>
      </c>
      <c r="F195" s="93">
        <v>51</v>
      </c>
      <c r="G195" s="93">
        <v>42</v>
      </c>
      <c r="H195" s="93">
        <v>58</v>
      </c>
      <c r="I195" s="93">
        <v>47</v>
      </c>
    </row>
    <row r="196" spans="1:9" x14ac:dyDescent="0.25">
      <c r="A196" s="125">
        <v>252</v>
      </c>
      <c r="B196" s="93">
        <v>31.900000000000002</v>
      </c>
      <c r="C196" s="93">
        <v>34.1</v>
      </c>
      <c r="D196" s="94">
        <v>29.700000000000003</v>
      </c>
      <c r="E196" s="95">
        <v>4.4000000000000004</v>
      </c>
      <c r="F196" s="93">
        <v>49.500000000000007</v>
      </c>
      <c r="G196" s="93">
        <v>25.3</v>
      </c>
      <c r="H196" s="93">
        <v>40.700000000000003</v>
      </c>
      <c r="I196" s="93">
        <v>46.2</v>
      </c>
    </row>
    <row r="197" spans="1:9" x14ac:dyDescent="0.25">
      <c r="A197" s="125">
        <v>253</v>
      </c>
      <c r="B197" s="93">
        <v>19</v>
      </c>
      <c r="C197" s="93">
        <v>19</v>
      </c>
      <c r="D197" s="94">
        <v>9</v>
      </c>
      <c r="E197" s="95">
        <v>1</v>
      </c>
      <c r="F197" s="93">
        <v>20</v>
      </c>
      <c r="G197" s="93">
        <v>12</v>
      </c>
      <c r="H197" s="93">
        <v>18</v>
      </c>
      <c r="I197" s="93">
        <v>27</v>
      </c>
    </row>
    <row r="198" spans="1:9" x14ac:dyDescent="0.25">
      <c r="A198" s="125">
        <v>254</v>
      </c>
      <c r="B198" s="93">
        <v>20.900000000000002</v>
      </c>
      <c r="C198" s="93">
        <v>25.3</v>
      </c>
      <c r="D198" s="94">
        <v>31.900000000000002</v>
      </c>
      <c r="E198" s="95">
        <v>2.2000000000000002</v>
      </c>
      <c r="F198" s="93">
        <v>30.800000000000004</v>
      </c>
      <c r="G198" s="93">
        <v>20.900000000000002</v>
      </c>
      <c r="H198" s="93">
        <v>30.800000000000004</v>
      </c>
      <c r="I198" s="93">
        <v>22</v>
      </c>
    </row>
    <row r="199" spans="1:9" ht="16.5" thickBot="1" x14ac:dyDescent="0.3">
      <c r="A199" s="126">
        <v>255</v>
      </c>
      <c r="B199" s="96">
        <v>29.700000000000003</v>
      </c>
      <c r="C199" s="96">
        <v>24.200000000000003</v>
      </c>
      <c r="D199" s="97">
        <v>19.8</v>
      </c>
      <c r="E199" s="98">
        <v>1.1000000000000001</v>
      </c>
      <c r="F199" s="96">
        <v>29.700000000000003</v>
      </c>
      <c r="G199" s="96">
        <v>26.400000000000002</v>
      </c>
      <c r="H199" s="96">
        <v>28.6</v>
      </c>
      <c r="I199" s="96">
        <v>29.700000000000003</v>
      </c>
    </row>
    <row r="200" spans="1:9" x14ac:dyDescent="0.25">
      <c r="A200" s="127">
        <v>266</v>
      </c>
      <c r="B200" s="90">
        <v>25.3</v>
      </c>
      <c r="C200" s="90">
        <v>38.5</v>
      </c>
      <c r="D200" s="91">
        <v>33</v>
      </c>
      <c r="E200" s="92">
        <v>3.3000000000000003</v>
      </c>
      <c r="F200" s="90">
        <v>77</v>
      </c>
      <c r="G200" s="90">
        <v>57.2</v>
      </c>
      <c r="H200" s="90">
        <v>129.80000000000001</v>
      </c>
      <c r="I200" s="90">
        <v>73.7</v>
      </c>
    </row>
    <row r="201" spans="1:9" x14ac:dyDescent="0.25">
      <c r="A201" s="99">
        <v>267</v>
      </c>
      <c r="B201" s="93">
        <v>31.900000000000002</v>
      </c>
      <c r="C201" s="93">
        <v>36.300000000000004</v>
      </c>
      <c r="D201" s="94">
        <v>25.3</v>
      </c>
      <c r="E201" s="95">
        <v>5.5</v>
      </c>
      <c r="F201" s="93">
        <v>77</v>
      </c>
      <c r="G201" s="93">
        <v>27.500000000000004</v>
      </c>
      <c r="H201" s="93">
        <v>35.200000000000003</v>
      </c>
      <c r="I201" s="93">
        <v>42.900000000000006</v>
      </c>
    </row>
    <row r="202" spans="1:9" x14ac:dyDescent="0.25">
      <c r="A202" s="99">
        <v>268</v>
      </c>
      <c r="B202" s="93">
        <v>16.5</v>
      </c>
      <c r="C202" s="93">
        <v>31.900000000000002</v>
      </c>
      <c r="D202" s="94">
        <v>24.200000000000003</v>
      </c>
      <c r="E202" s="95">
        <v>2.2000000000000002</v>
      </c>
      <c r="F202" s="93">
        <v>34.1</v>
      </c>
      <c r="G202" s="93">
        <v>31.900000000000002</v>
      </c>
      <c r="H202" s="93">
        <v>58.300000000000004</v>
      </c>
      <c r="I202" s="93">
        <v>35.200000000000003</v>
      </c>
    </row>
    <row r="203" spans="1:9" x14ac:dyDescent="0.25">
      <c r="A203" s="99">
        <v>269</v>
      </c>
      <c r="B203" s="93">
        <v>3</v>
      </c>
      <c r="C203" s="93">
        <v>5</v>
      </c>
      <c r="D203" s="94">
        <v>5</v>
      </c>
      <c r="E203" s="95">
        <v>0</v>
      </c>
      <c r="F203" s="93">
        <v>14</v>
      </c>
      <c r="G203" s="93">
        <v>12</v>
      </c>
      <c r="H203" s="93">
        <v>9</v>
      </c>
      <c r="I203" s="93">
        <v>14</v>
      </c>
    </row>
    <row r="204" spans="1:9" x14ac:dyDescent="0.25">
      <c r="A204" s="99">
        <v>270</v>
      </c>
      <c r="B204" s="93">
        <v>11</v>
      </c>
      <c r="C204" s="93">
        <v>14.3</v>
      </c>
      <c r="D204" s="94">
        <v>25.3</v>
      </c>
      <c r="E204" s="95">
        <v>2.2000000000000002</v>
      </c>
      <c r="F204" s="93">
        <v>20.900000000000002</v>
      </c>
      <c r="G204" s="93">
        <v>15.400000000000002</v>
      </c>
      <c r="H204" s="93">
        <v>9.9</v>
      </c>
      <c r="I204" s="93">
        <v>31.900000000000002</v>
      </c>
    </row>
    <row r="205" spans="1:9" x14ac:dyDescent="0.25">
      <c r="A205" s="99">
        <v>271</v>
      </c>
      <c r="B205" s="93">
        <v>8.8000000000000007</v>
      </c>
      <c r="C205" s="93">
        <v>4.4000000000000004</v>
      </c>
      <c r="D205" s="94">
        <v>9.9</v>
      </c>
      <c r="E205" s="95">
        <v>0</v>
      </c>
      <c r="F205" s="93">
        <v>4.4000000000000004</v>
      </c>
      <c r="G205" s="93">
        <v>5.5</v>
      </c>
      <c r="H205" s="93">
        <v>6.6000000000000005</v>
      </c>
      <c r="I205" s="93">
        <v>7.7000000000000011</v>
      </c>
    </row>
    <row r="206" spans="1:9" x14ac:dyDescent="0.25">
      <c r="A206" s="99">
        <v>272</v>
      </c>
      <c r="B206" s="93">
        <v>24.200000000000003</v>
      </c>
      <c r="C206" s="93">
        <v>28.6</v>
      </c>
      <c r="D206" s="94">
        <v>26.400000000000002</v>
      </c>
      <c r="E206" s="95">
        <v>3.3000000000000003</v>
      </c>
      <c r="F206" s="93">
        <v>56.1</v>
      </c>
      <c r="G206" s="93">
        <v>24.200000000000003</v>
      </c>
      <c r="H206" s="93">
        <v>67.100000000000009</v>
      </c>
      <c r="I206" s="93">
        <v>46.2</v>
      </c>
    </row>
    <row r="207" spans="1:9" x14ac:dyDescent="0.25">
      <c r="A207" s="99">
        <v>273</v>
      </c>
      <c r="B207" s="93">
        <v>16.5</v>
      </c>
      <c r="C207" s="93">
        <v>31.900000000000002</v>
      </c>
      <c r="D207" s="94">
        <v>24.200000000000003</v>
      </c>
      <c r="E207" s="95">
        <v>0</v>
      </c>
      <c r="F207" s="93">
        <v>35.200000000000003</v>
      </c>
      <c r="G207" s="93">
        <v>15.400000000000002</v>
      </c>
      <c r="H207" s="93">
        <v>51.7</v>
      </c>
      <c r="I207" s="93">
        <v>52.800000000000004</v>
      </c>
    </row>
    <row r="208" spans="1:9" x14ac:dyDescent="0.25">
      <c r="A208" s="99">
        <v>274</v>
      </c>
      <c r="B208" s="93">
        <v>15.400000000000002</v>
      </c>
      <c r="C208" s="93">
        <v>24.200000000000003</v>
      </c>
      <c r="D208" s="94">
        <v>17.600000000000001</v>
      </c>
      <c r="E208" s="95">
        <v>1.1000000000000001</v>
      </c>
      <c r="F208" s="93">
        <v>31.900000000000002</v>
      </c>
      <c r="G208" s="93">
        <v>13.200000000000001</v>
      </c>
      <c r="H208" s="93">
        <v>20.900000000000002</v>
      </c>
      <c r="I208" s="93">
        <v>30.800000000000004</v>
      </c>
    </row>
    <row r="209" spans="1:9" x14ac:dyDescent="0.25">
      <c r="A209" s="99">
        <v>275</v>
      </c>
      <c r="B209" s="93">
        <v>7.7000000000000011</v>
      </c>
      <c r="C209" s="93">
        <v>9.9</v>
      </c>
      <c r="D209" s="94">
        <v>19.8</v>
      </c>
      <c r="E209" s="95">
        <v>0</v>
      </c>
      <c r="F209" s="93">
        <v>17.600000000000001</v>
      </c>
      <c r="G209" s="93">
        <v>12.100000000000001</v>
      </c>
      <c r="H209" s="93">
        <v>20.900000000000002</v>
      </c>
      <c r="I209" s="93">
        <v>18.700000000000003</v>
      </c>
    </row>
    <row r="210" spans="1:9" x14ac:dyDescent="0.25">
      <c r="A210" s="99">
        <v>276</v>
      </c>
      <c r="B210" s="93">
        <v>11</v>
      </c>
      <c r="C210" s="93">
        <v>23.1</v>
      </c>
      <c r="D210" s="94">
        <v>12.100000000000001</v>
      </c>
      <c r="E210" s="95">
        <v>4.4000000000000004</v>
      </c>
      <c r="F210" s="93">
        <v>25.3</v>
      </c>
      <c r="G210" s="93">
        <v>15.400000000000002</v>
      </c>
      <c r="H210" s="93">
        <v>17.600000000000001</v>
      </c>
      <c r="I210" s="93">
        <v>26.400000000000002</v>
      </c>
    </row>
    <row r="211" spans="1:9" x14ac:dyDescent="0.25">
      <c r="A211" s="99">
        <v>277</v>
      </c>
      <c r="B211" s="93">
        <v>12.100000000000001</v>
      </c>
      <c r="C211" s="93">
        <v>9.9</v>
      </c>
      <c r="D211" s="94">
        <v>9.9</v>
      </c>
      <c r="E211" s="95">
        <v>2.2000000000000002</v>
      </c>
      <c r="F211" s="93">
        <v>20.900000000000002</v>
      </c>
      <c r="G211" s="93">
        <v>16.5</v>
      </c>
      <c r="H211" s="93">
        <v>20.900000000000002</v>
      </c>
      <c r="I211" s="93">
        <v>22</v>
      </c>
    </row>
    <row r="212" spans="1:9" x14ac:dyDescent="0.25">
      <c r="A212" s="99">
        <v>278</v>
      </c>
      <c r="B212" s="93">
        <v>14.3</v>
      </c>
      <c r="C212" s="93">
        <v>23.1</v>
      </c>
      <c r="D212" s="94">
        <v>19.8</v>
      </c>
      <c r="E212" s="95">
        <v>3.3000000000000003</v>
      </c>
      <c r="F212" s="93">
        <v>36.300000000000004</v>
      </c>
      <c r="G212" s="93">
        <v>17.600000000000001</v>
      </c>
      <c r="H212" s="93">
        <v>27.500000000000004</v>
      </c>
      <c r="I212" s="93">
        <v>26.400000000000002</v>
      </c>
    </row>
    <row r="213" spans="1:9" x14ac:dyDescent="0.25">
      <c r="A213" s="99">
        <v>279</v>
      </c>
      <c r="B213" s="93">
        <v>9</v>
      </c>
      <c r="C213" s="93">
        <v>7</v>
      </c>
      <c r="D213" s="94">
        <v>6</v>
      </c>
      <c r="E213" s="95">
        <v>1</v>
      </c>
      <c r="F213" s="93">
        <v>13</v>
      </c>
      <c r="G213" s="93">
        <v>6</v>
      </c>
      <c r="H213" s="93">
        <v>22</v>
      </c>
      <c r="I213" s="93">
        <v>8</v>
      </c>
    </row>
    <row r="214" spans="1:9" x14ac:dyDescent="0.25">
      <c r="A214" s="99">
        <v>280</v>
      </c>
      <c r="B214" s="93">
        <v>8.1</v>
      </c>
      <c r="C214" s="93">
        <v>6.3</v>
      </c>
      <c r="D214" s="94">
        <v>7.2</v>
      </c>
      <c r="E214" s="95">
        <v>0</v>
      </c>
      <c r="F214" s="93">
        <v>4.5</v>
      </c>
      <c r="G214" s="93">
        <v>1.8</v>
      </c>
      <c r="H214" s="93">
        <v>4.5</v>
      </c>
      <c r="I214" s="93">
        <v>5.4</v>
      </c>
    </row>
    <row r="215" spans="1:9" x14ac:dyDescent="0.25">
      <c r="A215" s="99">
        <v>281</v>
      </c>
      <c r="B215" s="93">
        <v>5.4</v>
      </c>
      <c r="C215" s="93">
        <v>6.3</v>
      </c>
      <c r="D215" s="94">
        <v>5.4</v>
      </c>
      <c r="E215" s="95">
        <v>0</v>
      </c>
      <c r="F215" s="93">
        <v>7.2</v>
      </c>
      <c r="G215" s="93">
        <v>3.6</v>
      </c>
      <c r="H215" s="93">
        <v>5.4</v>
      </c>
      <c r="I215" s="93">
        <v>4.5</v>
      </c>
    </row>
    <row r="216" spans="1:9" x14ac:dyDescent="0.25">
      <c r="A216" s="99">
        <v>282</v>
      </c>
      <c r="B216" s="93">
        <v>1.8</v>
      </c>
      <c r="C216" s="93">
        <v>5.4</v>
      </c>
      <c r="D216" s="94">
        <v>1.8</v>
      </c>
      <c r="E216" s="95">
        <v>0</v>
      </c>
      <c r="F216" s="93">
        <v>2.7</v>
      </c>
      <c r="G216" s="93">
        <v>2.7</v>
      </c>
      <c r="H216" s="93">
        <v>0</v>
      </c>
      <c r="I216" s="93">
        <v>4.5</v>
      </c>
    </row>
    <row r="217" spans="1:9" x14ac:dyDescent="0.25">
      <c r="A217" s="99">
        <v>283</v>
      </c>
      <c r="B217" s="93">
        <v>3.6</v>
      </c>
      <c r="C217" s="93">
        <v>4.5</v>
      </c>
      <c r="D217" s="94">
        <v>7.2</v>
      </c>
      <c r="E217" s="95">
        <v>0</v>
      </c>
      <c r="F217" s="93">
        <v>6.3</v>
      </c>
      <c r="G217" s="93">
        <v>2.7</v>
      </c>
      <c r="H217" s="93">
        <v>0</v>
      </c>
      <c r="I217" s="93">
        <v>0.9</v>
      </c>
    </row>
    <row r="218" spans="1:9" x14ac:dyDescent="0.25">
      <c r="A218" s="99">
        <v>284</v>
      </c>
      <c r="B218" s="93">
        <v>0</v>
      </c>
      <c r="C218" s="93">
        <v>1.8</v>
      </c>
      <c r="D218" s="94">
        <v>0.9</v>
      </c>
      <c r="E218" s="95">
        <v>1.8</v>
      </c>
      <c r="F218" s="93">
        <v>77.400000000000006</v>
      </c>
      <c r="G218" s="93">
        <v>27</v>
      </c>
      <c r="H218" s="93">
        <v>109.8</v>
      </c>
      <c r="I218" s="93">
        <v>18.900000000000002</v>
      </c>
    </row>
    <row r="219" spans="1:9" x14ac:dyDescent="0.25">
      <c r="A219" s="99">
        <v>285</v>
      </c>
      <c r="B219" s="93">
        <v>23.400000000000002</v>
      </c>
      <c r="C219" s="93">
        <v>32.4</v>
      </c>
      <c r="D219" s="94">
        <v>32.4</v>
      </c>
      <c r="E219" s="95">
        <v>2.7</v>
      </c>
      <c r="F219" s="93">
        <v>0</v>
      </c>
      <c r="G219" s="93">
        <v>0</v>
      </c>
      <c r="H219" s="93">
        <v>0</v>
      </c>
      <c r="I219" s="93">
        <v>0</v>
      </c>
    </row>
    <row r="220" spans="1:9" x14ac:dyDescent="0.25">
      <c r="A220" s="99">
        <v>286</v>
      </c>
      <c r="B220" s="93">
        <v>26</v>
      </c>
      <c r="C220" s="93">
        <v>42</v>
      </c>
      <c r="D220" s="94">
        <v>46</v>
      </c>
      <c r="E220" s="95">
        <v>3</v>
      </c>
      <c r="F220" s="93">
        <v>0</v>
      </c>
      <c r="G220" s="93">
        <v>0</v>
      </c>
      <c r="H220" s="93">
        <v>0</v>
      </c>
      <c r="I220" s="93">
        <v>0</v>
      </c>
    </row>
    <row r="221" spans="1:9" x14ac:dyDescent="0.25">
      <c r="A221" s="99">
        <v>287</v>
      </c>
      <c r="B221" s="93">
        <v>36</v>
      </c>
      <c r="C221" s="93">
        <v>30.6</v>
      </c>
      <c r="D221" s="94">
        <v>35.1</v>
      </c>
      <c r="E221" s="95">
        <v>0</v>
      </c>
      <c r="F221" s="93">
        <v>0</v>
      </c>
      <c r="G221" s="93">
        <v>0</v>
      </c>
      <c r="H221" s="93">
        <v>0</v>
      </c>
      <c r="I221" s="93">
        <v>0</v>
      </c>
    </row>
    <row r="222" spans="1:9" x14ac:dyDescent="0.25">
      <c r="A222" s="99">
        <v>288</v>
      </c>
      <c r="B222" s="93">
        <v>26.1</v>
      </c>
      <c r="C222" s="93">
        <v>27</v>
      </c>
      <c r="D222" s="94">
        <v>16.2</v>
      </c>
      <c r="E222" s="95">
        <v>0.9</v>
      </c>
      <c r="F222" s="93">
        <v>0</v>
      </c>
      <c r="G222" s="93">
        <v>0</v>
      </c>
      <c r="H222" s="93">
        <v>0</v>
      </c>
      <c r="I222" s="93">
        <v>0</v>
      </c>
    </row>
    <row r="223" spans="1:9" x14ac:dyDescent="0.25">
      <c r="A223" s="99">
        <v>289</v>
      </c>
      <c r="B223" s="93">
        <v>24.3</v>
      </c>
      <c r="C223" s="93">
        <v>26.1</v>
      </c>
      <c r="D223" s="94">
        <v>17.100000000000001</v>
      </c>
      <c r="E223" s="95">
        <v>0.9</v>
      </c>
      <c r="F223" s="93">
        <v>0</v>
      </c>
      <c r="G223" s="93">
        <v>0</v>
      </c>
      <c r="H223" s="93">
        <v>0</v>
      </c>
      <c r="I223" s="93">
        <v>0</v>
      </c>
    </row>
    <row r="224" spans="1:9" x14ac:dyDescent="0.25">
      <c r="A224" s="99">
        <v>290</v>
      </c>
      <c r="B224" s="93">
        <v>67</v>
      </c>
      <c r="C224" s="93">
        <v>75</v>
      </c>
      <c r="D224" s="94">
        <v>76</v>
      </c>
      <c r="E224" s="95">
        <v>1</v>
      </c>
      <c r="F224" s="93">
        <v>0</v>
      </c>
      <c r="G224" s="93">
        <v>0</v>
      </c>
      <c r="H224" s="93">
        <v>0</v>
      </c>
      <c r="I224" s="93">
        <v>0</v>
      </c>
    </row>
    <row r="225" spans="1:9" x14ac:dyDescent="0.25">
      <c r="A225" s="99">
        <v>291</v>
      </c>
      <c r="B225" s="93">
        <v>25</v>
      </c>
      <c r="C225" s="93">
        <v>34</v>
      </c>
      <c r="D225" s="94">
        <v>28</v>
      </c>
      <c r="E225" s="95">
        <v>2</v>
      </c>
      <c r="F225" s="93">
        <v>0</v>
      </c>
      <c r="G225" s="93">
        <v>0</v>
      </c>
      <c r="H225" s="93">
        <v>0</v>
      </c>
      <c r="I225" s="93">
        <v>0</v>
      </c>
    </row>
    <row r="226" spans="1:9" x14ac:dyDescent="0.25">
      <c r="A226" s="99">
        <v>292</v>
      </c>
      <c r="B226" s="93">
        <v>33</v>
      </c>
      <c r="C226" s="93">
        <v>37</v>
      </c>
      <c r="D226" s="94">
        <v>29</v>
      </c>
      <c r="E226" s="95">
        <v>2</v>
      </c>
      <c r="F226" s="93">
        <v>0</v>
      </c>
      <c r="G226" s="93">
        <v>0</v>
      </c>
      <c r="H226" s="93">
        <v>0</v>
      </c>
      <c r="I226" s="93">
        <v>0</v>
      </c>
    </row>
    <row r="227" spans="1:9" x14ac:dyDescent="0.25">
      <c r="A227" s="99">
        <v>293</v>
      </c>
      <c r="B227" s="93">
        <v>49</v>
      </c>
      <c r="C227" s="93">
        <v>53</v>
      </c>
      <c r="D227" s="94">
        <v>52</v>
      </c>
      <c r="E227" s="95">
        <v>2</v>
      </c>
      <c r="F227" s="93">
        <v>0</v>
      </c>
      <c r="G227" s="93">
        <v>0</v>
      </c>
      <c r="H227" s="93">
        <v>0</v>
      </c>
      <c r="I227" s="93">
        <v>0</v>
      </c>
    </row>
    <row r="228" spans="1:9" x14ac:dyDescent="0.25">
      <c r="A228" s="99">
        <v>294</v>
      </c>
      <c r="B228" s="93">
        <v>9.9</v>
      </c>
      <c r="C228" s="93">
        <v>10.8</v>
      </c>
      <c r="D228" s="94">
        <v>11.700000000000001</v>
      </c>
      <c r="E228" s="95">
        <v>0</v>
      </c>
      <c r="F228" s="93">
        <v>0</v>
      </c>
      <c r="G228" s="93">
        <v>0</v>
      </c>
      <c r="H228" s="93">
        <v>0</v>
      </c>
      <c r="I228" s="93">
        <v>0</v>
      </c>
    </row>
    <row r="229" spans="1:9" x14ac:dyDescent="0.25">
      <c r="A229" s="99">
        <v>295</v>
      </c>
      <c r="B229" s="93">
        <v>20.7</v>
      </c>
      <c r="C229" s="93">
        <v>39.6</v>
      </c>
      <c r="D229" s="94">
        <v>28.8</v>
      </c>
      <c r="E229" s="95">
        <v>0.9</v>
      </c>
      <c r="F229" s="93">
        <v>0</v>
      </c>
      <c r="G229" s="93">
        <v>0</v>
      </c>
      <c r="H229" s="93">
        <v>0</v>
      </c>
      <c r="I229" s="93">
        <v>0</v>
      </c>
    </row>
    <row r="230" spans="1:9" x14ac:dyDescent="0.25">
      <c r="A230" s="99">
        <v>296</v>
      </c>
      <c r="B230" s="93">
        <v>1</v>
      </c>
      <c r="C230" s="93">
        <v>0</v>
      </c>
      <c r="D230" s="94">
        <v>0</v>
      </c>
      <c r="E230" s="95">
        <v>0</v>
      </c>
      <c r="F230" s="93">
        <v>1</v>
      </c>
      <c r="G230" s="93">
        <v>0</v>
      </c>
      <c r="H230" s="93">
        <v>0</v>
      </c>
      <c r="I230" s="93">
        <v>0</v>
      </c>
    </row>
    <row r="231" spans="1:9" ht="16.5" thickBot="1" x14ac:dyDescent="0.3">
      <c r="A231" s="128">
        <v>297</v>
      </c>
      <c r="B231" s="96">
        <v>0</v>
      </c>
      <c r="C231" s="96">
        <v>2.7</v>
      </c>
      <c r="D231" s="97">
        <v>1.8</v>
      </c>
      <c r="E231" s="98">
        <v>0</v>
      </c>
      <c r="F231" s="96">
        <v>0</v>
      </c>
      <c r="G231" s="96">
        <v>0</v>
      </c>
      <c r="H231" s="96">
        <v>0</v>
      </c>
      <c r="I231" s="96">
        <v>0</v>
      </c>
    </row>
    <row r="232" spans="1:9" x14ac:dyDescent="0.25">
      <c r="D232" s="134"/>
      <c r="E232" s="134"/>
    </row>
    <row r="233" spans="1:9" x14ac:dyDescent="0.25">
      <c r="D233" s="135"/>
      <c r="E233" s="135"/>
    </row>
    <row r="234" spans="1:9" x14ac:dyDescent="0.25">
      <c r="D234" s="135"/>
      <c r="E234" s="135"/>
    </row>
    <row r="235" spans="1:9" x14ac:dyDescent="0.25">
      <c r="D235" s="135"/>
      <c r="E235" s="135"/>
    </row>
    <row r="236" spans="1:9" x14ac:dyDescent="0.25">
      <c r="D236" s="135"/>
      <c r="E236" s="135"/>
    </row>
    <row r="237" spans="1:9" x14ac:dyDescent="0.25">
      <c r="D237" s="135"/>
      <c r="E237" s="135"/>
    </row>
    <row r="238" spans="1:9" x14ac:dyDescent="0.25">
      <c r="D238" s="135"/>
      <c r="E238" s="135"/>
    </row>
    <row r="239" spans="1:9" x14ac:dyDescent="0.25">
      <c r="D239" s="135"/>
      <c r="E239" s="135"/>
    </row>
    <row r="240" spans="1:9" x14ac:dyDescent="0.25">
      <c r="D240" s="135"/>
      <c r="E240" s="135"/>
    </row>
    <row r="241" spans="4:5" x14ac:dyDescent="0.25">
      <c r="D241" s="135"/>
      <c r="E241" s="135"/>
    </row>
    <row r="242" spans="4:5" x14ac:dyDescent="0.25">
      <c r="D242" s="135"/>
      <c r="E242" s="135"/>
    </row>
    <row r="243" spans="4:5" x14ac:dyDescent="0.25">
      <c r="D243" s="135"/>
      <c r="E243" s="135"/>
    </row>
    <row r="244" spans="4:5" x14ac:dyDescent="0.25">
      <c r="D244" s="135"/>
      <c r="E244" s="135"/>
    </row>
    <row r="245" spans="4:5" x14ac:dyDescent="0.25">
      <c r="D245" s="135"/>
      <c r="E245" s="135"/>
    </row>
    <row r="246" spans="4:5" x14ac:dyDescent="0.25">
      <c r="D246" s="135"/>
      <c r="E246" s="135"/>
    </row>
    <row r="247" spans="4:5" x14ac:dyDescent="0.25">
      <c r="D247" s="135"/>
      <c r="E247" s="135"/>
    </row>
    <row r="248" spans="4:5" x14ac:dyDescent="0.25">
      <c r="D248" s="135"/>
      <c r="E248" s="135"/>
    </row>
    <row r="249" spans="4:5" x14ac:dyDescent="0.25">
      <c r="D249" s="135"/>
      <c r="E249" s="135"/>
    </row>
    <row r="250" spans="4:5" x14ac:dyDescent="0.25">
      <c r="D250" s="135"/>
      <c r="E250" s="135"/>
    </row>
    <row r="251" spans="4:5" x14ac:dyDescent="0.25">
      <c r="D251" s="135"/>
      <c r="E251" s="135"/>
    </row>
    <row r="252" spans="4:5" x14ac:dyDescent="0.25">
      <c r="D252" s="135"/>
      <c r="E252" s="135"/>
    </row>
    <row r="253" spans="4:5" x14ac:dyDescent="0.25">
      <c r="D253" s="135"/>
      <c r="E253" s="135"/>
    </row>
    <row r="254" spans="4:5" x14ac:dyDescent="0.25">
      <c r="D254" s="135"/>
      <c r="E254" s="135"/>
    </row>
    <row r="255" spans="4:5" x14ac:dyDescent="0.25">
      <c r="D255" s="135"/>
      <c r="E255" s="135"/>
    </row>
    <row r="256" spans="4:5" x14ac:dyDescent="0.25">
      <c r="D256" s="135"/>
      <c r="E256" s="135"/>
    </row>
    <row r="257" spans="4:5" x14ac:dyDescent="0.25">
      <c r="D257" s="135"/>
      <c r="E257" s="135"/>
    </row>
    <row r="258" spans="4:5" x14ac:dyDescent="0.25">
      <c r="D258" s="135"/>
      <c r="E258" s="135"/>
    </row>
    <row r="259" spans="4:5" x14ac:dyDescent="0.25">
      <c r="D259" s="135"/>
      <c r="E259" s="135"/>
    </row>
    <row r="260" spans="4:5" x14ac:dyDescent="0.25">
      <c r="D260" s="135"/>
      <c r="E260" s="135"/>
    </row>
    <row r="261" spans="4:5" x14ac:dyDescent="0.25">
      <c r="D261" s="135"/>
      <c r="E261" s="135"/>
    </row>
    <row r="262" spans="4:5" x14ac:dyDescent="0.25">
      <c r="D262" s="135"/>
      <c r="E262" s="135"/>
    </row>
    <row r="263" spans="4:5" x14ac:dyDescent="0.25">
      <c r="D263" s="135"/>
      <c r="E263" s="135"/>
    </row>
    <row r="264" spans="4:5" x14ac:dyDescent="0.25">
      <c r="D264" s="135"/>
      <c r="E264" s="135"/>
    </row>
    <row r="265" spans="4:5" x14ac:dyDescent="0.25">
      <c r="D265" s="135"/>
      <c r="E265" s="135"/>
    </row>
    <row r="266" spans="4:5" x14ac:dyDescent="0.25">
      <c r="D266" s="135"/>
      <c r="E266" s="135"/>
    </row>
    <row r="267" spans="4:5" x14ac:dyDescent="0.25">
      <c r="D267" s="135"/>
      <c r="E267" s="135"/>
    </row>
    <row r="268" spans="4:5" x14ac:dyDescent="0.25">
      <c r="D268" s="135"/>
      <c r="E268" s="135"/>
    </row>
    <row r="269" spans="4:5" x14ac:dyDescent="0.25">
      <c r="D269" s="135"/>
      <c r="E269" s="135"/>
    </row>
    <row r="270" spans="4:5" x14ac:dyDescent="0.25">
      <c r="D270" s="135"/>
      <c r="E270" s="135"/>
    </row>
    <row r="271" spans="4:5" x14ac:dyDescent="0.25">
      <c r="D271" s="135"/>
      <c r="E271" s="135"/>
    </row>
    <row r="272" spans="4:5" x14ac:dyDescent="0.25">
      <c r="D272" s="135"/>
      <c r="E272" s="135"/>
    </row>
    <row r="273" spans="4:5" x14ac:dyDescent="0.25">
      <c r="D273" s="135"/>
      <c r="E273" s="135"/>
    </row>
    <row r="274" spans="4:5" x14ac:dyDescent="0.25">
      <c r="D274" s="135"/>
      <c r="E274" s="135"/>
    </row>
    <row r="275" spans="4:5" x14ac:dyDescent="0.25">
      <c r="D275" s="135"/>
      <c r="E275" s="135"/>
    </row>
    <row r="276" spans="4:5" x14ac:dyDescent="0.25">
      <c r="D276" s="135"/>
      <c r="E276" s="135"/>
    </row>
    <row r="277" spans="4:5" x14ac:dyDescent="0.25">
      <c r="D277" s="135"/>
      <c r="E277" s="135"/>
    </row>
    <row r="278" spans="4:5" x14ac:dyDescent="0.25">
      <c r="D278" s="135"/>
      <c r="E278" s="135"/>
    </row>
    <row r="279" spans="4:5" x14ac:dyDescent="0.25">
      <c r="D279" s="135"/>
      <c r="E279" s="135"/>
    </row>
    <row r="280" spans="4:5" x14ac:dyDescent="0.25">
      <c r="D280" s="135"/>
      <c r="E280" s="135"/>
    </row>
    <row r="281" spans="4:5" x14ac:dyDescent="0.25">
      <c r="D281" s="135"/>
      <c r="E281" s="135"/>
    </row>
    <row r="282" spans="4:5" x14ac:dyDescent="0.25">
      <c r="D282" s="135"/>
      <c r="E282" s="135"/>
    </row>
    <row r="283" spans="4:5" x14ac:dyDescent="0.25">
      <c r="D283" s="135"/>
      <c r="E283" s="135"/>
    </row>
  </sheetData>
  <mergeCells count="2">
    <mergeCell ref="L14:S14"/>
    <mergeCell ref="V14:AG14"/>
  </mergeCells>
  <pageMargins left="0.7" right="0.7" top="0.75" bottom="0.75" header="0.3" footer="0.3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0"/>
  <sheetViews>
    <sheetView topLeftCell="A19" zoomScale="70" zoomScaleNormal="70" workbookViewId="0">
      <selection activeCell="G3" sqref="G3:G11"/>
    </sheetView>
  </sheetViews>
  <sheetFormatPr baseColWidth="10" defaultRowHeight="15" x14ac:dyDescent="0.25"/>
  <cols>
    <col min="1" max="1" width="11.7109375" style="8" customWidth="1"/>
    <col min="2" max="7" width="8.7109375" style="8" customWidth="1"/>
    <col min="8" max="8" width="9" style="8" bestFit="1" customWidth="1"/>
    <col min="9" max="9" width="11.42578125" style="8"/>
    <col min="10" max="10" width="9" style="8" bestFit="1" customWidth="1"/>
    <col min="11" max="16" width="8.7109375" style="8" customWidth="1"/>
    <col min="17" max="17" width="9" style="8" bestFit="1" customWidth="1"/>
    <col min="18" max="18" width="11.42578125" style="8"/>
    <col min="19" max="19" width="9" style="8" bestFit="1" customWidth="1"/>
    <col min="20" max="25" width="8.7109375" style="8" customWidth="1"/>
    <col min="26" max="26" width="9" style="8" bestFit="1" customWidth="1"/>
    <col min="27" max="27" width="42.28515625" style="8" customWidth="1"/>
    <col min="28" max="16384" width="11.42578125" style="8"/>
  </cols>
  <sheetData>
    <row r="1" spans="1:27" ht="62.25" thickBot="1" x14ac:dyDescent="0.95">
      <c r="A1" s="159"/>
      <c r="B1" s="159"/>
      <c r="C1" s="159"/>
      <c r="D1" s="159"/>
      <c r="E1" s="159"/>
      <c r="F1" s="159"/>
      <c r="G1" s="159"/>
      <c r="H1" s="159"/>
      <c r="I1" s="75"/>
      <c r="J1" s="159" t="s">
        <v>11</v>
      </c>
      <c r="K1" s="159"/>
      <c r="L1" s="159"/>
      <c r="M1" s="159"/>
      <c r="N1" s="159"/>
      <c r="O1" s="159"/>
      <c r="P1" s="159"/>
      <c r="Q1" s="159"/>
      <c r="R1" s="77"/>
      <c r="S1" s="158">
        <v>42545</v>
      </c>
      <c r="T1" s="159"/>
      <c r="U1" s="159"/>
      <c r="V1" s="159"/>
      <c r="W1" s="159"/>
      <c r="X1" s="159"/>
      <c r="Y1" s="159"/>
      <c r="Z1" s="159"/>
    </row>
    <row r="2" spans="1:27" s="55" customFormat="1" ht="84" customHeight="1" thickBot="1" x14ac:dyDescent="0.3">
      <c r="A2" s="59" t="s">
        <v>13</v>
      </c>
      <c r="B2" s="57">
        <v>22</v>
      </c>
      <c r="C2" s="57">
        <v>23</v>
      </c>
      <c r="D2" s="57">
        <v>24</v>
      </c>
      <c r="E2" s="57">
        <v>25</v>
      </c>
      <c r="F2" s="57">
        <v>26</v>
      </c>
      <c r="G2" s="57">
        <v>27</v>
      </c>
      <c r="H2" s="59" t="s">
        <v>13</v>
      </c>
      <c r="J2" s="59" t="s">
        <v>13</v>
      </c>
      <c r="K2" s="57">
        <v>22</v>
      </c>
      <c r="L2" s="57">
        <v>23</v>
      </c>
      <c r="M2" s="57">
        <v>24</v>
      </c>
      <c r="N2" s="57">
        <v>25</v>
      </c>
      <c r="O2" s="57">
        <v>26</v>
      </c>
      <c r="P2" s="57">
        <v>27</v>
      </c>
      <c r="Q2" s="59" t="s">
        <v>13</v>
      </c>
      <c r="S2" s="59" t="s">
        <v>13</v>
      </c>
      <c r="T2" s="57">
        <v>22</v>
      </c>
      <c r="U2" s="57">
        <v>23</v>
      </c>
      <c r="V2" s="57">
        <v>24</v>
      </c>
      <c r="W2" s="57">
        <v>25</v>
      </c>
      <c r="X2" s="57">
        <v>26</v>
      </c>
      <c r="Y2" s="57">
        <v>27</v>
      </c>
      <c r="Z2" s="59" t="s">
        <v>13</v>
      </c>
      <c r="AA2" s="133" t="s">
        <v>19</v>
      </c>
    </row>
    <row r="3" spans="1:27" ht="15" customHeight="1" x14ac:dyDescent="0.25">
      <c r="A3" s="60">
        <v>99</v>
      </c>
      <c r="B3" s="152">
        <f>SUM('Stat de base '!$B$62:$D$71)</f>
        <v>913.80000000000007</v>
      </c>
      <c r="C3" s="152">
        <f>SUM('Stat de base '!$B$62:$D$71)</f>
        <v>913.80000000000007</v>
      </c>
      <c r="D3" s="157">
        <f>SUM('Stat de base '!$B$62:$D$71)</f>
        <v>913.80000000000007</v>
      </c>
      <c r="E3" s="137">
        <f>SUM('Stat de base '!$B$63:$D$71)</f>
        <v>778.50000000000011</v>
      </c>
      <c r="F3" s="137">
        <f>SUM('Stat de base '!$B$63:$D$71)</f>
        <v>778.50000000000011</v>
      </c>
      <c r="G3" s="137">
        <f>SUM('Stat de base '!$B$63:$D$71)</f>
        <v>778.50000000000011</v>
      </c>
      <c r="H3" s="73">
        <v>99</v>
      </c>
      <c r="J3" s="60">
        <v>191</v>
      </c>
      <c r="K3" s="152">
        <f>SUM('Stat de base '!$B$136:$D$143)</f>
        <v>1082.0999999999999</v>
      </c>
      <c r="L3" s="152">
        <f>SUM('Stat de base '!$B$136:$D$143)</f>
        <v>1082.0999999999999</v>
      </c>
      <c r="M3" s="152">
        <f>SUM('Stat de base '!$B$136:$D$143)</f>
        <v>1082.0999999999999</v>
      </c>
      <c r="N3" s="152">
        <f>SUM('Stat de base '!$B$136:$D$143)</f>
        <v>1082.0999999999999</v>
      </c>
      <c r="O3" s="152">
        <f>SUM('Stat de base '!$B$136:$D$143)</f>
        <v>1082.0999999999999</v>
      </c>
      <c r="P3" s="145">
        <f>SUM('Stat de base '!$B$138:$D$143)</f>
        <v>808.19999999999993</v>
      </c>
      <c r="Q3" s="60">
        <v>191</v>
      </c>
      <c r="S3" s="19">
        <v>200</v>
      </c>
      <c r="T3" s="137">
        <f>SUM('Stat de base '!$B$144:$D$152)</f>
        <v>1031.0999999999999</v>
      </c>
      <c r="U3" s="137">
        <f>SUM('Stat de base '!$B$144:$D$152)</f>
        <v>1031.0999999999999</v>
      </c>
      <c r="V3" s="137">
        <f>SUM('Stat de base '!$B$144:$D$152)</f>
        <v>1031.0999999999999</v>
      </c>
      <c r="W3" s="137">
        <f>SUM('Stat de base '!$B$144:$D$152)</f>
        <v>1031.0999999999999</v>
      </c>
      <c r="X3" s="145">
        <f>SUM('Stat de base '!$B$144:$D$151)</f>
        <v>908.99999999999989</v>
      </c>
      <c r="Y3" s="145">
        <f>SUM('Stat de base '!$B$144:$D$151)</f>
        <v>908.99999999999989</v>
      </c>
      <c r="Z3" s="60">
        <v>200</v>
      </c>
    </row>
    <row r="4" spans="1:27" x14ac:dyDescent="0.25">
      <c r="A4" s="60">
        <v>98</v>
      </c>
      <c r="B4" s="153"/>
      <c r="C4" s="153"/>
      <c r="D4" s="155"/>
      <c r="E4" s="150"/>
      <c r="F4" s="150"/>
      <c r="G4" s="150"/>
      <c r="H4" s="73">
        <v>98</v>
      </c>
      <c r="J4" s="60">
        <v>190</v>
      </c>
      <c r="K4" s="153"/>
      <c r="L4" s="153"/>
      <c r="M4" s="153"/>
      <c r="N4" s="153"/>
      <c r="O4" s="153"/>
      <c r="P4" s="146"/>
      <c r="Q4" s="60">
        <v>190</v>
      </c>
      <c r="S4" s="19">
        <v>201</v>
      </c>
      <c r="T4" s="138"/>
      <c r="U4" s="138"/>
      <c r="V4" s="138"/>
      <c r="W4" s="138"/>
      <c r="X4" s="146"/>
      <c r="Y4" s="146"/>
      <c r="Z4" s="60">
        <v>201</v>
      </c>
    </row>
    <row r="5" spans="1:27" x14ac:dyDescent="0.25">
      <c r="A5" s="60">
        <v>97</v>
      </c>
      <c r="B5" s="153"/>
      <c r="C5" s="153"/>
      <c r="D5" s="155"/>
      <c r="E5" s="150"/>
      <c r="F5" s="150"/>
      <c r="G5" s="150"/>
      <c r="H5" s="73">
        <v>97</v>
      </c>
      <c r="J5" s="60">
        <v>189</v>
      </c>
      <c r="K5" s="153"/>
      <c r="L5" s="153"/>
      <c r="M5" s="153"/>
      <c r="N5" s="153"/>
      <c r="O5" s="153"/>
      <c r="P5" s="146"/>
      <c r="Q5" s="60">
        <v>189</v>
      </c>
      <c r="S5" s="19">
        <v>202</v>
      </c>
      <c r="T5" s="138"/>
      <c r="U5" s="138"/>
      <c r="V5" s="138"/>
      <c r="W5" s="138"/>
      <c r="X5" s="146"/>
      <c r="Y5" s="146"/>
      <c r="Z5" s="60">
        <v>202</v>
      </c>
    </row>
    <row r="6" spans="1:27" x14ac:dyDescent="0.25">
      <c r="A6" s="60">
        <v>96</v>
      </c>
      <c r="B6" s="153"/>
      <c r="C6" s="153"/>
      <c r="D6" s="155"/>
      <c r="E6" s="150"/>
      <c r="F6" s="150"/>
      <c r="G6" s="150"/>
      <c r="H6" s="73">
        <v>96</v>
      </c>
      <c r="J6" s="60">
        <v>188</v>
      </c>
      <c r="K6" s="153"/>
      <c r="L6" s="153"/>
      <c r="M6" s="153"/>
      <c r="N6" s="153"/>
      <c r="O6" s="153"/>
      <c r="P6" s="146"/>
      <c r="Q6" s="60">
        <v>188</v>
      </c>
      <c r="S6" s="19">
        <v>203</v>
      </c>
      <c r="T6" s="138"/>
      <c r="U6" s="138"/>
      <c r="V6" s="138"/>
      <c r="W6" s="138"/>
      <c r="X6" s="146"/>
      <c r="Y6" s="146"/>
      <c r="Z6" s="60">
        <v>203</v>
      </c>
    </row>
    <row r="7" spans="1:27" x14ac:dyDescent="0.25">
      <c r="A7" s="60">
        <v>95</v>
      </c>
      <c r="B7" s="153"/>
      <c r="C7" s="153"/>
      <c r="D7" s="155"/>
      <c r="E7" s="150"/>
      <c r="F7" s="150"/>
      <c r="G7" s="150"/>
      <c r="H7" s="73">
        <v>95</v>
      </c>
      <c r="J7" s="60">
        <v>187</v>
      </c>
      <c r="K7" s="153"/>
      <c r="L7" s="153"/>
      <c r="M7" s="153"/>
      <c r="N7" s="153"/>
      <c r="O7" s="153"/>
      <c r="P7" s="146"/>
      <c r="Q7" s="60">
        <v>187</v>
      </c>
      <c r="S7" s="19">
        <v>204</v>
      </c>
      <c r="T7" s="138"/>
      <c r="U7" s="138"/>
      <c r="V7" s="138"/>
      <c r="W7" s="138"/>
      <c r="X7" s="146"/>
      <c r="Y7" s="146"/>
      <c r="Z7" s="60">
        <v>204</v>
      </c>
    </row>
    <row r="8" spans="1:27" ht="15.75" thickBot="1" x14ac:dyDescent="0.3">
      <c r="A8" s="60">
        <v>94</v>
      </c>
      <c r="B8" s="153"/>
      <c r="C8" s="153"/>
      <c r="D8" s="155"/>
      <c r="E8" s="150"/>
      <c r="F8" s="150"/>
      <c r="G8" s="150"/>
      <c r="H8" s="73">
        <v>94</v>
      </c>
      <c r="J8" s="60">
        <v>186</v>
      </c>
      <c r="K8" s="153"/>
      <c r="L8" s="153"/>
      <c r="M8" s="153"/>
      <c r="N8" s="153"/>
      <c r="O8" s="153"/>
      <c r="P8" s="147"/>
      <c r="Q8" s="60">
        <v>186</v>
      </c>
      <c r="S8" s="19">
        <v>205</v>
      </c>
      <c r="T8" s="138"/>
      <c r="U8" s="138"/>
      <c r="V8" s="138"/>
      <c r="W8" s="138"/>
      <c r="X8" s="146"/>
      <c r="Y8" s="146"/>
      <c r="Z8" s="60">
        <v>205</v>
      </c>
    </row>
    <row r="9" spans="1:27" ht="15" customHeight="1" x14ac:dyDescent="0.25">
      <c r="A9" s="60">
        <v>93</v>
      </c>
      <c r="B9" s="153"/>
      <c r="C9" s="153"/>
      <c r="D9" s="155"/>
      <c r="E9" s="150"/>
      <c r="F9" s="150"/>
      <c r="G9" s="150"/>
      <c r="H9" s="73">
        <v>93</v>
      </c>
      <c r="J9" s="60">
        <v>185</v>
      </c>
      <c r="K9" s="153"/>
      <c r="L9" s="153"/>
      <c r="M9" s="153"/>
      <c r="N9" s="153"/>
      <c r="O9" s="153"/>
      <c r="P9" s="145">
        <f>SUM('Stat de base '!$B$131:$D$137)</f>
        <v>849.19999999999982</v>
      </c>
      <c r="Q9" s="60">
        <v>185</v>
      </c>
      <c r="S9" s="19">
        <v>206</v>
      </c>
      <c r="T9" s="138"/>
      <c r="U9" s="138"/>
      <c r="V9" s="138"/>
      <c r="W9" s="138"/>
      <c r="X9" s="146"/>
      <c r="Y9" s="146"/>
      <c r="Z9" s="60">
        <v>206</v>
      </c>
    </row>
    <row r="10" spans="1:27" ht="15.75" thickBot="1" x14ac:dyDescent="0.3">
      <c r="A10" s="60">
        <v>92</v>
      </c>
      <c r="B10" s="153"/>
      <c r="C10" s="153"/>
      <c r="D10" s="155"/>
      <c r="E10" s="150"/>
      <c r="F10" s="150"/>
      <c r="G10" s="150"/>
      <c r="H10" s="73">
        <v>92</v>
      </c>
      <c r="J10" s="60">
        <v>184</v>
      </c>
      <c r="K10" s="154"/>
      <c r="L10" s="154"/>
      <c r="M10" s="154"/>
      <c r="N10" s="154"/>
      <c r="O10" s="154"/>
      <c r="P10" s="146"/>
      <c r="Q10" s="60">
        <v>184</v>
      </c>
      <c r="S10" s="19">
        <v>207</v>
      </c>
      <c r="T10" s="138"/>
      <c r="U10" s="138"/>
      <c r="V10" s="138"/>
      <c r="W10" s="138"/>
      <c r="X10" s="146"/>
      <c r="Y10" s="146"/>
      <c r="Z10" s="60">
        <v>207</v>
      </c>
    </row>
    <row r="11" spans="1:27" ht="15.75" customHeight="1" thickBot="1" x14ac:dyDescent="0.3">
      <c r="A11" s="60">
        <v>91</v>
      </c>
      <c r="B11" s="153"/>
      <c r="C11" s="153"/>
      <c r="D11" s="155"/>
      <c r="E11" s="151"/>
      <c r="F11" s="151"/>
      <c r="G11" s="151"/>
      <c r="H11" s="73">
        <v>91</v>
      </c>
      <c r="J11" s="60">
        <v>183</v>
      </c>
      <c r="K11" s="152">
        <f>SUM('Stat de base '!$B$126:$D$135)</f>
        <v>966.40000000000009</v>
      </c>
      <c r="L11" s="152">
        <f>SUM('Stat de base '!$B$126:$D$135)</f>
        <v>966.40000000000009</v>
      </c>
      <c r="M11" s="152">
        <f>SUM('Stat de base '!$B$126:$D$135)</f>
        <v>966.40000000000009</v>
      </c>
      <c r="N11" s="152">
        <f>SUM('Stat de base '!$B$126:$D$135)</f>
        <v>966.40000000000009</v>
      </c>
      <c r="O11" s="152">
        <f>SUM('Stat de base '!$B$126:$D$135)</f>
        <v>966.40000000000009</v>
      </c>
      <c r="P11" s="146"/>
      <c r="Q11" s="60">
        <v>183</v>
      </c>
      <c r="S11" s="19">
        <v>208</v>
      </c>
      <c r="T11" s="139"/>
      <c r="U11" s="139"/>
      <c r="V11" s="139"/>
      <c r="W11" s="144"/>
      <c r="X11" s="145">
        <f>SUM('Stat de base '!$B$152:$D$160)</f>
        <v>986.99999999999989</v>
      </c>
      <c r="Y11" s="145">
        <f>SUM('Stat de base '!$B$152:$D$160)</f>
        <v>986.99999999999989</v>
      </c>
      <c r="Z11" s="73">
        <v>208</v>
      </c>
    </row>
    <row r="12" spans="1:27" ht="15.75" customHeight="1" thickBot="1" x14ac:dyDescent="0.3">
      <c r="A12" s="60">
        <v>90</v>
      </c>
      <c r="B12" s="154"/>
      <c r="C12" s="154"/>
      <c r="D12" s="156"/>
      <c r="E12" s="137">
        <f>SUM('Stat de base '!$B$57:$D$62)</f>
        <v>669.99999999999989</v>
      </c>
      <c r="F12" s="137">
        <f>SUM('Stat de base '!$B$57:$D$62)</f>
        <v>669.99999999999989</v>
      </c>
      <c r="G12" s="137">
        <f>SUM('Stat de base '!$B$57:$D$62)</f>
        <v>669.99999999999989</v>
      </c>
      <c r="H12" s="73">
        <v>90</v>
      </c>
      <c r="J12" s="60">
        <v>182</v>
      </c>
      <c r="K12" s="153"/>
      <c r="L12" s="153"/>
      <c r="M12" s="153"/>
      <c r="N12" s="153"/>
      <c r="O12" s="153"/>
      <c r="P12" s="146"/>
      <c r="Q12" s="60">
        <v>182</v>
      </c>
      <c r="S12" s="19">
        <v>209</v>
      </c>
      <c r="T12" s="137">
        <f>SUM('Stat de base '!$B$153:$D$162)</f>
        <v>1021.3999999999999</v>
      </c>
      <c r="U12" s="137">
        <f>SUM('Stat de base '!$B$153:$D$162)</f>
        <v>1021.3999999999999</v>
      </c>
      <c r="V12" s="137">
        <f>SUM('Stat de base '!$B$153:$D$162)</f>
        <v>1021.3999999999999</v>
      </c>
      <c r="W12" s="140">
        <f>SUM('Stat de base '!$B$153:$D$162)</f>
        <v>1021.3999999999999</v>
      </c>
      <c r="X12" s="148"/>
      <c r="Y12" s="148"/>
      <c r="Z12" s="73">
        <v>209</v>
      </c>
    </row>
    <row r="13" spans="1:27" ht="15" customHeight="1" x14ac:dyDescent="0.25">
      <c r="A13" s="60">
        <v>89</v>
      </c>
      <c r="B13" s="152">
        <f>SUM('Stat de base '!$B$54:$D$61)</f>
        <v>856.6</v>
      </c>
      <c r="C13" s="152">
        <f>SUM('Stat de base '!$B$54:$D$61)</f>
        <v>856.6</v>
      </c>
      <c r="D13" s="157">
        <f>SUM('Stat de base '!$B$54:$D$61)</f>
        <v>856.6</v>
      </c>
      <c r="E13" s="138"/>
      <c r="F13" s="138"/>
      <c r="G13" s="138"/>
      <c r="H13" s="73">
        <v>89</v>
      </c>
      <c r="J13" s="60">
        <v>181</v>
      </c>
      <c r="K13" s="153"/>
      <c r="L13" s="153"/>
      <c r="M13" s="153"/>
      <c r="N13" s="153"/>
      <c r="O13" s="153"/>
      <c r="P13" s="146"/>
      <c r="Q13" s="60">
        <v>181</v>
      </c>
      <c r="S13" s="19">
        <v>210</v>
      </c>
      <c r="T13" s="138"/>
      <c r="U13" s="138"/>
      <c r="V13" s="138"/>
      <c r="W13" s="143"/>
      <c r="X13" s="148"/>
      <c r="Y13" s="148"/>
      <c r="Z13" s="73">
        <v>210</v>
      </c>
    </row>
    <row r="14" spans="1:27" x14ac:dyDescent="0.25">
      <c r="A14" s="60">
        <v>88</v>
      </c>
      <c r="B14" s="153"/>
      <c r="C14" s="153"/>
      <c r="D14" s="155"/>
      <c r="E14" s="138"/>
      <c r="F14" s="138"/>
      <c r="G14" s="138"/>
      <c r="H14" s="73">
        <v>88</v>
      </c>
      <c r="J14" s="60">
        <v>180</v>
      </c>
      <c r="K14" s="153"/>
      <c r="L14" s="153"/>
      <c r="M14" s="153"/>
      <c r="N14" s="153"/>
      <c r="O14" s="153"/>
      <c r="P14" s="146"/>
      <c r="Q14" s="60">
        <v>180</v>
      </c>
      <c r="S14" s="19">
        <v>211</v>
      </c>
      <c r="T14" s="138"/>
      <c r="U14" s="138"/>
      <c r="V14" s="138"/>
      <c r="W14" s="143"/>
      <c r="X14" s="148"/>
      <c r="Y14" s="148"/>
      <c r="Z14" s="73">
        <v>211</v>
      </c>
    </row>
    <row r="15" spans="1:27" ht="15.75" thickBot="1" x14ac:dyDescent="0.3">
      <c r="A15" s="60">
        <v>87</v>
      </c>
      <c r="B15" s="153"/>
      <c r="C15" s="153"/>
      <c r="D15" s="155"/>
      <c r="E15" s="138"/>
      <c r="F15" s="138"/>
      <c r="G15" s="138"/>
      <c r="H15" s="73">
        <v>87</v>
      </c>
      <c r="J15" s="60">
        <v>179</v>
      </c>
      <c r="K15" s="153"/>
      <c r="L15" s="153"/>
      <c r="M15" s="153"/>
      <c r="N15" s="153"/>
      <c r="O15" s="153"/>
      <c r="P15" s="147"/>
      <c r="Q15" s="60">
        <v>179</v>
      </c>
      <c r="S15" s="19">
        <v>212</v>
      </c>
      <c r="T15" s="138"/>
      <c r="U15" s="138"/>
      <c r="V15" s="138"/>
      <c r="W15" s="143"/>
      <c r="X15" s="148"/>
      <c r="Y15" s="148"/>
      <c r="Z15" s="73">
        <v>212</v>
      </c>
    </row>
    <row r="16" spans="1:27" ht="15" customHeight="1" x14ac:dyDescent="0.25">
      <c r="A16" s="60">
        <v>86</v>
      </c>
      <c r="B16" s="153"/>
      <c r="C16" s="153"/>
      <c r="D16" s="155"/>
      <c r="E16" s="138"/>
      <c r="F16" s="138"/>
      <c r="G16" s="138"/>
      <c r="H16" s="73">
        <v>86</v>
      </c>
      <c r="J16" s="60">
        <v>178</v>
      </c>
      <c r="K16" s="153"/>
      <c r="L16" s="153"/>
      <c r="M16" s="153"/>
      <c r="N16" s="153"/>
      <c r="O16" s="153"/>
      <c r="P16" s="145">
        <f>SUM('Stat de base '!$B$121:$D$130)</f>
        <v>797.1</v>
      </c>
      <c r="Q16" s="60">
        <v>178</v>
      </c>
      <c r="S16" s="19">
        <v>213</v>
      </c>
      <c r="T16" s="138"/>
      <c r="U16" s="138"/>
      <c r="V16" s="138"/>
      <c r="W16" s="143"/>
      <c r="X16" s="148"/>
      <c r="Y16" s="148"/>
      <c r="Z16" s="73">
        <v>213</v>
      </c>
    </row>
    <row r="17" spans="1:26" ht="15.75" thickBot="1" x14ac:dyDescent="0.3">
      <c r="A17" s="60">
        <v>85</v>
      </c>
      <c r="B17" s="153"/>
      <c r="C17" s="153"/>
      <c r="D17" s="155"/>
      <c r="E17" s="139"/>
      <c r="F17" s="139"/>
      <c r="G17" s="139"/>
      <c r="H17" s="73">
        <v>85</v>
      </c>
      <c r="J17" s="60">
        <v>177</v>
      </c>
      <c r="K17" s="153"/>
      <c r="L17" s="153"/>
      <c r="M17" s="153"/>
      <c r="N17" s="153"/>
      <c r="O17" s="153"/>
      <c r="P17" s="146"/>
      <c r="Q17" s="60">
        <v>177</v>
      </c>
      <c r="S17" s="19">
        <v>214</v>
      </c>
      <c r="T17" s="138"/>
      <c r="U17" s="138"/>
      <c r="V17" s="138"/>
      <c r="W17" s="143"/>
      <c r="X17" s="148"/>
      <c r="Y17" s="148"/>
      <c r="Z17" s="73">
        <v>214</v>
      </c>
    </row>
    <row r="18" spans="1:26" x14ac:dyDescent="0.25">
      <c r="A18" s="60">
        <v>84</v>
      </c>
      <c r="B18" s="153"/>
      <c r="C18" s="153"/>
      <c r="D18" s="155"/>
      <c r="E18" s="137">
        <f>SUM('Stat de base '!$B$51:$D$56)</f>
        <v>667.3</v>
      </c>
      <c r="F18" s="137">
        <f>SUM('Stat de base '!$B$51:$D$56)</f>
        <v>667.3</v>
      </c>
      <c r="G18" s="137">
        <f>SUM('Stat de base '!$B$51:$D$56)</f>
        <v>667.3</v>
      </c>
      <c r="H18" s="73">
        <v>84</v>
      </c>
      <c r="J18" s="60">
        <v>176</v>
      </c>
      <c r="K18" s="153"/>
      <c r="L18" s="153"/>
      <c r="M18" s="153"/>
      <c r="N18" s="153"/>
      <c r="O18" s="153"/>
      <c r="P18" s="146"/>
      <c r="Q18" s="60">
        <v>176</v>
      </c>
      <c r="S18" s="19">
        <v>215</v>
      </c>
      <c r="T18" s="138"/>
      <c r="U18" s="138"/>
      <c r="V18" s="138"/>
      <c r="W18" s="143"/>
      <c r="X18" s="148"/>
      <c r="Y18" s="148"/>
      <c r="Z18" s="73">
        <v>215</v>
      </c>
    </row>
    <row r="19" spans="1:26" ht="15" customHeight="1" thickBot="1" x14ac:dyDescent="0.3">
      <c r="A19" s="60">
        <v>83</v>
      </c>
      <c r="B19" s="153"/>
      <c r="C19" s="153"/>
      <c r="D19" s="155"/>
      <c r="E19" s="138"/>
      <c r="F19" s="138"/>
      <c r="G19" s="138"/>
      <c r="H19" s="73">
        <v>83</v>
      </c>
      <c r="J19" s="60">
        <v>175</v>
      </c>
      <c r="K19" s="153"/>
      <c r="L19" s="153"/>
      <c r="M19" s="153"/>
      <c r="N19" s="153"/>
      <c r="O19" s="153"/>
      <c r="P19" s="146"/>
      <c r="Q19" s="60">
        <v>175</v>
      </c>
      <c r="S19" s="19">
        <v>216</v>
      </c>
      <c r="T19" s="138"/>
      <c r="U19" s="138"/>
      <c r="V19" s="138"/>
      <c r="W19" s="143"/>
      <c r="X19" s="149"/>
      <c r="Y19" s="149"/>
      <c r="Z19" s="73">
        <v>216</v>
      </c>
    </row>
    <row r="20" spans="1:26" ht="15.75" thickBot="1" x14ac:dyDescent="0.3">
      <c r="A20" s="60">
        <v>82</v>
      </c>
      <c r="B20" s="154"/>
      <c r="C20" s="154"/>
      <c r="D20" s="156"/>
      <c r="E20" s="138"/>
      <c r="F20" s="138"/>
      <c r="G20" s="138"/>
      <c r="H20" s="73">
        <v>82</v>
      </c>
      <c r="J20" s="60">
        <v>174</v>
      </c>
      <c r="K20" s="154"/>
      <c r="L20" s="154"/>
      <c r="M20" s="154"/>
      <c r="N20" s="154"/>
      <c r="O20" s="154"/>
      <c r="P20" s="146"/>
      <c r="Q20" s="60">
        <v>174</v>
      </c>
      <c r="S20" s="19">
        <v>217</v>
      </c>
      <c r="T20" s="138"/>
      <c r="U20" s="138"/>
      <c r="V20" s="138"/>
      <c r="W20" s="143"/>
      <c r="X20" s="145">
        <f>SUM('Stat de base '!$B$161:$D$167)</f>
        <v>627.69999999999993</v>
      </c>
      <c r="Y20" s="145">
        <f>SUM('Stat de base '!$B$161:$D$167)</f>
        <v>627.69999999999993</v>
      </c>
      <c r="Z20" s="73">
        <v>217</v>
      </c>
    </row>
    <row r="21" spans="1:26" ht="15.75" customHeight="1" thickBot="1" x14ac:dyDescent="0.3">
      <c r="A21" s="60">
        <v>81</v>
      </c>
      <c r="B21" s="152">
        <f>SUM('Stat de base '!$B$46:$D$53)</f>
        <v>875.30000000000007</v>
      </c>
      <c r="C21" s="152">
        <f>SUM('Stat de base '!$B$46:$D$53)</f>
        <v>875.30000000000007</v>
      </c>
      <c r="D21" s="157">
        <f>SUM('Stat de base '!$B$46:$D$53)</f>
        <v>875.30000000000007</v>
      </c>
      <c r="E21" s="138"/>
      <c r="F21" s="138"/>
      <c r="G21" s="138"/>
      <c r="H21" s="73">
        <v>81</v>
      </c>
      <c r="J21" s="60">
        <v>173</v>
      </c>
      <c r="K21" s="152">
        <f>SUM('Stat de base '!$B$115:$D$125)</f>
        <v>928.6</v>
      </c>
      <c r="L21" s="152">
        <f>SUM('Stat de base '!$B$115:$D$125)</f>
        <v>928.6</v>
      </c>
      <c r="M21" s="152">
        <f>SUM('Stat de base '!$B$115:$D$125)</f>
        <v>928.6</v>
      </c>
      <c r="N21" s="152">
        <f>SUM('Stat de base '!$B$115:$D$125)</f>
        <v>928.6</v>
      </c>
      <c r="O21" s="152">
        <f>SUM('Stat de base '!$B$115:$D$125)</f>
        <v>928.6</v>
      </c>
      <c r="P21" s="146"/>
      <c r="Q21" s="60">
        <v>173</v>
      </c>
      <c r="S21" s="19">
        <v>218</v>
      </c>
      <c r="T21" s="139"/>
      <c r="U21" s="139"/>
      <c r="V21" s="139"/>
      <c r="W21" s="144"/>
      <c r="X21" s="146"/>
      <c r="Y21" s="146"/>
      <c r="Z21" s="73">
        <v>218</v>
      </c>
    </row>
    <row r="22" spans="1:26" ht="15" customHeight="1" x14ac:dyDescent="0.25">
      <c r="A22" s="60">
        <v>80</v>
      </c>
      <c r="B22" s="153"/>
      <c r="C22" s="153"/>
      <c r="D22" s="155"/>
      <c r="E22" s="138"/>
      <c r="F22" s="138"/>
      <c r="G22" s="138"/>
      <c r="H22" s="73">
        <v>80</v>
      </c>
      <c r="J22" s="60">
        <v>172</v>
      </c>
      <c r="K22" s="153"/>
      <c r="L22" s="153"/>
      <c r="M22" s="153"/>
      <c r="N22" s="153"/>
      <c r="O22" s="153"/>
      <c r="P22" s="146"/>
      <c r="Q22" s="60">
        <v>172</v>
      </c>
      <c r="S22" s="19">
        <v>219</v>
      </c>
      <c r="T22" s="137">
        <f>SUM('Stat de base '!$B$163:$D$171)</f>
        <v>868.6</v>
      </c>
      <c r="U22" s="137">
        <f>SUM('Stat de base '!$B$163:$D$171)</f>
        <v>868.6</v>
      </c>
      <c r="V22" s="137">
        <f>SUM('Stat de base '!$B$163:$D$171)</f>
        <v>868.6</v>
      </c>
      <c r="W22" s="140">
        <f>SUM('Stat de base '!$B$163:$D$171)</f>
        <v>868.6</v>
      </c>
      <c r="X22" s="146"/>
      <c r="Y22" s="146"/>
      <c r="Z22" s="73">
        <v>219</v>
      </c>
    </row>
    <row r="23" spans="1:26" ht="15.75" thickBot="1" x14ac:dyDescent="0.3">
      <c r="A23" s="60">
        <v>79</v>
      </c>
      <c r="B23" s="153"/>
      <c r="C23" s="153"/>
      <c r="D23" s="155"/>
      <c r="E23" s="139"/>
      <c r="F23" s="139"/>
      <c r="G23" s="139"/>
      <c r="H23" s="73">
        <v>79</v>
      </c>
      <c r="J23" s="60">
        <v>171</v>
      </c>
      <c r="K23" s="153"/>
      <c r="L23" s="153"/>
      <c r="M23" s="153"/>
      <c r="N23" s="153"/>
      <c r="O23" s="153"/>
      <c r="P23" s="146"/>
      <c r="Q23" s="60">
        <v>171</v>
      </c>
      <c r="S23" s="19">
        <v>220</v>
      </c>
      <c r="T23" s="138"/>
      <c r="U23" s="138"/>
      <c r="V23" s="138"/>
      <c r="W23" s="143"/>
      <c r="X23" s="146"/>
      <c r="Y23" s="146"/>
      <c r="Z23" s="73">
        <v>220</v>
      </c>
    </row>
    <row r="24" spans="1:26" x14ac:dyDescent="0.25">
      <c r="A24" s="60">
        <v>78</v>
      </c>
      <c r="B24" s="153"/>
      <c r="C24" s="153"/>
      <c r="D24" s="155"/>
      <c r="E24" s="137">
        <f>SUM('Stat de base '!$B$44:$D$50)</f>
        <v>657.9</v>
      </c>
      <c r="F24" s="137">
        <f>SUM('Stat de base '!$B$44:$D$50)</f>
        <v>657.9</v>
      </c>
      <c r="G24" s="137">
        <f>SUM('Stat de base '!$B$44:$D$50)</f>
        <v>657.9</v>
      </c>
      <c r="H24" s="73">
        <v>78</v>
      </c>
      <c r="J24" s="60">
        <v>170</v>
      </c>
      <c r="K24" s="153"/>
      <c r="L24" s="153"/>
      <c r="M24" s="153"/>
      <c r="N24" s="153"/>
      <c r="O24" s="153"/>
      <c r="P24" s="146"/>
      <c r="Q24" s="60">
        <v>170</v>
      </c>
      <c r="S24" s="19">
        <v>221</v>
      </c>
      <c r="T24" s="138"/>
      <c r="U24" s="138"/>
      <c r="V24" s="138"/>
      <c r="W24" s="143"/>
      <c r="X24" s="146"/>
      <c r="Y24" s="146"/>
      <c r="Z24" s="73">
        <v>221</v>
      </c>
    </row>
    <row r="25" spans="1:26" ht="15.75" thickBot="1" x14ac:dyDescent="0.3">
      <c r="A25" s="60">
        <v>77</v>
      </c>
      <c r="B25" s="153"/>
      <c r="C25" s="153"/>
      <c r="D25" s="155"/>
      <c r="E25" s="138"/>
      <c r="F25" s="138"/>
      <c r="G25" s="138"/>
      <c r="H25" s="73">
        <v>77</v>
      </c>
      <c r="J25" s="60">
        <v>169</v>
      </c>
      <c r="K25" s="153"/>
      <c r="L25" s="153"/>
      <c r="M25" s="153"/>
      <c r="N25" s="153"/>
      <c r="O25" s="153"/>
      <c r="P25" s="146"/>
      <c r="Q25" s="60">
        <v>169</v>
      </c>
      <c r="S25" s="19">
        <v>222</v>
      </c>
      <c r="T25" s="138"/>
      <c r="U25" s="138"/>
      <c r="V25" s="138"/>
      <c r="W25" s="143"/>
      <c r="X25" s="146"/>
      <c r="Y25" s="146"/>
      <c r="Z25" s="73">
        <v>222</v>
      </c>
    </row>
    <row r="26" spans="1:26" ht="15.75" customHeight="1" thickBot="1" x14ac:dyDescent="0.3">
      <c r="A26" s="60">
        <v>76</v>
      </c>
      <c r="B26" s="153"/>
      <c r="C26" s="153"/>
      <c r="D26" s="155"/>
      <c r="E26" s="138"/>
      <c r="F26" s="138"/>
      <c r="G26" s="138"/>
      <c r="H26" s="73">
        <v>76</v>
      </c>
      <c r="J26" s="60">
        <v>168</v>
      </c>
      <c r="K26" s="153"/>
      <c r="L26" s="153"/>
      <c r="M26" s="153"/>
      <c r="N26" s="153"/>
      <c r="O26" s="155"/>
      <c r="P26" s="145">
        <f>SUM('Stat de base '!$B$112:$D$120)</f>
        <v>799.6</v>
      </c>
      <c r="Q26" s="73">
        <v>168</v>
      </c>
      <c r="S26" s="19">
        <v>223</v>
      </c>
      <c r="T26" s="138"/>
      <c r="U26" s="138"/>
      <c r="V26" s="138"/>
      <c r="W26" s="143"/>
      <c r="X26" s="147"/>
      <c r="Y26" s="147"/>
      <c r="Z26" s="73">
        <v>223</v>
      </c>
    </row>
    <row r="27" spans="1:26" ht="15" customHeight="1" x14ac:dyDescent="0.25">
      <c r="A27" s="60">
        <v>75</v>
      </c>
      <c r="B27" s="153"/>
      <c r="C27" s="153"/>
      <c r="D27" s="155"/>
      <c r="E27" s="138"/>
      <c r="F27" s="138"/>
      <c r="G27" s="138"/>
      <c r="H27" s="73">
        <v>75</v>
      </c>
      <c r="J27" s="60">
        <v>167</v>
      </c>
      <c r="K27" s="153"/>
      <c r="L27" s="153"/>
      <c r="M27" s="153"/>
      <c r="N27" s="153"/>
      <c r="O27" s="155"/>
      <c r="P27" s="148"/>
      <c r="Q27" s="73">
        <v>167</v>
      </c>
      <c r="S27" s="19">
        <v>224</v>
      </c>
      <c r="T27" s="138"/>
      <c r="U27" s="138"/>
      <c r="V27" s="138"/>
      <c r="W27" s="143"/>
      <c r="X27" s="145">
        <f>SUM('Stat de base '!$B$168:$D$176)</f>
        <v>899.69999999999993</v>
      </c>
      <c r="Y27" s="145">
        <f>SUM('Stat de base '!$B$168:$D$176)</f>
        <v>899.69999999999993</v>
      </c>
      <c r="Z27" s="73">
        <v>224</v>
      </c>
    </row>
    <row r="28" spans="1:26" ht="15.75" thickBot="1" x14ac:dyDescent="0.3">
      <c r="A28" s="60">
        <v>74</v>
      </c>
      <c r="B28" s="154"/>
      <c r="C28" s="154"/>
      <c r="D28" s="156"/>
      <c r="E28" s="138"/>
      <c r="F28" s="138"/>
      <c r="G28" s="138"/>
      <c r="H28" s="73">
        <v>74</v>
      </c>
      <c r="J28" s="60">
        <v>166</v>
      </c>
      <c r="K28" s="153"/>
      <c r="L28" s="153"/>
      <c r="M28" s="153"/>
      <c r="N28" s="153"/>
      <c r="O28" s="155"/>
      <c r="P28" s="148"/>
      <c r="Q28" s="73">
        <v>166</v>
      </c>
      <c r="S28" s="19">
        <v>225</v>
      </c>
      <c r="T28" s="138"/>
      <c r="U28" s="138"/>
      <c r="V28" s="138"/>
      <c r="W28" s="143"/>
      <c r="X28" s="148"/>
      <c r="Y28" s="148"/>
      <c r="Z28" s="73">
        <v>225</v>
      </c>
    </row>
    <row r="29" spans="1:26" ht="15" customHeight="1" x14ac:dyDescent="0.25">
      <c r="A29" s="60">
        <v>73</v>
      </c>
      <c r="B29" s="152">
        <f>SUM('Stat de base '!$B$32:$D$45)</f>
        <v>745.59999999999991</v>
      </c>
      <c r="C29" s="152">
        <f>SUM('Stat de base '!$B$32:$D$45)</f>
        <v>745.59999999999991</v>
      </c>
      <c r="D29" s="157">
        <f>SUM('Stat de base '!$B$32:$D$45)</f>
        <v>745.59999999999991</v>
      </c>
      <c r="E29" s="138"/>
      <c r="F29" s="138"/>
      <c r="G29" s="138"/>
      <c r="H29" s="73">
        <v>73</v>
      </c>
      <c r="J29" s="60">
        <v>165</v>
      </c>
      <c r="K29" s="153"/>
      <c r="L29" s="153"/>
      <c r="M29" s="153"/>
      <c r="N29" s="153"/>
      <c r="O29" s="155"/>
      <c r="P29" s="148"/>
      <c r="Q29" s="73">
        <v>165</v>
      </c>
      <c r="S29" s="19">
        <v>226</v>
      </c>
      <c r="T29" s="138"/>
      <c r="U29" s="138"/>
      <c r="V29" s="138"/>
      <c r="W29" s="143"/>
      <c r="X29" s="148"/>
      <c r="Y29" s="148"/>
      <c r="Z29" s="73">
        <v>226</v>
      </c>
    </row>
    <row r="30" spans="1:26" ht="15.75" thickBot="1" x14ac:dyDescent="0.3">
      <c r="A30" s="60">
        <v>72</v>
      </c>
      <c r="B30" s="153"/>
      <c r="C30" s="153"/>
      <c r="D30" s="155"/>
      <c r="E30" s="139"/>
      <c r="F30" s="139"/>
      <c r="G30" s="139"/>
      <c r="H30" s="73">
        <v>72</v>
      </c>
      <c r="J30" s="60">
        <v>164</v>
      </c>
      <c r="K30" s="153"/>
      <c r="L30" s="153"/>
      <c r="M30" s="153"/>
      <c r="N30" s="153"/>
      <c r="O30" s="155"/>
      <c r="P30" s="148"/>
      <c r="Q30" s="73">
        <v>164</v>
      </c>
      <c r="S30" s="19">
        <v>227</v>
      </c>
      <c r="T30" s="139"/>
      <c r="U30" s="139"/>
      <c r="V30" s="139"/>
      <c r="W30" s="144"/>
      <c r="X30" s="148"/>
      <c r="Y30" s="148"/>
      <c r="Z30" s="73">
        <v>227</v>
      </c>
    </row>
    <row r="31" spans="1:26" ht="15.75" customHeight="1" thickBot="1" x14ac:dyDescent="0.3">
      <c r="A31" s="60">
        <v>71</v>
      </c>
      <c r="B31" s="153"/>
      <c r="C31" s="153"/>
      <c r="D31" s="155"/>
      <c r="E31" s="137">
        <f>SUM('Stat de base '!$B$32:$D$43)</f>
        <v>617.59999999999991</v>
      </c>
      <c r="F31" s="137">
        <f>SUM('Stat de base '!$B$32:$D$43)</f>
        <v>617.59999999999991</v>
      </c>
      <c r="G31" s="137">
        <f>SUM('Stat de base '!$B$32:$D$43)</f>
        <v>617.59999999999991</v>
      </c>
      <c r="H31" s="73">
        <v>71</v>
      </c>
      <c r="J31" s="60">
        <v>163</v>
      </c>
      <c r="K31" s="154"/>
      <c r="L31" s="154"/>
      <c r="M31" s="154"/>
      <c r="N31" s="154"/>
      <c r="O31" s="156"/>
      <c r="P31" s="148"/>
      <c r="Q31" s="73">
        <v>163</v>
      </c>
      <c r="S31" s="19">
        <v>228</v>
      </c>
      <c r="T31" s="137">
        <f>SUM('Stat de base '!$B$172:$D$180)</f>
        <v>1097</v>
      </c>
      <c r="U31" s="137">
        <f>SUM('Stat de base '!$B$172:$D$180)</f>
        <v>1097</v>
      </c>
      <c r="V31" s="137">
        <f>SUM('Stat de base '!$B$172:$D$180)</f>
        <v>1097</v>
      </c>
      <c r="W31" s="140">
        <f>SUM('Stat de base '!$B$172:$D$180)</f>
        <v>1097</v>
      </c>
      <c r="X31" s="148"/>
      <c r="Y31" s="148"/>
      <c r="Z31" s="73">
        <v>228</v>
      </c>
    </row>
    <row r="32" spans="1:26" x14ac:dyDescent="0.25">
      <c r="A32" s="60">
        <v>70</v>
      </c>
      <c r="B32" s="153"/>
      <c r="C32" s="153"/>
      <c r="D32" s="155"/>
      <c r="E32" s="138"/>
      <c r="F32" s="138"/>
      <c r="G32" s="138"/>
      <c r="H32" s="73">
        <v>70</v>
      </c>
      <c r="J32" s="60">
        <v>162</v>
      </c>
      <c r="K32" s="152">
        <f>SUM('Stat de base '!$B$102:$D$114)</f>
        <v>1025.5999999999999</v>
      </c>
      <c r="L32" s="152">
        <f>SUM('Stat de base '!$B$102:$D$114)</f>
        <v>1025.5999999999999</v>
      </c>
      <c r="M32" s="152">
        <f>SUM('Stat de base '!$B$102:$D$114)</f>
        <v>1025.5999999999999</v>
      </c>
      <c r="N32" s="152">
        <f>SUM('Stat de base '!$B$102:$D$114)</f>
        <v>1025.5999999999999</v>
      </c>
      <c r="O32" s="157">
        <f>SUM('Stat de base '!$B$102:$D$114)</f>
        <v>1025.5999999999999</v>
      </c>
      <c r="P32" s="148"/>
      <c r="Q32" s="73">
        <v>162</v>
      </c>
      <c r="S32" s="19">
        <v>229</v>
      </c>
      <c r="T32" s="138"/>
      <c r="U32" s="138"/>
      <c r="V32" s="138"/>
      <c r="W32" s="143"/>
      <c r="X32" s="148"/>
      <c r="Y32" s="148"/>
      <c r="Z32" s="73">
        <v>229</v>
      </c>
    </row>
    <row r="33" spans="1:26" x14ac:dyDescent="0.25">
      <c r="A33" s="60">
        <v>69</v>
      </c>
      <c r="B33" s="153"/>
      <c r="C33" s="153"/>
      <c r="D33" s="155"/>
      <c r="E33" s="138"/>
      <c r="F33" s="138"/>
      <c r="G33" s="138"/>
      <c r="H33" s="73">
        <v>69</v>
      </c>
      <c r="J33" s="60">
        <v>161</v>
      </c>
      <c r="K33" s="153"/>
      <c r="L33" s="153"/>
      <c r="M33" s="153"/>
      <c r="N33" s="153"/>
      <c r="O33" s="155"/>
      <c r="P33" s="148"/>
      <c r="Q33" s="73">
        <v>161</v>
      </c>
      <c r="S33" s="19">
        <v>230</v>
      </c>
      <c r="T33" s="138"/>
      <c r="U33" s="138"/>
      <c r="V33" s="138"/>
      <c r="W33" s="143"/>
      <c r="X33" s="148"/>
      <c r="Y33" s="148"/>
      <c r="Z33" s="73">
        <v>230</v>
      </c>
    </row>
    <row r="34" spans="1:26" ht="15" customHeight="1" thickBot="1" x14ac:dyDescent="0.3">
      <c r="A34" s="60">
        <v>68</v>
      </c>
      <c r="B34" s="153"/>
      <c r="C34" s="153"/>
      <c r="D34" s="155"/>
      <c r="E34" s="138"/>
      <c r="F34" s="138"/>
      <c r="G34" s="138"/>
      <c r="H34" s="73">
        <v>68</v>
      </c>
      <c r="J34" s="60">
        <v>160</v>
      </c>
      <c r="K34" s="153"/>
      <c r="L34" s="153"/>
      <c r="M34" s="153"/>
      <c r="N34" s="153"/>
      <c r="O34" s="155"/>
      <c r="P34" s="149"/>
      <c r="Q34" s="73">
        <v>160</v>
      </c>
      <c r="S34" s="19">
        <v>231</v>
      </c>
      <c r="T34" s="138"/>
      <c r="U34" s="138"/>
      <c r="V34" s="138"/>
      <c r="W34" s="143"/>
      <c r="X34" s="148"/>
      <c r="Y34" s="148"/>
      <c r="Z34" s="73">
        <v>231</v>
      </c>
    </row>
    <row r="35" spans="1:26" ht="15.75" thickBot="1" x14ac:dyDescent="0.3">
      <c r="A35" s="60">
        <v>67</v>
      </c>
      <c r="B35" s="153"/>
      <c r="C35" s="153"/>
      <c r="D35" s="155"/>
      <c r="E35" s="138"/>
      <c r="F35" s="138"/>
      <c r="G35" s="138"/>
      <c r="H35" s="73">
        <v>67</v>
      </c>
      <c r="J35" s="60">
        <v>159</v>
      </c>
      <c r="K35" s="153"/>
      <c r="L35" s="153"/>
      <c r="M35" s="153"/>
      <c r="N35" s="153"/>
      <c r="O35" s="155"/>
      <c r="P35" s="145">
        <f>SUM('Stat de base '!$B$102:$D$111)</f>
        <v>748.6</v>
      </c>
      <c r="Q35" s="73">
        <v>159</v>
      </c>
      <c r="S35" s="19">
        <v>232</v>
      </c>
      <c r="T35" s="138"/>
      <c r="U35" s="138"/>
      <c r="V35" s="138"/>
      <c r="W35" s="143"/>
      <c r="X35" s="149"/>
      <c r="Y35" s="149"/>
      <c r="Z35" s="73">
        <v>232</v>
      </c>
    </row>
    <row r="36" spans="1:26" ht="15" customHeight="1" x14ac:dyDescent="0.25">
      <c r="A36" s="60">
        <v>66</v>
      </c>
      <c r="B36" s="153"/>
      <c r="C36" s="153"/>
      <c r="D36" s="155"/>
      <c r="E36" s="138"/>
      <c r="F36" s="138"/>
      <c r="G36" s="138"/>
      <c r="H36" s="73">
        <v>66</v>
      </c>
      <c r="J36" s="60">
        <v>158</v>
      </c>
      <c r="K36" s="153"/>
      <c r="L36" s="153"/>
      <c r="M36" s="153"/>
      <c r="N36" s="153"/>
      <c r="O36" s="155"/>
      <c r="P36" s="146"/>
      <c r="Q36" s="73">
        <v>158</v>
      </c>
      <c r="S36" s="19">
        <v>233</v>
      </c>
      <c r="T36" s="138"/>
      <c r="U36" s="138"/>
      <c r="V36" s="138"/>
      <c r="W36" s="138"/>
      <c r="X36" s="148">
        <f>SUM('Stat de base '!$B$177:$D$182)</f>
        <v>815.30000000000007</v>
      </c>
      <c r="Y36" s="148">
        <f>SUM('Stat de base '!$B$177:$D$182)</f>
        <v>815.30000000000007</v>
      </c>
      <c r="Z36" s="60">
        <v>233</v>
      </c>
    </row>
    <row r="37" spans="1:26" x14ac:dyDescent="0.25">
      <c r="A37" s="60">
        <v>65</v>
      </c>
      <c r="B37" s="153"/>
      <c r="C37" s="153"/>
      <c r="D37" s="155"/>
      <c r="E37" s="138"/>
      <c r="F37" s="138"/>
      <c r="G37" s="138"/>
      <c r="H37" s="73">
        <v>65</v>
      </c>
      <c r="J37" s="60">
        <v>157</v>
      </c>
      <c r="K37" s="153"/>
      <c r="L37" s="153"/>
      <c r="M37" s="153"/>
      <c r="N37" s="153"/>
      <c r="O37" s="155"/>
      <c r="P37" s="146"/>
      <c r="Q37" s="73">
        <v>157</v>
      </c>
      <c r="S37" s="19">
        <v>234</v>
      </c>
      <c r="T37" s="138"/>
      <c r="U37" s="138"/>
      <c r="V37" s="138"/>
      <c r="W37" s="138"/>
      <c r="X37" s="146"/>
      <c r="Y37" s="146"/>
      <c r="Z37" s="60">
        <v>234</v>
      </c>
    </row>
    <row r="38" spans="1:26" x14ac:dyDescent="0.25">
      <c r="A38" s="60">
        <v>64</v>
      </c>
      <c r="B38" s="153"/>
      <c r="C38" s="153"/>
      <c r="D38" s="155"/>
      <c r="E38" s="138"/>
      <c r="F38" s="138"/>
      <c r="G38" s="138"/>
      <c r="H38" s="73">
        <v>64</v>
      </c>
      <c r="J38" s="60">
        <v>156</v>
      </c>
      <c r="K38" s="153"/>
      <c r="L38" s="153"/>
      <c r="M38" s="153"/>
      <c r="N38" s="153"/>
      <c r="O38" s="155"/>
      <c r="P38" s="146"/>
      <c r="Q38" s="73">
        <v>156</v>
      </c>
      <c r="S38" s="19">
        <v>235</v>
      </c>
      <c r="T38" s="138"/>
      <c r="U38" s="138"/>
      <c r="V38" s="138"/>
      <c r="W38" s="138"/>
      <c r="X38" s="146"/>
      <c r="Y38" s="146"/>
      <c r="Z38" s="60">
        <v>235</v>
      </c>
    </row>
    <row r="39" spans="1:26" ht="15.75" thickBot="1" x14ac:dyDescent="0.3">
      <c r="A39" s="60">
        <v>63</v>
      </c>
      <c r="B39" s="153"/>
      <c r="C39" s="153"/>
      <c r="D39" s="155"/>
      <c r="E39" s="138"/>
      <c r="F39" s="138"/>
      <c r="G39" s="138"/>
      <c r="H39" s="73">
        <v>63</v>
      </c>
      <c r="J39" s="60">
        <v>155</v>
      </c>
      <c r="K39" s="153"/>
      <c r="L39" s="153"/>
      <c r="M39" s="153"/>
      <c r="N39" s="153"/>
      <c r="O39" s="155"/>
      <c r="P39" s="146"/>
      <c r="Q39" s="73">
        <v>155</v>
      </c>
      <c r="S39" s="19">
        <v>236</v>
      </c>
      <c r="T39" s="139"/>
      <c r="U39" s="139"/>
      <c r="V39" s="139"/>
      <c r="W39" s="139"/>
      <c r="X39" s="146"/>
      <c r="Y39" s="146"/>
      <c r="Z39" s="60">
        <v>236</v>
      </c>
    </row>
    <row r="40" spans="1:26" ht="15" customHeight="1" x14ac:dyDescent="0.25">
      <c r="A40" s="60">
        <v>62</v>
      </c>
      <c r="B40" s="153"/>
      <c r="C40" s="153"/>
      <c r="D40" s="155"/>
      <c r="E40" s="138"/>
      <c r="F40" s="138"/>
      <c r="G40" s="138"/>
      <c r="H40" s="73">
        <v>62</v>
      </c>
      <c r="J40" s="60">
        <v>154</v>
      </c>
      <c r="K40" s="153"/>
      <c r="L40" s="153"/>
      <c r="M40" s="153"/>
      <c r="N40" s="153"/>
      <c r="O40" s="155"/>
      <c r="P40" s="146"/>
      <c r="Q40" s="73">
        <v>154</v>
      </c>
      <c r="S40" s="19">
        <v>237</v>
      </c>
      <c r="T40" s="137">
        <f>SUM('Stat de base '!$B$181:$D$190)</f>
        <v>928.5</v>
      </c>
      <c r="U40" s="137">
        <f>SUM('Stat de base '!$B$181:$D$190)</f>
        <v>928.5</v>
      </c>
      <c r="V40" s="137">
        <f>SUM('Stat de base '!$B$181:$D$190)</f>
        <v>928.5</v>
      </c>
      <c r="W40" s="137">
        <f>SUM('Stat de base '!$B$181:$D$190)</f>
        <v>928.5</v>
      </c>
      <c r="X40" s="146"/>
      <c r="Y40" s="146"/>
      <c r="Z40" s="60">
        <v>237</v>
      </c>
    </row>
    <row r="41" spans="1:26" ht="15.75" thickBot="1" x14ac:dyDescent="0.3">
      <c r="A41" s="60">
        <v>61</v>
      </c>
      <c r="B41" s="153"/>
      <c r="C41" s="153"/>
      <c r="D41" s="155"/>
      <c r="E41" s="138"/>
      <c r="F41" s="138"/>
      <c r="G41" s="138"/>
      <c r="H41" s="73">
        <v>61</v>
      </c>
      <c r="J41" s="60">
        <v>153</v>
      </c>
      <c r="K41" s="153"/>
      <c r="L41" s="153"/>
      <c r="M41" s="153"/>
      <c r="N41" s="153"/>
      <c r="O41" s="155"/>
      <c r="P41" s="146"/>
      <c r="Q41" s="73">
        <v>153</v>
      </c>
      <c r="S41" s="19">
        <v>238</v>
      </c>
      <c r="T41" s="138"/>
      <c r="U41" s="138"/>
      <c r="V41" s="138"/>
      <c r="W41" s="138"/>
      <c r="X41" s="147"/>
      <c r="Y41" s="147"/>
      <c r="Z41" s="60">
        <v>238</v>
      </c>
    </row>
    <row r="42" spans="1:26" ht="15.75" customHeight="1" thickBot="1" x14ac:dyDescent="0.3">
      <c r="A42" s="60">
        <v>60</v>
      </c>
      <c r="B42" s="154"/>
      <c r="C42" s="154"/>
      <c r="D42" s="156"/>
      <c r="E42" s="139"/>
      <c r="F42" s="139"/>
      <c r="G42" s="139"/>
      <c r="H42" s="73">
        <v>60</v>
      </c>
      <c r="J42" s="60">
        <v>152</v>
      </c>
      <c r="K42" s="153"/>
      <c r="L42" s="153"/>
      <c r="M42" s="153"/>
      <c r="N42" s="153"/>
      <c r="O42" s="155"/>
      <c r="P42" s="146"/>
      <c r="Q42" s="73">
        <v>152</v>
      </c>
      <c r="S42" s="19">
        <v>239</v>
      </c>
      <c r="T42" s="138"/>
      <c r="U42" s="138"/>
      <c r="V42" s="138"/>
      <c r="W42" s="138"/>
      <c r="X42" s="145">
        <f>SUM('Stat de base '!$B$183:$D$191)</f>
        <v>796.9</v>
      </c>
      <c r="Y42" s="145">
        <f>SUM('Stat de base '!$B$183:$D$191)</f>
        <v>796.9</v>
      </c>
      <c r="Z42" s="60">
        <v>239</v>
      </c>
    </row>
    <row r="43" spans="1:26" x14ac:dyDescent="0.25">
      <c r="A43" s="61">
        <v>59</v>
      </c>
      <c r="B43" s="65"/>
      <c r="C43" s="78"/>
      <c r="D43" s="78"/>
      <c r="E43" s="69"/>
      <c r="F43" s="69"/>
      <c r="G43" s="63"/>
      <c r="H43" s="61">
        <v>59</v>
      </c>
      <c r="J43" s="60">
        <v>151</v>
      </c>
      <c r="K43" s="153"/>
      <c r="L43" s="153"/>
      <c r="M43" s="153"/>
      <c r="N43" s="153"/>
      <c r="O43" s="155"/>
      <c r="P43" s="146"/>
      <c r="Q43" s="73">
        <v>151</v>
      </c>
      <c r="S43" s="19">
        <v>240</v>
      </c>
      <c r="T43" s="138"/>
      <c r="U43" s="138"/>
      <c r="V43" s="138"/>
      <c r="W43" s="138"/>
      <c r="X43" s="146"/>
      <c r="Y43" s="146"/>
      <c r="Z43" s="60">
        <v>240</v>
      </c>
    </row>
    <row r="44" spans="1:26" ht="15.75" thickBot="1" x14ac:dyDescent="0.3">
      <c r="A44" s="61">
        <v>58</v>
      </c>
      <c r="B44" s="66"/>
      <c r="C44" s="69"/>
      <c r="D44" s="69"/>
      <c r="E44" s="69"/>
      <c r="F44" s="69"/>
      <c r="G44" s="63"/>
      <c r="H44" s="61">
        <v>58</v>
      </c>
      <c r="J44" s="60">
        <v>150</v>
      </c>
      <c r="K44" s="154"/>
      <c r="L44" s="154"/>
      <c r="M44" s="154"/>
      <c r="N44" s="154"/>
      <c r="O44" s="156"/>
      <c r="P44" s="147"/>
      <c r="Q44" s="73">
        <v>150</v>
      </c>
      <c r="S44" s="19">
        <v>241</v>
      </c>
      <c r="T44" s="138"/>
      <c r="U44" s="138"/>
      <c r="V44" s="138"/>
      <c r="W44" s="138"/>
      <c r="X44" s="146"/>
      <c r="Y44" s="146"/>
      <c r="Z44" s="60">
        <v>241</v>
      </c>
    </row>
    <row r="45" spans="1:26" x14ac:dyDescent="0.25">
      <c r="A45" s="61">
        <v>57</v>
      </c>
      <c r="B45" s="66"/>
      <c r="C45" s="69"/>
      <c r="D45" s="69"/>
      <c r="E45" s="69"/>
      <c r="F45" s="69"/>
      <c r="G45" s="63"/>
      <c r="H45" s="61">
        <v>57</v>
      </c>
      <c r="J45" s="61">
        <v>149</v>
      </c>
      <c r="K45" s="65"/>
      <c r="L45" s="78"/>
      <c r="M45" s="78"/>
      <c r="N45" s="78"/>
      <c r="O45" s="78"/>
      <c r="P45" s="63"/>
      <c r="Q45" s="61">
        <v>149</v>
      </c>
      <c r="S45" s="19">
        <v>242</v>
      </c>
      <c r="T45" s="138"/>
      <c r="U45" s="138"/>
      <c r="V45" s="138"/>
      <c r="W45" s="138"/>
      <c r="X45" s="146"/>
      <c r="Y45" s="146"/>
      <c r="Z45" s="60">
        <v>242</v>
      </c>
    </row>
    <row r="46" spans="1:26" x14ac:dyDescent="0.25">
      <c r="A46" s="61">
        <v>56</v>
      </c>
      <c r="B46" s="66"/>
      <c r="C46" s="69"/>
      <c r="D46" s="69"/>
      <c r="E46" s="69"/>
      <c r="F46" s="69"/>
      <c r="G46" s="63"/>
      <c r="H46" s="61">
        <v>56</v>
      </c>
      <c r="J46" s="61">
        <v>148</v>
      </c>
      <c r="K46" s="66"/>
      <c r="L46" s="69"/>
      <c r="M46" s="69"/>
      <c r="N46" s="69"/>
      <c r="O46" s="69"/>
      <c r="P46" s="63"/>
      <c r="Q46" s="61">
        <v>148</v>
      </c>
      <c r="S46" s="19">
        <v>243</v>
      </c>
      <c r="T46" s="138"/>
      <c r="U46" s="138"/>
      <c r="V46" s="138"/>
      <c r="W46" s="138"/>
      <c r="X46" s="146"/>
      <c r="Y46" s="146"/>
      <c r="Z46" s="60">
        <v>243</v>
      </c>
    </row>
    <row r="47" spans="1:26" x14ac:dyDescent="0.25">
      <c r="A47" s="61">
        <v>55</v>
      </c>
      <c r="B47" s="66"/>
      <c r="C47" s="69"/>
      <c r="D47" s="69"/>
      <c r="E47" s="69"/>
      <c r="F47" s="69"/>
      <c r="G47" s="63"/>
      <c r="H47" s="61">
        <v>55</v>
      </c>
      <c r="J47" s="61">
        <v>147</v>
      </c>
      <c r="K47" s="66"/>
      <c r="L47" s="69"/>
      <c r="M47" s="69"/>
      <c r="N47" s="69"/>
      <c r="O47" s="69"/>
      <c r="P47" s="63"/>
      <c r="Q47" s="61">
        <v>147</v>
      </c>
      <c r="S47" s="19">
        <v>244</v>
      </c>
      <c r="T47" s="138"/>
      <c r="U47" s="138"/>
      <c r="V47" s="138"/>
      <c r="W47" s="138"/>
      <c r="X47" s="146"/>
      <c r="Y47" s="146"/>
      <c r="Z47" s="60">
        <v>244</v>
      </c>
    </row>
    <row r="48" spans="1:26" x14ac:dyDescent="0.25">
      <c r="A48" s="61">
        <v>54</v>
      </c>
      <c r="B48" s="66"/>
      <c r="C48" s="69"/>
      <c r="D48" s="69"/>
      <c r="E48" s="69"/>
      <c r="F48" s="69"/>
      <c r="G48" s="63"/>
      <c r="H48" s="61">
        <v>54</v>
      </c>
      <c r="J48" s="61">
        <v>146</v>
      </c>
      <c r="K48" s="66"/>
      <c r="L48" s="69"/>
      <c r="M48" s="69"/>
      <c r="N48" s="69"/>
      <c r="O48" s="69"/>
      <c r="P48" s="63"/>
      <c r="Q48" s="61">
        <v>146</v>
      </c>
      <c r="S48" s="19">
        <v>245</v>
      </c>
      <c r="T48" s="138"/>
      <c r="U48" s="138"/>
      <c r="V48" s="138"/>
      <c r="W48" s="138"/>
      <c r="X48" s="146"/>
      <c r="Y48" s="146"/>
      <c r="Z48" s="60">
        <v>245</v>
      </c>
    </row>
    <row r="49" spans="1:26" ht="15.75" thickBot="1" x14ac:dyDescent="0.3">
      <c r="A49" s="61">
        <v>53</v>
      </c>
      <c r="B49" s="66"/>
      <c r="C49" s="69"/>
      <c r="D49" s="69"/>
      <c r="E49" s="69"/>
      <c r="F49" s="69"/>
      <c r="G49" s="63"/>
      <c r="H49" s="61">
        <v>53</v>
      </c>
      <c r="J49" s="61">
        <v>145</v>
      </c>
      <c r="K49" s="66"/>
      <c r="L49" s="69"/>
      <c r="M49" s="69"/>
      <c r="N49" s="69"/>
      <c r="O49" s="69"/>
      <c r="P49" s="63"/>
      <c r="Q49" s="61">
        <v>145</v>
      </c>
      <c r="S49" s="19">
        <v>246</v>
      </c>
      <c r="T49" s="139"/>
      <c r="U49" s="139"/>
      <c r="V49" s="139"/>
      <c r="W49" s="139"/>
      <c r="X49" s="146"/>
      <c r="Y49" s="146"/>
      <c r="Z49" s="60">
        <v>246</v>
      </c>
    </row>
    <row r="50" spans="1:26" ht="15.75" customHeight="1" thickBot="1" x14ac:dyDescent="0.3">
      <c r="A50" s="61">
        <v>52</v>
      </c>
      <c r="B50" s="66"/>
      <c r="C50" s="69"/>
      <c r="D50" s="69"/>
      <c r="E50" s="69"/>
      <c r="F50" s="69"/>
      <c r="G50" s="63"/>
      <c r="H50" s="61">
        <v>52</v>
      </c>
      <c r="J50" s="61">
        <v>144</v>
      </c>
      <c r="K50" s="66"/>
      <c r="L50" s="69"/>
      <c r="M50" s="69"/>
      <c r="N50" s="69"/>
      <c r="O50" s="69"/>
      <c r="P50" s="63"/>
      <c r="Q50" s="61">
        <v>144</v>
      </c>
      <c r="S50" s="19">
        <v>247</v>
      </c>
      <c r="T50" s="137">
        <f>SUM('Stat de base '!$B$191:$D$199)</f>
        <v>880.4</v>
      </c>
      <c r="U50" s="137">
        <f>SUM('Stat de base '!$B$191:$D$199)</f>
        <v>880.4</v>
      </c>
      <c r="V50" s="137">
        <f>SUM('Stat de base '!$B$191:$D$199)</f>
        <v>880.4</v>
      </c>
      <c r="W50" s="137">
        <f>SUM('Stat de base '!$B$191:$D$199)</f>
        <v>880.4</v>
      </c>
      <c r="X50" s="147"/>
      <c r="Y50" s="147"/>
      <c r="Z50" s="60">
        <v>247</v>
      </c>
    </row>
    <row r="51" spans="1:26" ht="15" customHeight="1" x14ac:dyDescent="0.25">
      <c r="A51" s="61">
        <v>51</v>
      </c>
      <c r="B51" s="66"/>
      <c r="C51" s="69"/>
      <c r="D51" s="69"/>
      <c r="E51" s="69"/>
      <c r="F51" s="69"/>
      <c r="G51" s="63"/>
      <c r="H51" s="61">
        <v>51</v>
      </c>
      <c r="J51" s="61">
        <v>143</v>
      </c>
      <c r="K51" s="66"/>
      <c r="L51" s="69"/>
      <c r="M51" s="69"/>
      <c r="N51" s="69"/>
      <c r="O51" s="69"/>
      <c r="P51" s="63"/>
      <c r="Q51" s="61">
        <v>143</v>
      </c>
      <c r="S51" s="19">
        <v>248</v>
      </c>
      <c r="T51" s="138"/>
      <c r="U51" s="138"/>
      <c r="V51" s="138"/>
      <c r="W51" s="138"/>
      <c r="X51" s="145">
        <f>SUM('Stat de base '!$B$192:$D$199)</f>
        <v>791.40000000000009</v>
      </c>
      <c r="Y51" s="145">
        <f>SUM('Stat de base '!$B$192:$D$199)</f>
        <v>791.40000000000009</v>
      </c>
      <c r="Z51" s="60">
        <v>248</v>
      </c>
    </row>
    <row r="52" spans="1:26" ht="15.75" thickBot="1" x14ac:dyDescent="0.3">
      <c r="A52" s="61">
        <v>50</v>
      </c>
      <c r="B52" s="67"/>
      <c r="C52" s="68"/>
      <c r="D52" s="68"/>
      <c r="E52" s="68"/>
      <c r="F52" s="68"/>
      <c r="G52" s="63"/>
      <c r="H52" s="61">
        <v>50</v>
      </c>
      <c r="J52" s="61">
        <v>142</v>
      </c>
      <c r="K52" s="66"/>
      <c r="L52" s="69"/>
      <c r="M52" s="69"/>
      <c r="N52" s="69"/>
      <c r="O52" s="69"/>
      <c r="P52" s="63"/>
      <c r="Q52" s="61">
        <v>142</v>
      </c>
      <c r="S52" s="19">
        <v>249</v>
      </c>
      <c r="T52" s="138"/>
      <c r="U52" s="138"/>
      <c r="V52" s="138"/>
      <c r="W52" s="138"/>
      <c r="X52" s="146"/>
      <c r="Y52" s="146"/>
      <c r="Z52" s="60">
        <v>249</v>
      </c>
    </row>
    <row r="53" spans="1:26" ht="15" customHeight="1" x14ac:dyDescent="0.25">
      <c r="A53" s="60">
        <v>49</v>
      </c>
      <c r="B53" s="152">
        <f>SUM('Stat de base '!$B$19:$D$31)</f>
        <v>949.00000000000011</v>
      </c>
      <c r="C53" s="145">
        <f>SUM('Stat de base '!$B$22:$D$31)</f>
        <v>733</v>
      </c>
      <c r="D53" s="145">
        <f>SUM('Stat de base '!$B$22:$D$31)</f>
        <v>733</v>
      </c>
      <c r="E53" s="145">
        <f>SUM('Stat de base '!$B$22:$D$31)</f>
        <v>733</v>
      </c>
      <c r="F53" s="145">
        <f>SUM('Stat de base '!$B$22:$D$31)</f>
        <v>733</v>
      </c>
      <c r="G53" s="145">
        <f>SUM('Stat de base '!$B$22:$D$31)</f>
        <v>733</v>
      </c>
      <c r="H53" s="60">
        <v>49</v>
      </c>
      <c r="J53" s="61">
        <v>141</v>
      </c>
      <c r="K53" s="66"/>
      <c r="L53" s="69"/>
      <c r="M53" s="69"/>
      <c r="N53" s="69"/>
      <c r="O53" s="69"/>
      <c r="P53" s="63"/>
      <c r="Q53" s="61">
        <v>141</v>
      </c>
      <c r="S53" s="19">
        <v>250</v>
      </c>
      <c r="T53" s="138"/>
      <c r="U53" s="138"/>
      <c r="V53" s="138"/>
      <c r="W53" s="138"/>
      <c r="X53" s="146"/>
      <c r="Y53" s="146"/>
      <c r="Z53" s="60">
        <v>250</v>
      </c>
    </row>
    <row r="54" spans="1:26" ht="15.75" thickBot="1" x14ac:dyDescent="0.3">
      <c r="A54" s="60">
        <v>48</v>
      </c>
      <c r="B54" s="153"/>
      <c r="C54" s="146"/>
      <c r="D54" s="146"/>
      <c r="E54" s="146"/>
      <c r="F54" s="146"/>
      <c r="G54" s="146"/>
      <c r="H54" s="60">
        <v>48</v>
      </c>
      <c r="J54" s="61">
        <v>140</v>
      </c>
      <c r="K54" s="66"/>
      <c r="L54" s="68"/>
      <c r="M54" s="68"/>
      <c r="N54" s="68"/>
      <c r="O54" s="68"/>
      <c r="P54" s="63"/>
      <c r="Q54" s="61">
        <v>140</v>
      </c>
      <c r="S54" s="19">
        <v>251</v>
      </c>
      <c r="T54" s="138"/>
      <c r="U54" s="138"/>
      <c r="V54" s="138"/>
      <c r="W54" s="138"/>
      <c r="X54" s="146"/>
      <c r="Y54" s="146"/>
      <c r="Z54" s="60">
        <v>251</v>
      </c>
    </row>
    <row r="55" spans="1:26" ht="15" customHeight="1" x14ac:dyDescent="0.25">
      <c r="A55" s="60">
        <v>47</v>
      </c>
      <c r="B55" s="153"/>
      <c r="C55" s="146"/>
      <c r="D55" s="146"/>
      <c r="E55" s="146"/>
      <c r="F55" s="146"/>
      <c r="G55" s="146"/>
      <c r="H55" s="60">
        <v>47</v>
      </c>
      <c r="J55" s="72">
        <v>139</v>
      </c>
      <c r="K55" s="137">
        <f>SUM('Stat de base '!$B$92:$D$101)</f>
        <v>791.2</v>
      </c>
      <c r="L55" s="137">
        <f>SUM('Stat de base '!$B$92:$D$101)</f>
        <v>791.2</v>
      </c>
      <c r="M55" s="137">
        <f>SUM('Stat de base '!$B$92:$D$101)</f>
        <v>791.2</v>
      </c>
      <c r="N55" s="137">
        <f>SUM('Stat de base '!$B$92:$D$101)</f>
        <v>791.2</v>
      </c>
      <c r="O55" s="137">
        <f>SUM('Stat de base '!$B$92:$D$101)</f>
        <v>791.2</v>
      </c>
      <c r="P55" s="137">
        <f>SUM('Stat de base '!$B$92:$D$101)</f>
        <v>791.2</v>
      </c>
      <c r="Q55" s="60">
        <v>139</v>
      </c>
      <c r="S55" s="19">
        <v>252</v>
      </c>
      <c r="T55" s="138"/>
      <c r="U55" s="138"/>
      <c r="V55" s="138"/>
      <c r="W55" s="138"/>
      <c r="X55" s="146"/>
      <c r="Y55" s="146"/>
      <c r="Z55" s="60">
        <v>252</v>
      </c>
    </row>
    <row r="56" spans="1:26" x14ac:dyDescent="0.25">
      <c r="A56" s="60">
        <v>46</v>
      </c>
      <c r="B56" s="153"/>
      <c r="C56" s="146"/>
      <c r="D56" s="146"/>
      <c r="E56" s="146"/>
      <c r="F56" s="146"/>
      <c r="G56" s="146"/>
      <c r="H56" s="60">
        <v>46</v>
      </c>
      <c r="J56" s="72">
        <v>138</v>
      </c>
      <c r="K56" s="150"/>
      <c r="L56" s="150"/>
      <c r="M56" s="150"/>
      <c r="N56" s="150"/>
      <c r="O56" s="150"/>
      <c r="P56" s="150"/>
      <c r="Q56" s="60">
        <v>138</v>
      </c>
      <c r="S56" s="19">
        <v>253</v>
      </c>
      <c r="T56" s="138"/>
      <c r="U56" s="138"/>
      <c r="V56" s="138"/>
      <c r="W56" s="138"/>
      <c r="X56" s="146"/>
      <c r="Y56" s="146"/>
      <c r="Z56" s="60">
        <v>253</v>
      </c>
    </row>
    <row r="57" spans="1:26" x14ac:dyDescent="0.25">
      <c r="A57" s="60">
        <v>45</v>
      </c>
      <c r="B57" s="153"/>
      <c r="C57" s="146"/>
      <c r="D57" s="146"/>
      <c r="E57" s="146"/>
      <c r="F57" s="146"/>
      <c r="G57" s="146"/>
      <c r="H57" s="60">
        <v>45</v>
      </c>
      <c r="J57" s="72">
        <v>137</v>
      </c>
      <c r="K57" s="150"/>
      <c r="L57" s="150"/>
      <c r="M57" s="150"/>
      <c r="N57" s="150"/>
      <c r="O57" s="150"/>
      <c r="P57" s="150"/>
      <c r="Q57" s="60">
        <v>137</v>
      </c>
      <c r="S57" s="19">
        <v>254</v>
      </c>
      <c r="T57" s="138"/>
      <c r="U57" s="138"/>
      <c r="V57" s="138"/>
      <c r="W57" s="138"/>
      <c r="X57" s="146"/>
      <c r="Y57" s="146"/>
      <c r="Z57" s="60">
        <v>254</v>
      </c>
    </row>
    <row r="58" spans="1:26" ht="15.75" thickBot="1" x14ac:dyDescent="0.3">
      <c r="A58" s="60">
        <v>44</v>
      </c>
      <c r="B58" s="153"/>
      <c r="C58" s="146"/>
      <c r="D58" s="146"/>
      <c r="E58" s="146"/>
      <c r="F58" s="146"/>
      <c r="G58" s="146"/>
      <c r="H58" s="60">
        <v>44</v>
      </c>
      <c r="J58" s="72">
        <v>136</v>
      </c>
      <c r="K58" s="150"/>
      <c r="L58" s="150"/>
      <c r="M58" s="150"/>
      <c r="N58" s="150"/>
      <c r="O58" s="150"/>
      <c r="P58" s="150"/>
      <c r="Q58" s="60">
        <v>136</v>
      </c>
      <c r="S58" s="19">
        <v>255</v>
      </c>
      <c r="T58" s="139"/>
      <c r="U58" s="139"/>
      <c r="V58" s="139"/>
      <c r="W58" s="139"/>
      <c r="X58" s="147"/>
      <c r="Y58" s="147"/>
      <c r="Z58" s="60">
        <v>255</v>
      </c>
    </row>
    <row r="59" spans="1:26" x14ac:dyDescent="0.25">
      <c r="A59" s="60">
        <v>43</v>
      </c>
      <c r="B59" s="153"/>
      <c r="C59" s="146"/>
      <c r="D59" s="146"/>
      <c r="E59" s="146"/>
      <c r="F59" s="146"/>
      <c r="G59" s="146"/>
      <c r="H59" s="60">
        <v>43</v>
      </c>
      <c r="J59" s="72">
        <v>135</v>
      </c>
      <c r="K59" s="150"/>
      <c r="L59" s="150"/>
      <c r="M59" s="150"/>
      <c r="N59" s="150"/>
      <c r="O59" s="150"/>
      <c r="P59" s="150"/>
      <c r="Q59" s="60">
        <v>135</v>
      </c>
      <c r="S59" s="5">
        <v>256</v>
      </c>
      <c r="T59" s="70"/>
      <c r="U59" s="78"/>
      <c r="V59" s="78"/>
      <c r="W59" s="78"/>
      <c r="X59" s="78"/>
      <c r="Y59" s="74"/>
      <c r="Z59" s="61">
        <v>256</v>
      </c>
    </row>
    <row r="60" spans="1:26" x14ac:dyDescent="0.25">
      <c r="A60" s="60">
        <v>42</v>
      </c>
      <c r="B60" s="153"/>
      <c r="C60" s="146"/>
      <c r="D60" s="146"/>
      <c r="E60" s="146"/>
      <c r="F60" s="146"/>
      <c r="G60" s="146"/>
      <c r="H60" s="60">
        <v>42</v>
      </c>
      <c r="J60" s="72">
        <v>134</v>
      </c>
      <c r="K60" s="150"/>
      <c r="L60" s="150"/>
      <c r="M60" s="150"/>
      <c r="N60" s="150"/>
      <c r="O60" s="150"/>
      <c r="P60" s="150"/>
      <c r="Q60" s="60">
        <v>134</v>
      </c>
      <c r="S60" s="5">
        <v>257</v>
      </c>
      <c r="T60" s="71"/>
      <c r="U60" s="69"/>
      <c r="V60" s="69"/>
      <c r="W60" s="69"/>
      <c r="X60" s="69"/>
      <c r="Y60" s="63"/>
      <c r="Z60" s="61">
        <v>257</v>
      </c>
    </row>
    <row r="61" spans="1:26" x14ac:dyDescent="0.25">
      <c r="A61" s="60">
        <v>41</v>
      </c>
      <c r="B61" s="153"/>
      <c r="C61" s="146"/>
      <c r="D61" s="146"/>
      <c r="E61" s="146"/>
      <c r="F61" s="146"/>
      <c r="G61" s="146"/>
      <c r="H61" s="60">
        <v>41</v>
      </c>
      <c r="J61" s="72">
        <v>133</v>
      </c>
      <c r="K61" s="150"/>
      <c r="L61" s="150"/>
      <c r="M61" s="150"/>
      <c r="N61" s="150"/>
      <c r="O61" s="150"/>
      <c r="P61" s="150"/>
      <c r="Q61" s="60">
        <v>133</v>
      </c>
      <c r="S61" s="5">
        <v>258</v>
      </c>
      <c r="T61" s="71"/>
      <c r="U61" s="54"/>
      <c r="V61" s="54"/>
      <c r="W61" s="54"/>
      <c r="X61" s="69"/>
      <c r="Y61" s="63"/>
      <c r="Z61" s="61">
        <v>258</v>
      </c>
    </row>
    <row r="62" spans="1:26" ht="15.75" thickBot="1" x14ac:dyDescent="0.3">
      <c r="A62" s="60">
        <v>40</v>
      </c>
      <c r="B62" s="153"/>
      <c r="C62" s="147"/>
      <c r="D62" s="147"/>
      <c r="E62" s="147"/>
      <c r="F62" s="147"/>
      <c r="G62" s="147"/>
      <c r="H62" s="60">
        <v>40</v>
      </c>
      <c r="J62" s="72">
        <v>132</v>
      </c>
      <c r="K62" s="150"/>
      <c r="L62" s="150"/>
      <c r="M62" s="150"/>
      <c r="N62" s="150"/>
      <c r="O62" s="150"/>
      <c r="P62" s="150"/>
      <c r="Q62" s="60">
        <v>132</v>
      </c>
      <c r="S62" s="5">
        <v>259</v>
      </c>
      <c r="T62" s="71"/>
      <c r="U62" s="54"/>
      <c r="V62" s="54"/>
      <c r="W62" s="54"/>
      <c r="X62" s="69"/>
      <c r="Y62" s="63"/>
      <c r="Z62" s="61">
        <v>259</v>
      </c>
    </row>
    <row r="63" spans="1:26" ht="15" customHeight="1" x14ac:dyDescent="0.25">
      <c r="A63" s="60">
        <v>39</v>
      </c>
      <c r="B63" s="153"/>
      <c r="C63" s="145">
        <f>SUM('Stat de base '!$B$13:$D$21)</f>
        <v>683.8</v>
      </c>
      <c r="D63" s="145">
        <f>SUM('Stat de base '!$B$13:$D$21)</f>
        <v>683.8</v>
      </c>
      <c r="E63" s="145">
        <f>SUM('Stat de base '!$B$13:$D$21)</f>
        <v>683.8</v>
      </c>
      <c r="F63" s="145">
        <f>SUM('Stat de base '!$B$13:$D$21)</f>
        <v>683.8</v>
      </c>
      <c r="G63" s="145">
        <f>SUM('Stat de base '!$B$13:$D$21)</f>
        <v>683.8</v>
      </c>
      <c r="H63" s="60">
        <v>39</v>
      </c>
      <c r="J63" s="72">
        <v>131</v>
      </c>
      <c r="K63" s="150"/>
      <c r="L63" s="150"/>
      <c r="M63" s="150"/>
      <c r="N63" s="150"/>
      <c r="O63" s="150"/>
      <c r="P63" s="150"/>
      <c r="Q63" s="60">
        <v>131</v>
      </c>
      <c r="S63" s="5">
        <v>260</v>
      </c>
      <c r="T63" s="71"/>
      <c r="U63" s="54"/>
      <c r="V63" s="54"/>
      <c r="W63" s="54"/>
      <c r="X63" s="69"/>
      <c r="Y63" s="63"/>
      <c r="Z63" s="61">
        <v>260</v>
      </c>
    </row>
    <row r="64" spans="1:26" ht="15.75" thickBot="1" x14ac:dyDescent="0.3">
      <c r="A64" s="60">
        <v>38</v>
      </c>
      <c r="B64" s="153"/>
      <c r="C64" s="146"/>
      <c r="D64" s="146"/>
      <c r="E64" s="146"/>
      <c r="F64" s="146"/>
      <c r="G64" s="146"/>
      <c r="H64" s="60">
        <v>38</v>
      </c>
      <c r="J64" s="72">
        <v>130</v>
      </c>
      <c r="K64" s="151"/>
      <c r="L64" s="151"/>
      <c r="M64" s="151"/>
      <c r="N64" s="151"/>
      <c r="O64" s="151"/>
      <c r="P64" s="151"/>
      <c r="Q64" s="60">
        <v>130</v>
      </c>
      <c r="S64" s="5">
        <v>261</v>
      </c>
      <c r="T64" s="71"/>
      <c r="U64" s="54"/>
      <c r="V64" s="54"/>
      <c r="W64" s="54"/>
      <c r="X64" s="69"/>
      <c r="Y64" s="63"/>
      <c r="Z64" s="61">
        <v>261</v>
      </c>
    </row>
    <row r="65" spans="1:26" ht="15.75" thickBot="1" x14ac:dyDescent="0.3">
      <c r="A65" s="60">
        <v>37</v>
      </c>
      <c r="B65" s="154"/>
      <c r="C65" s="146"/>
      <c r="D65" s="146"/>
      <c r="E65" s="146"/>
      <c r="F65" s="146"/>
      <c r="G65" s="146"/>
      <c r="H65" s="60">
        <v>37</v>
      </c>
      <c r="J65" s="72">
        <v>129</v>
      </c>
      <c r="K65" s="137">
        <f>SUM('Stat de base '!$B$86:$D$91)</f>
        <v>726</v>
      </c>
      <c r="L65" s="137">
        <f>SUM('Stat de base '!$B$86:$D$91)</f>
        <v>726</v>
      </c>
      <c r="M65" s="137">
        <f>SUM('Stat de base '!$B$86:$D$91)</f>
        <v>726</v>
      </c>
      <c r="N65" s="137">
        <f>SUM('Stat de base '!$B$86:$D$91)</f>
        <v>726</v>
      </c>
      <c r="O65" s="137">
        <f>SUM('Stat de base '!$B$86:$D$91)</f>
        <v>726</v>
      </c>
      <c r="P65" s="137">
        <f>SUM('Stat de base '!$B$86:$D$91)</f>
        <v>726</v>
      </c>
      <c r="Q65" s="60">
        <v>129</v>
      </c>
      <c r="S65" s="5">
        <v>262</v>
      </c>
      <c r="T65" s="71"/>
      <c r="U65" s="54"/>
      <c r="V65" s="54"/>
      <c r="W65" s="54"/>
      <c r="X65" s="69"/>
      <c r="Y65" s="63"/>
      <c r="Z65" s="61">
        <v>262</v>
      </c>
    </row>
    <row r="66" spans="1:26" ht="15" customHeight="1" x14ac:dyDescent="0.25">
      <c r="A66" s="60">
        <v>36</v>
      </c>
      <c r="B66" s="152">
        <f>SUM('Stat de base '!$B$9:$D$18)</f>
        <v>961</v>
      </c>
      <c r="C66" s="146"/>
      <c r="D66" s="146"/>
      <c r="E66" s="146"/>
      <c r="F66" s="146"/>
      <c r="G66" s="146"/>
      <c r="H66" s="60">
        <v>36</v>
      </c>
      <c r="J66" s="72">
        <v>128</v>
      </c>
      <c r="K66" s="138"/>
      <c r="L66" s="138"/>
      <c r="M66" s="138"/>
      <c r="N66" s="138"/>
      <c r="O66" s="138"/>
      <c r="P66" s="138"/>
      <c r="Q66" s="60">
        <v>128</v>
      </c>
      <c r="S66" s="5">
        <v>263</v>
      </c>
      <c r="T66" s="71"/>
      <c r="U66" s="54"/>
      <c r="V66" s="54"/>
      <c r="W66" s="54"/>
      <c r="X66" s="69"/>
      <c r="Y66" s="63"/>
      <c r="Z66" s="61">
        <v>263</v>
      </c>
    </row>
    <row r="67" spans="1:26" x14ac:dyDescent="0.25">
      <c r="A67" s="60">
        <v>35</v>
      </c>
      <c r="B67" s="153"/>
      <c r="C67" s="146"/>
      <c r="D67" s="146"/>
      <c r="E67" s="146"/>
      <c r="F67" s="146"/>
      <c r="G67" s="146"/>
      <c r="H67" s="60">
        <v>35</v>
      </c>
      <c r="J67" s="72">
        <v>127</v>
      </c>
      <c r="K67" s="138"/>
      <c r="L67" s="138"/>
      <c r="M67" s="138"/>
      <c r="N67" s="138"/>
      <c r="O67" s="138"/>
      <c r="P67" s="138"/>
      <c r="Q67" s="60">
        <v>127</v>
      </c>
      <c r="S67" s="5">
        <v>264</v>
      </c>
      <c r="T67" s="71"/>
      <c r="U67" s="54"/>
      <c r="V67" s="54"/>
      <c r="W67" s="54"/>
      <c r="X67" s="69"/>
      <c r="Y67" s="63"/>
      <c r="Z67" s="61">
        <v>264</v>
      </c>
    </row>
    <row r="68" spans="1:26" ht="15.75" thickBot="1" x14ac:dyDescent="0.3">
      <c r="A68" s="60">
        <v>34</v>
      </c>
      <c r="B68" s="153"/>
      <c r="C68" s="146"/>
      <c r="D68" s="146"/>
      <c r="E68" s="146"/>
      <c r="F68" s="146"/>
      <c r="G68" s="146"/>
      <c r="H68" s="60">
        <v>34</v>
      </c>
      <c r="J68" s="72">
        <v>126</v>
      </c>
      <c r="K68" s="138"/>
      <c r="L68" s="138"/>
      <c r="M68" s="138"/>
      <c r="N68" s="138"/>
      <c r="O68" s="138"/>
      <c r="P68" s="138"/>
      <c r="Q68" s="60">
        <v>126</v>
      </c>
      <c r="S68" s="5">
        <v>265</v>
      </c>
      <c r="T68" s="71"/>
      <c r="U68" s="69"/>
      <c r="V68" s="69"/>
      <c r="W68" s="69"/>
      <c r="X68" s="69"/>
      <c r="Y68" s="63"/>
      <c r="Z68" s="61">
        <v>265</v>
      </c>
    </row>
    <row r="69" spans="1:26" ht="15" customHeight="1" x14ac:dyDescent="0.25">
      <c r="A69" s="60">
        <v>33</v>
      </c>
      <c r="B69" s="153"/>
      <c r="C69" s="146"/>
      <c r="D69" s="146"/>
      <c r="E69" s="146"/>
      <c r="F69" s="146"/>
      <c r="G69" s="146"/>
      <c r="H69" s="60">
        <v>33</v>
      </c>
      <c r="J69" s="72">
        <v>125</v>
      </c>
      <c r="K69" s="138"/>
      <c r="L69" s="138"/>
      <c r="M69" s="138"/>
      <c r="N69" s="138"/>
      <c r="O69" s="138"/>
      <c r="P69" s="138"/>
      <c r="Q69" s="60">
        <v>125</v>
      </c>
      <c r="S69" s="19">
        <v>266</v>
      </c>
      <c r="T69" s="137">
        <f>SUM('Stat de base '!$B$200:$D$221)</f>
        <v>1122.8999999999996</v>
      </c>
      <c r="U69" s="140">
        <f>SUM('Stat de base '!$B$200:$D$221)</f>
        <v>1122.8999999999996</v>
      </c>
      <c r="V69" s="145">
        <f>SUM('Stat de base '!$B$200:$D$212)</f>
        <v>731.3</v>
      </c>
      <c r="W69" s="145">
        <f>SUM('Stat de base '!$B$200:$D$212)</f>
        <v>731.3</v>
      </c>
      <c r="X69" s="145">
        <f>SUM('Stat de base '!$B$200:$D$212)</f>
        <v>731.3</v>
      </c>
      <c r="Y69" s="145">
        <f>SUM('Stat de base '!$B$200:$D$212)</f>
        <v>731.3</v>
      </c>
      <c r="Z69" s="73">
        <v>266</v>
      </c>
    </row>
    <row r="70" spans="1:26" ht="15.75" thickBot="1" x14ac:dyDescent="0.3">
      <c r="A70" s="60">
        <v>32</v>
      </c>
      <c r="B70" s="153"/>
      <c r="C70" s="146"/>
      <c r="D70" s="146"/>
      <c r="E70" s="146"/>
      <c r="F70" s="146"/>
      <c r="G70" s="146"/>
      <c r="H70" s="60">
        <v>32</v>
      </c>
      <c r="J70" s="72">
        <v>124</v>
      </c>
      <c r="K70" s="139"/>
      <c r="L70" s="139"/>
      <c r="M70" s="139"/>
      <c r="N70" s="139"/>
      <c r="O70" s="139"/>
      <c r="P70" s="139"/>
      <c r="Q70" s="60">
        <v>124</v>
      </c>
      <c r="S70" s="19">
        <v>267</v>
      </c>
      <c r="T70" s="150"/>
      <c r="U70" s="141"/>
      <c r="V70" s="148"/>
      <c r="W70" s="148"/>
      <c r="X70" s="148"/>
      <c r="Y70" s="148"/>
      <c r="Z70" s="73">
        <v>267</v>
      </c>
    </row>
    <row r="71" spans="1:26" ht="15.75" thickBot="1" x14ac:dyDescent="0.3">
      <c r="A71" s="60">
        <v>31</v>
      </c>
      <c r="B71" s="153"/>
      <c r="C71" s="147"/>
      <c r="D71" s="147"/>
      <c r="E71" s="147"/>
      <c r="F71" s="147"/>
      <c r="G71" s="147"/>
      <c r="H71" s="60">
        <v>31</v>
      </c>
      <c r="J71" s="72">
        <v>123</v>
      </c>
      <c r="K71" s="137">
        <f>SUM('Stat de base '!$B$72:$D$85)</f>
        <v>760.2</v>
      </c>
      <c r="L71" s="137">
        <f>SUM('Stat de base '!$B$72:$D$85)</f>
        <v>760.2</v>
      </c>
      <c r="M71" s="137">
        <f>SUM('Stat de base '!$B$72:$D$85)</f>
        <v>760.2</v>
      </c>
      <c r="N71" s="137">
        <f>SUM('Stat de base '!$B$72:$D$85)</f>
        <v>760.2</v>
      </c>
      <c r="O71" s="137">
        <f>SUM('Stat de base '!$B$72:$D$85)</f>
        <v>760.2</v>
      </c>
      <c r="P71" s="137">
        <f>SUM('Stat de base '!$B$72:$D$85)</f>
        <v>760.2</v>
      </c>
      <c r="Q71" s="60">
        <v>123</v>
      </c>
      <c r="S71" s="19">
        <v>268</v>
      </c>
      <c r="T71" s="150"/>
      <c r="U71" s="141"/>
      <c r="V71" s="148"/>
      <c r="W71" s="148"/>
      <c r="X71" s="148"/>
      <c r="Y71" s="148"/>
      <c r="Z71" s="73">
        <v>268</v>
      </c>
    </row>
    <row r="72" spans="1:26" ht="15.75" customHeight="1" x14ac:dyDescent="0.25">
      <c r="A72" s="60">
        <v>30</v>
      </c>
      <c r="B72" s="153"/>
      <c r="C72" s="145">
        <f>SUM('Stat de base '!$B$7:$D$12)</f>
        <v>740.7</v>
      </c>
      <c r="D72" s="145">
        <f>SUM('Stat de base '!$B$7:$D$12)</f>
        <v>740.7</v>
      </c>
      <c r="E72" s="145">
        <f>SUM('Stat de base '!$B$7:$D$12)</f>
        <v>740.7</v>
      </c>
      <c r="F72" s="145">
        <f>SUM('Stat de base '!$B$7:$D$12)</f>
        <v>740.7</v>
      </c>
      <c r="G72" s="145">
        <f>SUM('Stat de base '!$B$7:$D$12)</f>
        <v>740.7</v>
      </c>
      <c r="H72" s="60">
        <v>30</v>
      </c>
      <c r="J72" s="72">
        <v>122</v>
      </c>
      <c r="K72" s="138"/>
      <c r="L72" s="138"/>
      <c r="M72" s="138"/>
      <c r="N72" s="138"/>
      <c r="O72" s="138"/>
      <c r="P72" s="138"/>
      <c r="Q72" s="60">
        <v>122</v>
      </c>
      <c r="S72" s="19">
        <v>269</v>
      </c>
      <c r="T72" s="150"/>
      <c r="U72" s="141"/>
      <c r="V72" s="148"/>
      <c r="W72" s="148"/>
      <c r="X72" s="148"/>
      <c r="Y72" s="148"/>
      <c r="Z72" s="73">
        <v>269</v>
      </c>
    </row>
    <row r="73" spans="1:26" ht="15" customHeight="1" x14ac:dyDescent="0.25">
      <c r="A73" s="60">
        <v>29</v>
      </c>
      <c r="B73" s="153"/>
      <c r="C73" s="146"/>
      <c r="D73" s="146"/>
      <c r="E73" s="146"/>
      <c r="F73" s="146"/>
      <c r="G73" s="146"/>
      <c r="H73" s="60">
        <v>29</v>
      </c>
      <c r="J73" s="72">
        <v>121</v>
      </c>
      <c r="K73" s="138"/>
      <c r="L73" s="138"/>
      <c r="M73" s="138"/>
      <c r="N73" s="138"/>
      <c r="O73" s="138"/>
      <c r="P73" s="138"/>
      <c r="Q73" s="60">
        <v>121</v>
      </c>
      <c r="S73" s="19">
        <v>270</v>
      </c>
      <c r="T73" s="150"/>
      <c r="U73" s="141"/>
      <c r="V73" s="148"/>
      <c r="W73" s="148"/>
      <c r="X73" s="148"/>
      <c r="Y73" s="148"/>
      <c r="Z73" s="73">
        <v>270</v>
      </c>
    </row>
    <row r="74" spans="1:26" x14ac:dyDescent="0.25">
      <c r="A74" s="60">
        <v>28</v>
      </c>
      <c r="B74" s="153"/>
      <c r="C74" s="146"/>
      <c r="D74" s="146"/>
      <c r="E74" s="146"/>
      <c r="F74" s="146"/>
      <c r="G74" s="146"/>
      <c r="H74" s="60">
        <v>28</v>
      </c>
      <c r="J74" s="72">
        <v>120</v>
      </c>
      <c r="K74" s="138"/>
      <c r="L74" s="138"/>
      <c r="M74" s="138"/>
      <c r="N74" s="138"/>
      <c r="O74" s="138"/>
      <c r="P74" s="138"/>
      <c r="Q74" s="60">
        <v>120</v>
      </c>
      <c r="S74" s="19">
        <v>271</v>
      </c>
      <c r="T74" s="150"/>
      <c r="U74" s="141"/>
      <c r="V74" s="148"/>
      <c r="W74" s="148"/>
      <c r="X74" s="148"/>
      <c r="Y74" s="148"/>
      <c r="Z74" s="73">
        <v>271</v>
      </c>
    </row>
    <row r="75" spans="1:26" ht="15.75" thickBot="1" x14ac:dyDescent="0.3">
      <c r="A75" s="60">
        <v>27</v>
      </c>
      <c r="B75" s="154"/>
      <c r="C75" s="146"/>
      <c r="D75" s="146"/>
      <c r="E75" s="146"/>
      <c r="F75" s="146"/>
      <c r="G75" s="146"/>
      <c r="H75" s="60">
        <v>27</v>
      </c>
      <c r="J75" s="72">
        <v>119</v>
      </c>
      <c r="K75" s="138"/>
      <c r="L75" s="138"/>
      <c r="M75" s="138"/>
      <c r="N75" s="138"/>
      <c r="O75" s="138"/>
      <c r="P75" s="138"/>
      <c r="Q75" s="60">
        <v>119</v>
      </c>
      <c r="S75" s="19">
        <v>272</v>
      </c>
      <c r="T75" s="150"/>
      <c r="U75" s="141"/>
      <c r="V75" s="148"/>
      <c r="W75" s="148"/>
      <c r="X75" s="148"/>
      <c r="Y75" s="148"/>
      <c r="Z75" s="73">
        <v>272</v>
      </c>
    </row>
    <row r="76" spans="1:26" ht="15" customHeight="1" x14ac:dyDescent="0.25">
      <c r="A76" s="60">
        <v>26</v>
      </c>
      <c r="B76" s="152">
        <f>SUM('Stat de base '!$B$2:$D$8)</f>
        <v>1032.9000000000001</v>
      </c>
      <c r="C76" s="146"/>
      <c r="D76" s="146"/>
      <c r="E76" s="146"/>
      <c r="F76" s="146"/>
      <c r="G76" s="146"/>
      <c r="H76" s="60">
        <v>26</v>
      </c>
      <c r="J76" s="72">
        <v>118</v>
      </c>
      <c r="K76" s="138"/>
      <c r="L76" s="138"/>
      <c r="M76" s="138"/>
      <c r="N76" s="138"/>
      <c r="O76" s="138"/>
      <c r="P76" s="138"/>
      <c r="Q76" s="60">
        <v>118</v>
      </c>
      <c r="S76" s="19">
        <v>273</v>
      </c>
      <c r="T76" s="150"/>
      <c r="U76" s="141"/>
      <c r="V76" s="148"/>
      <c r="W76" s="148"/>
      <c r="X76" s="148"/>
      <c r="Y76" s="148"/>
      <c r="Z76" s="73">
        <v>273</v>
      </c>
    </row>
    <row r="77" spans="1:26" ht="15.75" thickBot="1" x14ac:dyDescent="0.3">
      <c r="A77" s="60">
        <v>25</v>
      </c>
      <c r="B77" s="153"/>
      <c r="C77" s="147"/>
      <c r="D77" s="147"/>
      <c r="E77" s="147"/>
      <c r="F77" s="147"/>
      <c r="G77" s="147"/>
      <c r="H77" s="60">
        <v>25</v>
      </c>
      <c r="J77" s="72">
        <v>117</v>
      </c>
      <c r="K77" s="138"/>
      <c r="L77" s="138"/>
      <c r="M77" s="138"/>
      <c r="N77" s="138"/>
      <c r="O77" s="138"/>
      <c r="P77" s="138"/>
      <c r="Q77" s="60">
        <v>117</v>
      </c>
      <c r="S77" s="19">
        <v>274</v>
      </c>
      <c r="T77" s="150"/>
      <c r="U77" s="141"/>
      <c r="V77" s="148"/>
      <c r="W77" s="148"/>
      <c r="X77" s="148"/>
      <c r="Y77" s="148"/>
      <c r="Z77" s="73">
        <v>274</v>
      </c>
    </row>
    <row r="78" spans="1:26" ht="15" customHeight="1" x14ac:dyDescent="0.25">
      <c r="A78" s="60">
        <v>24</v>
      </c>
      <c r="B78" s="153"/>
      <c r="C78" s="145">
        <f>SUM('Stat de base '!$B$2:$D$6)</f>
        <v>785.40000000000009</v>
      </c>
      <c r="D78" s="145">
        <f>SUM('Stat de base '!$B$2:$D$6)</f>
        <v>785.40000000000009</v>
      </c>
      <c r="E78" s="145">
        <f>SUM('Stat de base '!$B$2:$D$6)</f>
        <v>785.40000000000009</v>
      </c>
      <c r="F78" s="145">
        <f>SUM('Stat de base '!$B$2:$D$6)</f>
        <v>785.40000000000009</v>
      </c>
      <c r="G78" s="145">
        <f>SUM('Stat de base '!$B$2:$D$6)</f>
        <v>785.40000000000009</v>
      </c>
      <c r="H78" s="60">
        <v>24</v>
      </c>
      <c r="J78" s="72">
        <v>116</v>
      </c>
      <c r="K78" s="138"/>
      <c r="L78" s="138"/>
      <c r="M78" s="138"/>
      <c r="N78" s="138"/>
      <c r="O78" s="138"/>
      <c r="P78" s="138"/>
      <c r="Q78" s="60">
        <v>116</v>
      </c>
      <c r="S78" s="19">
        <v>275</v>
      </c>
      <c r="T78" s="150"/>
      <c r="U78" s="141"/>
      <c r="V78" s="148"/>
      <c r="W78" s="148"/>
      <c r="X78" s="148"/>
      <c r="Y78" s="148"/>
      <c r="Z78" s="73">
        <v>275</v>
      </c>
    </row>
    <row r="79" spans="1:26" x14ac:dyDescent="0.25">
      <c r="A79" s="60">
        <v>23</v>
      </c>
      <c r="B79" s="153"/>
      <c r="C79" s="146"/>
      <c r="D79" s="146"/>
      <c r="E79" s="146"/>
      <c r="F79" s="146"/>
      <c r="G79" s="146"/>
      <c r="H79" s="60">
        <v>23</v>
      </c>
      <c r="J79" s="72">
        <v>115</v>
      </c>
      <c r="K79" s="138"/>
      <c r="L79" s="138"/>
      <c r="M79" s="138"/>
      <c r="N79" s="138"/>
      <c r="O79" s="138"/>
      <c r="P79" s="138"/>
      <c r="Q79" s="60">
        <v>115</v>
      </c>
      <c r="S79" s="19">
        <v>276</v>
      </c>
      <c r="T79" s="150"/>
      <c r="U79" s="141"/>
      <c r="V79" s="148"/>
      <c r="W79" s="148"/>
      <c r="X79" s="148"/>
      <c r="Y79" s="148"/>
      <c r="Z79" s="73">
        <v>276</v>
      </c>
    </row>
    <row r="80" spans="1:26" x14ac:dyDescent="0.25">
      <c r="A80" s="60">
        <v>22</v>
      </c>
      <c r="B80" s="153"/>
      <c r="C80" s="146"/>
      <c r="D80" s="146"/>
      <c r="E80" s="146"/>
      <c r="F80" s="146"/>
      <c r="G80" s="146"/>
      <c r="H80" s="60">
        <v>22</v>
      </c>
      <c r="J80" s="72">
        <v>114</v>
      </c>
      <c r="K80" s="138"/>
      <c r="L80" s="138"/>
      <c r="M80" s="138"/>
      <c r="N80" s="138"/>
      <c r="O80" s="138"/>
      <c r="P80" s="138"/>
      <c r="Q80" s="60">
        <v>114</v>
      </c>
      <c r="S80" s="19">
        <v>277</v>
      </c>
      <c r="T80" s="150"/>
      <c r="U80" s="141"/>
      <c r="V80" s="148"/>
      <c r="W80" s="148"/>
      <c r="X80" s="148"/>
      <c r="Y80" s="148"/>
      <c r="Z80" s="73">
        <v>277</v>
      </c>
    </row>
    <row r="81" spans="1:26" ht="15.75" thickBot="1" x14ac:dyDescent="0.3">
      <c r="A81" s="60">
        <v>21</v>
      </c>
      <c r="B81" s="153"/>
      <c r="C81" s="146"/>
      <c r="D81" s="146"/>
      <c r="E81" s="146"/>
      <c r="F81" s="146"/>
      <c r="G81" s="146"/>
      <c r="H81" s="60">
        <v>21</v>
      </c>
      <c r="J81" s="72">
        <v>113</v>
      </c>
      <c r="K81" s="138"/>
      <c r="L81" s="138"/>
      <c r="M81" s="138"/>
      <c r="N81" s="138"/>
      <c r="O81" s="138"/>
      <c r="P81" s="138"/>
      <c r="Q81" s="60">
        <v>113</v>
      </c>
      <c r="S81" s="19">
        <v>278</v>
      </c>
      <c r="T81" s="150"/>
      <c r="U81" s="141"/>
      <c r="V81" s="149"/>
      <c r="W81" s="149"/>
      <c r="X81" s="149"/>
      <c r="Y81" s="149"/>
      <c r="Z81" s="73">
        <v>278</v>
      </c>
    </row>
    <row r="82" spans="1:26" ht="15.75" thickBot="1" x14ac:dyDescent="0.3">
      <c r="A82" s="62">
        <v>20</v>
      </c>
      <c r="B82" s="154"/>
      <c r="C82" s="147"/>
      <c r="D82" s="147"/>
      <c r="E82" s="147"/>
      <c r="F82" s="147"/>
      <c r="G82" s="147"/>
      <c r="H82" s="62">
        <v>20</v>
      </c>
      <c r="J82" s="72">
        <v>112</v>
      </c>
      <c r="K82" s="138"/>
      <c r="L82" s="138"/>
      <c r="M82" s="138"/>
      <c r="N82" s="138"/>
      <c r="O82" s="138"/>
      <c r="P82" s="138"/>
      <c r="Q82" s="60">
        <v>112</v>
      </c>
      <c r="S82" s="19">
        <v>279</v>
      </c>
      <c r="T82" s="150"/>
      <c r="U82" s="141"/>
      <c r="V82" s="145">
        <f>SUM('Stat de base '!$B$213:$D$224)</f>
        <v>746.40000000000009</v>
      </c>
      <c r="W82" s="145">
        <f>SUM('Stat de base '!$B$213:$D$224)</f>
        <v>746.40000000000009</v>
      </c>
      <c r="X82" s="145">
        <f>SUM('Stat de base '!$B$213:$D$224)</f>
        <v>746.40000000000009</v>
      </c>
      <c r="Y82" s="145">
        <f>SUM('Stat de base '!$B$213:$D$224)</f>
        <v>746.40000000000009</v>
      </c>
      <c r="Z82" s="73">
        <v>279</v>
      </c>
    </row>
    <row r="83" spans="1:26" x14ac:dyDescent="0.25">
      <c r="J83" s="72">
        <v>111</v>
      </c>
      <c r="K83" s="138"/>
      <c r="L83" s="138"/>
      <c r="M83" s="138"/>
      <c r="N83" s="138"/>
      <c r="O83" s="138"/>
      <c r="P83" s="138"/>
      <c r="Q83" s="60">
        <v>111</v>
      </c>
      <c r="S83" s="19">
        <v>280</v>
      </c>
      <c r="T83" s="150"/>
      <c r="U83" s="141"/>
      <c r="V83" s="146"/>
      <c r="W83" s="146"/>
      <c r="X83" s="146"/>
      <c r="Y83" s="146"/>
      <c r="Z83" s="73">
        <v>280</v>
      </c>
    </row>
    <row r="84" spans="1:26" ht="15.75" thickBot="1" x14ac:dyDescent="0.3">
      <c r="J84" s="84">
        <v>110</v>
      </c>
      <c r="K84" s="139"/>
      <c r="L84" s="139"/>
      <c r="M84" s="139"/>
      <c r="N84" s="139"/>
      <c r="O84" s="139"/>
      <c r="P84" s="139"/>
      <c r="Q84" s="62">
        <v>110</v>
      </c>
      <c r="S84" s="19">
        <v>281</v>
      </c>
      <c r="T84" s="150"/>
      <c r="U84" s="141"/>
      <c r="V84" s="146"/>
      <c r="W84" s="146"/>
      <c r="X84" s="146"/>
      <c r="Y84" s="146"/>
      <c r="Z84" s="73">
        <v>281</v>
      </c>
    </row>
    <row r="85" spans="1:26" x14ac:dyDescent="0.25">
      <c r="S85" s="19">
        <v>282</v>
      </c>
      <c r="T85" s="150"/>
      <c r="U85" s="141"/>
      <c r="V85" s="146"/>
      <c r="W85" s="146"/>
      <c r="X85" s="146"/>
      <c r="Y85" s="146"/>
      <c r="Z85" s="73">
        <v>282</v>
      </c>
    </row>
    <row r="86" spans="1:26" x14ac:dyDescent="0.25">
      <c r="S86" s="19">
        <v>283</v>
      </c>
      <c r="T86" s="150"/>
      <c r="U86" s="141"/>
      <c r="V86" s="146"/>
      <c r="W86" s="146"/>
      <c r="X86" s="146"/>
      <c r="Y86" s="146"/>
      <c r="Z86" s="73">
        <v>283</v>
      </c>
    </row>
    <row r="87" spans="1:26" x14ac:dyDescent="0.25">
      <c r="S87" s="19">
        <v>284</v>
      </c>
      <c r="T87" s="150"/>
      <c r="U87" s="141"/>
      <c r="V87" s="146"/>
      <c r="W87" s="146"/>
      <c r="X87" s="146"/>
      <c r="Y87" s="146"/>
      <c r="Z87" s="73">
        <v>284</v>
      </c>
    </row>
    <row r="88" spans="1:26" x14ac:dyDescent="0.25">
      <c r="S88" s="19">
        <v>285</v>
      </c>
      <c r="T88" s="150"/>
      <c r="U88" s="141"/>
      <c r="V88" s="146"/>
      <c r="W88" s="146"/>
      <c r="X88" s="146"/>
      <c r="Y88" s="146"/>
      <c r="Z88" s="73">
        <v>285</v>
      </c>
    </row>
    <row r="89" spans="1:26" ht="15" customHeight="1" x14ac:dyDescent="0.25">
      <c r="S89" s="19">
        <v>286</v>
      </c>
      <c r="T89" s="150"/>
      <c r="U89" s="141"/>
      <c r="V89" s="146"/>
      <c r="W89" s="146"/>
      <c r="X89" s="146"/>
      <c r="Y89" s="146"/>
      <c r="Z89" s="73">
        <v>286</v>
      </c>
    </row>
    <row r="90" spans="1:26" ht="15.75" thickBot="1" x14ac:dyDescent="0.3">
      <c r="S90" s="19">
        <v>287</v>
      </c>
      <c r="T90" s="151"/>
      <c r="U90" s="142"/>
      <c r="V90" s="146"/>
      <c r="W90" s="146"/>
      <c r="X90" s="146"/>
      <c r="Y90" s="146"/>
      <c r="Z90" s="73">
        <v>287</v>
      </c>
    </row>
    <row r="91" spans="1:26" x14ac:dyDescent="0.25">
      <c r="S91" s="19">
        <v>288</v>
      </c>
      <c r="T91" s="137">
        <f>SUM('Stat de base '!$B$222:$D$231)</f>
        <v>821.8</v>
      </c>
      <c r="U91" s="140">
        <f>SUM('Stat de base '!$B$222:$D$231)</f>
        <v>821.8</v>
      </c>
      <c r="V91" s="146"/>
      <c r="W91" s="146"/>
      <c r="X91" s="146"/>
      <c r="Y91" s="146"/>
      <c r="Z91" s="73">
        <v>288</v>
      </c>
    </row>
    <row r="92" spans="1:26" x14ac:dyDescent="0.25">
      <c r="S92" s="19">
        <v>289</v>
      </c>
      <c r="T92" s="138"/>
      <c r="U92" s="143"/>
      <c r="V92" s="146"/>
      <c r="W92" s="146"/>
      <c r="X92" s="146"/>
      <c r="Y92" s="146"/>
      <c r="Z92" s="73">
        <v>289</v>
      </c>
    </row>
    <row r="93" spans="1:26" ht="15.75" thickBot="1" x14ac:dyDescent="0.3">
      <c r="S93" s="19">
        <v>290</v>
      </c>
      <c r="T93" s="138"/>
      <c r="U93" s="143"/>
      <c r="V93" s="147"/>
      <c r="W93" s="147"/>
      <c r="X93" s="147"/>
      <c r="Y93" s="147"/>
      <c r="Z93" s="73">
        <v>290</v>
      </c>
    </row>
    <row r="94" spans="1:26" x14ac:dyDescent="0.25">
      <c r="S94" s="19">
        <v>291</v>
      </c>
      <c r="T94" s="138"/>
      <c r="U94" s="143"/>
      <c r="V94" s="145">
        <f>SUM('Stat de base '!$B$225:$D$231)</f>
        <v>467</v>
      </c>
      <c r="W94" s="145">
        <f>SUM('Stat de base '!$B$225:$D$231)</f>
        <v>467</v>
      </c>
      <c r="X94" s="145">
        <f>SUM('Stat de base '!$B$225:$D$231)</f>
        <v>467</v>
      </c>
      <c r="Y94" s="145">
        <f>SUM('Stat de base '!$B$225:$D$231)</f>
        <v>467</v>
      </c>
      <c r="Z94" s="73">
        <v>291</v>
      </c>
    </row>
    <row r="95" spans="1:26" x14ac:dyDescent="0.25">
      <c r="S95" s="19">
        <v>292</v>
      </c>
      <c r="T95" s="138"/>
      <c r="U95" s="143"/>
      <c r="V95" s="146"/>
      <c r="W95" s="146"/>
      <c r="X95" s="146"/>
      <c r="Y95" s="146"/>
      <c r="Z95" s="73">
        <v>292</v>
      </c>
    </row>
    <row r="96" spans="1:26" x14ac:dyDescent="0.25">
      <c r="S96" s="19">
        <v>293</v>
      </c>
      <c r="T96" s="138"/>
      <c r="U96" s="143"/>
      <c r="V96" s="146"/>
      <c r="W96" s="146"/>
      <c r="X96" s="146"/>
      <c r="Y96" s="146"/>
      <c r="Z96" s="73">
        <v>293</v>
      </c>
    </row>
    <row r="97" spans="19:26" x14ac:dyDescent="0.25">
      <c r="S97" s="19">
        <v>294</v>
      </c>
      <c r="T97" s="138"/>
      <c r="U97" s="143"/>
      <c r="V97" s="146"/>
      <c r="W97" s="146"/>
      <c r="X97" s="146"/>
      <c r="Y97" s="146"/>
      <c r="Z97" s="73">
        <v>294</v>
      </c>
    </row>
    <row r="98" spans="19:26" x14ac:dyDescent="0.25">
      <c r="S98" s="25">
        <v>295</v>
      </c>
      <c r="T98" s="138"/>
      <c r="U98" s="143"/>
      <c r="V98" s="146"/>
      <c r="W98" s="146"/>
      <c r="X98" s="146"/>
      <c r="Y98" s="146"/>
      <c r="Z98" s="85">
        <v>295</v>
      </c>
    </row>
    <row r="99" spans="19:26" x14ac:dyDescent="0.25">
      <c r="S99" s="19">
        <v>296</v>
      </c>
      <c r="T99" s="138"/>
      <c r="U99" s="143"/>
      <c r="V99" s="146"/>
      <c r="W99" s="146"/>
      <c r="X99" s="146"/>
      <c r="Y99" s="146"/>
      <c r="Z99" s="73">
        <v>296</v>
      </c>
    </row>
    <row r="100" spans="19:26" ht="15.75" thickBot="1" x14ac:dyDescent="0.3">
      <c r="S100" s="19">
        <v>297</v>
      </c>
      <c r="T100" s="139"/>
      <c r="U100" s="144"/>
      <c r="V100" s="147"/>
      <c r="W100" s="147"/>
      <c r="X100" s="147"/>
      <c r="Y100" s="147"/>
      <c r="Z100" s="86">
        <v>297</v>
      </c>
    </row>
  </sheetData>
  <mergeCells count="150">
    <mergeCell ref="Y51:Y58"/>
    <mergeCell ref="X3:X10"/>
    <mergeCell ref="X51:X58"/>
    <mergeCell ref="X42:X50"/>
    <mergeCell ref="V50:V58"/>
    <mergeCell ref="X27:X35"/>
    <mergeCell ref="X36:X41"/>
    <mergeCell ref="T3:T11"/>
    <mergeCell ref="T50:T58"/>
    <mergeCell ref="T40:T49"/>
    <mergeCell ref="T31:T39"/>
    <mergeCell ref="T22:T30"/>
    <mergeCell ref="T12:T21"/>
    <mergeCell ref="U40:U49"/>
    <mergeCell ref="U31:U39"/>
    <mergeCell ref="U22:U30"/>
    <mergeCell ref="U12:U21"/>
    <mergeCell ref="U3:U11"/>
    <mergeCell ref="W3:W11"/>
    <mergeCell ref="V12:V21"/>
    <mergeCell ref="W12:W21"/>
    <mergeCell ref="V22:V30"/>
    <mergeCell ref="W22:W30"/>
    <mergeCell ref="V31:V39"/>
    <mergeCell ref="F78:F82"/>
    <mergeCell ref="F72:F77"/>
    <mergeCell ref="F63:F71"/>
    <mergeCell ref="F53:F62"/>
    <mergeCell ref="K11:K20"/>
    <mergeCell ref="K3:K10"/>
    <mergeCell ref="K32:K44"/>
    <mergeCell ref="K21:K31"/>
    <mergeCell ref="G53:G62"/>
    <mergeCell ref="G63:G71"/>
    <mergeCell ref="G72:G77"/>
    <mergeCell ref="G78:G82"/>
    <mergeCell ref="F3:F11"/>
    <mergeCell ref="F12:F17"/>
    <mergeCell ref="F18:F23"/>
    <mergeCell ref="F24:F30"/>
    <mergeCell ref="F31:F42"/>
    <mergeCell ref="G3:G11"/>
    <mergeCell ref="G12:G17"/>
    <mergeCell ref="G18:G23"/>
    <mergeCell ref="G24:G30"/>
    <mergeCell ref="G31:G42"/>
    <mergeCell ref="K71:K84"/>
    <mergeCell ref="K65:K70"/>
    <mergeCell ref="E78:E82"/>
    <mergeCell ref="E72:E77"/>
    <mergeCell ref="E63:E71"/>
    <mergeCell ref="E53:E62"/>
    <mergeCell ref="B53:B65"/>
    <mergeCell ref="B76:B82"/>
    <mergeCell ref="B66:B75"/>
    <mergeCell ref="C53:C62"/>
    <mergeCell ref="C63:C71"/>
    <mergeCell ref="C72:C77"/>
    <mergeCell ref="C78:C82"/>
    <mergeCell ref="D53:D62"/>
    <mergeCell ref="D63:D71"/>
    <mergeCell ref="D72:D77"/>
    <mergeCell ref="D78:D82"/>
    <mergeCell ref="S1:Z1"/>
    <mergeCell ref="C13:C20"/>
    <mergeCell ref="D13:D20"/>
    <mergeCell ref="B3:B12"/>
    <mergeCell ref="B13:B20"/>
    <mergeCell ref="B21:B28"/>
    <mergeCell ref="B29:B42"/>
    <mergeCell ref="C3:C12"/>
    <mergeCell ref="D3:D12"/>
    <mergeCell ref="C21:C28"/>
    <mergeCell ref="D21:D28"/>
    <mergeCell ref="C29:C42"/>
    <mergeCell ref="D29:D42"/>
    <mergeCell ref="E31:E42"/>
    <mergeCell ref="E24:E30"/>
    <mergeCell ref="E18:E23"/>
    <mergeCell ref="E12:E17"/>
    <mergeCell ref="E3:E11"/>
    <mergeCell ref="A1:H1"/>
    <mergeCell ref="J1:Q1"/>
    <mergeCell ref="Y3:Y10"/>
    <mergeCell ref="Y27:Y35"/>
    <mergeCell ref="Y36:Y41"/>
    <mergeCell ref="Y42:Y50"/>
    <mergeCell ref="L3:L10"/>
    <mergeCell ref="L11:L20"/>
    <mergeCell ref="L21:L31"/>
    <mergeCell ref="L32:L44"/>
    <mergeCell ref="M3:M10"/>
    <mergeCell ref="M11:M20"/>
    <mergeCell ref="M21:M31"/>
    <mergeCell ref="M32:M44"/>
    <mergeCell ref="N3:N10"/>
    <mergeCell ref="N11:N20"/>
    <mergeCell ref="N21:N31"/>
    <mergeCell ref="N32:N44"/>
    <mergeCell ref="W31:W39"/>
    <mergeCell ref="V40:V49"/>
    <mergeCell ref="W40:W49"/>
    <mergeCell ref="V3:V11"/>
    <mergeCell ref="U50:U58"/>
    <mergeCell ref="P3:P8"/>
    <mergeCell ref="P9:P15"/>
    <mergeCell ref="P16:P25"/>
    <mergeCell ref="O3:O10"/>
    <mergeCell ref="O11:O20"/>
    <mergeCell ref="O21:O31"/>
    <mergeCell ref="O32:O44"/>
    <mergeCell ref="K55:K64"/>
    <mergeCell ref="L55:L64"/>
    <mergeCell ref="L65:L70"/>
    <mergeCell ref="L71:L84"/>
    <mergeCell ref="M55:M64"/>
    <mergeCell ref="M65:M70"/>
    <mergeCell ref="M71:M84"/>
    <mergeCell ref="Y11:Y19"/>
    <mergeCell ref="Y20:Y26"/>
    <mergeCell ref="X11:X19"/>
    <mergeCell ref="X20:X26"/>
    <mergeCell ref="P71:P84"/>
    <mergeCell ref="P35:P44"/>
    <mergeCell ref="P26:P34"/>
    <mergeCell ref="T69:T90"/>
    <mergeCell ref="W50:W58"/>
    <mergeCell ref="N55:N64"/>
    <mergeCell ref="N65:N70"/>
    <mergeCell ref="N71:N84"/>
    <mergeCell ref="O55:O64"/>
    <mergeCell ref="O65:O70"/>
    <mergeCell ref="O71:O84"/>
    <mergeCell ref="P55:P64"/>
    <mergeCell ref="P65:P70"/>
    <mergeCell ref="T91:T100"/>
    <mergeCell ref="U69:U90"/>
    <mergeCell ref="U91:U100"/>
    <mergeCell ref="Y94:Y100"/>
    <mergeCell ref="Y69:Y81"/>
    <mergeCell ref="Y82:Y93"/>
    <mergeCell ref="V69:V81"/>
    <mergeCell ref="V82:V93"/>
    <mergeCell ref="V94:V100"/>
    <mergeCell ref="W69:W81"/>
    <mergeCell ref="W82:W93"/>
    <mergeCell ref="W94:W100"/>
    <mergeCell ref="X69:X81"/>
    <mergeCell ref="X82:X93"/>
    <mergeCell ref="X94:X100"/>
  </mergeCells>
  <conditionalFormatting sqref="B53:B82 B3:B42 K3:K44 K55 T3:T58 T69 K71 K65 T91">
    <cfRule type="colorScale" priority="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53:E82">
    <cfRule type="colorScale" priority="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69 Y82 Y94">
    <cfRule type="colorScale" priority="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:C42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:D42">
    <cfRule type="colorScale" priority="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 E31 E24 E18 E12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53:G82"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3:U58">
    <cfRule type="colorScale" priority="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3:Y10 Y20 Y27 X36:Y58 Y11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:B42 B53:B82 K55 K3:K44 T3:T58 T69 K71 K65 T91"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:C42 U3:U58"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:D42">
    <cfRule type="colorScale" priority="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53:E82 E3 E31 E24 E18 E12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53:G82 X3:Y10 Y69 Y82 Y94 Y20 Y27 X36:Y58 Y11">
    <cfRule type="colorScale" priority="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53:G82 Y3:Y11 Y69 Y82 Y94 Y20 Y27 Y36:Y58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3:C82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3:C82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3:D82"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3:D82">
    <cfRule type="colorScale" priority="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 F31 F24 F18 F12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 F31 F24 F18 F12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 G31 G24 G18 G12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 G31 G24 G18 G12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3:L44"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3:L44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3:M44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3:M44"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3:N44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3:N44"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3:P26 P35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3:P26 P35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3:O44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3:O44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3:V58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3:W58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3:V58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3:W58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71 L55 L65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55 L71 L65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71 M55 M65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55 M71 M65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71 N55 N65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55 N71 N65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55 O71 O65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55 O71 O65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71 P55 P65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55 P71 P65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9 U91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9 U91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69 V82 V94"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69 V82 V94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69 V82 V94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69 W82 W94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69 W82 W94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69 W82 W94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69 X82 X94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69 X82 X94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69 X82 X94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27 X20 X11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27 X20 X11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20 X11 X27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3:B82 B3:B42 K3:K44 K55:K84 T3:T58 T69:T100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:C42 C53:C82 L3:L44 L55:L84 U3:U58 U69:U100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:D42 D53:D82 M3:M44 M55:M84 V3:V58 V69:V100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:E42 E53:E82 N3:N44 N55:N84 W3:W58 W69:W100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:F42 F53:F82 O3:O44 O55:O84 X3:X58 X69:X100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:G42 G53:G82 P3:P44 P55:P84 Y3:Y58 Y69:Y10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25" right="0.25" top="0.75" bottom="0.75" header="0.3" footer="0.3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24"/>
  <sheetViews>
    <sheetView zoomScale="55" zoomScaleNormal="55" workbookViewId="0">
      <selection activeCell="H20" sqref="H20:H24"/>
    </sheetView>
  </sheetViews>
  <sheetFormatPr baseColWidth="10" defaultRowHeight="15" x14ac:dyDescent="0.25"/>
  <cols>
    <col min="1" max="3" width="7.85546875" style="8" customWidth="1"/>
    <col min="4" max="10" width="7.85546875" style="1" customWidth="1"/>
    <col min="11" max="34" width="7.85546875" style="8" customWidth="1"/>
    <col min="35" max="16384" width="11.42578125" style="8"/>
  </cols>
  <sheetData>
    <row r="1" spans="1:35" ht="62.25" thickBot="1" x14ac:dyDescent="0.95">
      <c r="A1" s="159" t="s">
        <v>10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75"/>
      <c r="M1" s="159" t="s">
        <v>12</v>
      </c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76"/>
      <c r="Y1" s="158">
        <v>42424</v>
      </c>
      <c r="Z1" s="158"/>
      <c r="AA1" s="158"/>
      <c r="AB1" s="158"/>
      <c r="AC1" s="158"/>
      <c r="AD1" s="158"/>
      <c r="AE1" s="158"/>
      <c r="AF1" s="158"/>
      <c r="AG1" s="158"/>
      <c r="AH1" s="158"/>
      <c r="AI1" s="158"/>
    </row>
    <row r="2" spans="1:35" s="54" customFormat="1" ht="48.75" customHeight="1" thickBot="1" x14ac:dyDescent="0.3">
      <c r="A2" s="58" t="s">
        <v>9</v>
      </c>
      <c r="B2" s="57">
        <v>25</v>
      </c>
      <c r="C2" s="57">
        <v>26</v>
      </c>
      <c r="D2" s="57">
        <v>27</v>
      </c>
      <c r="E2" s="57">
        <v>28</v>
      </c>
      <c r="F2" s="57">
        <v>29</v>
      </c>
      <c r="G2" s="57">
        <v>30</v>
      </c>
      <c r="H2" s="57">
        <v>31</v>
      </c>
      <c r="I2" s="57">
        <v>32</v>
      </c>
      <c r="J2" s="57">
        <v>33</v>
      </c>
      <c r="K2" s="58" t="s">
        <v>9</v>
      </c>
      <c r="M2" s="59" t="s">
        <v>9</v>
      </c>
      <c r="N2" s="57">
        <v>25</v>
      </c>
      <c r="O2" s="57">
        <v>26</v>
      </c>
      <c r="P2" s="57">
        <v>27</v>
      </c>
      <c r="Q2" s="57">
        <v>28</v>
      </c>
      <c r="R2" s="57">
        <v>29</v>
      </c>
      <c r="S2" s="57">
        <v>30</v>
      </c>
      <c r="T2" s="57">
        <v>31</v>
      </c>
      <c r="U2" s="57">
        <v>32</v>
      </c>
      <c r="V2" s="57">
        <v>33</v>
      </c>
      <c r="W2" s="59" t="s">
        <v>9</v>
      </c>
      <c r="Y2" s="59" t="s">
        <v>9</v>
      </c>
      <c r="Z2" s="57">
        <v>25</v>
      </c>
      <c r="AA2" s="57">
        <v>26</v>
      </c>
      <c r="AB2" s="57">
        <v>27</v>
      </c>
      <c r="AC2" s="57">
        <v>28</v>
      </c>
      <c r="AD2" s="57">
        <v>29</v>
      </c>
      <c r="AE2" s="57">
        <v>30</v>
      </c>
      <c r="AF2" s="57">
        <v>31</v>
      </c>
      <c r="AG2" s="57">
        <v>32</v>
      </c>
      <c r="AH2" s="57">
        <v>33</v>
      </c>
      <c r="AI2" s="59" t="s">
        <v>9</v>
      </c>
    </row>
    <row r="3" spans="1:35" ht="15" customHeight="1" x14ac:dyDescent="0.25">
      <c r="A3" s="87">
        <v>99</v>
      </c>
      <c r="B3" s="160">
        <f>SUM('Stat de base '!$E$65:$I$71)</f>
        <v>1258.5999999999999</v>
      </c>
      <c r="C3" s="174">
        <f>SUM('Stat de base '!$E$65:$I$71)</f>
        <v>1258.5999999999999</v>
      </c>
      <c r="D3" s="174">
        <f>SUM('Stat de base '!$E$65:$I$71)</f>
        <v>1258.5999999999999</v>
      </c>
      <c r="E3" s="185">
        <f>SUM('Stat de base '!$E$65:$I$71)</f>
        <v>1258.5999999999999</v>
      </c>
      <c r="F3" s="160">
        <f>SUM('Stat de base '!$E$66:$I$71)</f>
        <v>1073.5999999999999</v>
      </c>
      <c r="G3" s="174">
        <f>SUM('Stat de base '!$E$66:$I$71)</f>
        <v>1073.5999999999999</v>
      </c>
      <c r="H3" s="160">
        <f>SUM('Stat de base '!$E$66:$I$71)</f>
        <v>1073.5999999999999</v>
      </c>
      <c r="I3" s="160">
        <f>SUM('Stat de base '!$E$66:$I$71)</f>
        <v>1073.5999999999999</v>
      </c>
      <c r="J3" s="160">
        <f>SUM('Stat de base '!$E$66:$I$71)</f>
        <v>1073.5999999999999</v>
      </c>
      <c r="K3" s="64">
        <v>99</v>
      </c>
      <c r="M3" s="72">
        <v>191</v>
      </c>
      <c r="N3" s="165">
        <f>SUM('Stat de base '!$E$137:$I$143)</f>
        <v>1684.6000000000004</v>
      </c>
      <c r="O3" s="165">
        <f>SUM('Stat de base '!$E$137:$I$143)</f>
        <v>1684.6000000000004</v>
      </c>
      <c r="P3" s="177">
        <f>SUM('Stat de base '!$E$137:$I$143)</f>
        <v>1684.6000000000004</v>
      </c>
      <c r="Q3" s="165">
        <f>SUM('Stat de base '!$E$138:$I$143)</f>
        <v>1524.0000000000002</v>
      </c>
      <c r="R3" s="165">
        <f>SUM('Stat de base '!$E$138:$I$143)</f>
        <v>1524.0000000000002</v>
      </c>
      <c r="S3" s="165">
        <f>SUM('Stat de base '!$E$138:$I$143)</f>
        <v>1524.0000000000002</v>
      </c>
      <c r="T3" s="165">
        <f>SUM('Stat de base '!$E$138:$I$143)</f>
        <v>1524.0000000000002</v>
      </c>
      <c r="U3" s="165">
        <f>SUM('Stat de base '!$E$140:$I$143)</f>
        <v>1054.3000000000002</v>
      </c>
      <c r="V3" s="165">
        <f>SUM('Stat de base '!$E$140:$I$143)</f>
        <v>1054.3000000000002</v>
      </c>
      <c r="W3" s="73">
        <v>191</v>
      </c>
      <c r="Y3" s="72">
        <v>200</v>
      </c>
      <c r="Z3" s="165">
        <f>SUM('Stat de base '!$E$144:$I$149)</f>
        <v>1436.3999999999999</v>
      </c>
      <c r="AA3" s="170">
        <f>SUM('Stat de base '!$E$144:$I$149)</f>
        <v>1436.3999999999999</v>
      </c>
      <c r="AB3" s="160">
        <f>SUM('Stat de base '!$E$144:$I$148)</f>
        <v>1249.3999999999999</v>
      </c>
      <c r="AC3" s="160">
        <f>SUM('Stat de base '!$E$144:$I$148)</f>
        <v>1249.3999999999999</v>
      </c>
      <c r="AD3" s="160">
        <f>SUM('Stat de base '!$E$144:$I$148)</f>
        <v>1249.3999999999999</v>
      </c>
      <c r="AE3" s="188">
        <f>SUM('Stat de base '!$E$144:$I$148)</f>
        <v>1249.3999999999999</v>
      </c>
      <c r="AF3" s="188">
        <f>SUM('Stat de base '!$E$144:$I$148)</f>
        <v>1249.3999999999999</v>
      </c>
      <c r="AG3" s="188">
        <f>SUM('Stat de base '!$E$144:$I$148)</f>
        <v>1249.3999999999999</v>
      </c>
      <c r="AH3" s="160">
        <f>SUM('Stat de base '!$E$144:$I$148)</f>
        <v>1249.3999999999999</v>
      </c>
      <c r="AI3" s="73">
        <v>200</v>
      </c>
    </row>
    <row r="4" spans="1:35" x14ac:dyDescent="0.25">
      <c r="A4" s="72">
        <v>98</v>
      </c>
      <c r="B4" s="161"/>
      <c r="C4" s="175"/>
      <c r="D4" s="175"/>
      <c r="E4" s="186"/>
      <c r="F4" s="161"/>
      <c r="G4" s="175"/>
      <c r="H4" s="161"/>
      <c r="I4" s="161"/>
      <c r="J4" s="161"/>
      <c r="K4" s="60">
        <v>98</v>
      </c>
      <c r="M4" s="72">
        <v>190</v>
      </c>
      <c r="N4" s="166"/>
      <c r="O4" s="166"/>
      <c r="P4" s="180"/>
      <c r="Q4" s="166"/>
      <c r="R4" s="166"/>
      <c r="S4" s="166"/>
      <c r="T4" s="166"/>
      <c r="U4" s="166"/>
      <c r="V4" s="166"/>
      <c r="W4" s="73">
        <v>190</v>
      </c>
      <c r="Y4" s="72">
        <v>201</v>
      </c>
      <c r="Z4" s="168"/>
      <c r="AA4" s="171"/>
      <c r="AB4" s="161"/>
      <c r="AC4" s="161"/>
      <c r="AD4" s="161"/>
      <c r="AE4" s="189"/>
      <c r="AF4" s="189"/>
      <c r="AG4" s="189"/>
      <c r="AH4" s="161"/>
      <c r="AI4" s="73">
        <v>201</v>
      </c>
    </row>
    <row r="5" spans="1:35" x14ac:dyDescent="0.25">
      <c r="A5" s="72">
        <v>97</v>
      </c>
      <c r="B5" s="161"/>
      <c r="C5" s="175"/>
      <c r="D5" s="175"/>
      <c r="E5" s="186"/>
      <c r="F5" s="161"/>
      <c r="G5" s="175"/>
      <c r="H5" s="161"/>
      <c r="I5" s="161"/>
      <c r="J5" s="161"/>
      <c r="K5" s="60">
        <v>97</v>
      </c>
      <c r="M5" s="72">
        <v>189</v>
      </c>
      <c r="N5" s="166"/>
      <c r="O5" s="166"/>
      <c r="P5" s="180"/>
      <c r="Q5" s="166"/>
      <c r="R5" s="166"/>
      <c r="S5" s="166"/>
      <c r="T5" s="166"/>
      <c r="U5" s="166"/>
      <c r="V5" s="166"/>
      <c r="W5" s="73">
        <v>189</v>
      </c>
      <c r="Y5" s="72">
        <v>202</v>
      </c>
      <c r="Z5" s="168"/>
      <c r="AA5" s="171"/>
      <c r="AB5" s="161"/>
      <c r="AC5" s="161"/>
      <c r="AD5" s="161"/>
      <c r="AE5" s="189"/>
      <c r="AF5" s="189"/>
      <c r="AG5" s="189"/>
      <c r="AH5" s="161"/>
      <c r="AI5" s="73">
        <v>202</v>
      </c>
    </row>
    <row r="6" spans="1:35" ht="15.75" thickBot="1" x14ac:dyDescent="0.3">
      <c r="A6" s="72">
        <v>96</v>
      </c>
      <c r="B6" s="161"/>
      <c r="C6" s="175"/>
      <c r="D6" s="175"/>
      <c r="E6" s="186"/>
      <c r="F6" s="161"/>
      <c r="G6" s="175"/>
      <c r="H6" s="161"/>
      <c r="I6" s="161"/>
      <c r="J6" s="161"/>
      <c r="K6" s="60">
        <v>96</v>
      </c>
      <c r="M6" s="72">
        <v>188</v>
      </c>
      <c r="N6" s="166"/>
      <c r="O6" s="166"/>
      <c r="P6" s="180"/>
      <c r="Q6" s="166"/>
      <c r="R6" s="166"/>
      <c r="S6" s="166"/>
      <c r="T6" s="166"/>
      <c r="U6" s="167"/>
      <c r="V6" s="167"/>
      <c r="W6" s="73">
        <v>188</v>
      </c>
      <c r="Y6" s="72">
        <v>203</v>
      </c>
      <c r="Z6" s="168"/>
      <c r="AA6" s="171"/>
      <c r="AB6" s="161"/>
      <c r="AC6" s="161"/>
      <c r="AD6" s="161"/>
      <c r="AE6" s="189"/>
      <c r="AF6" s="189"/>
      <c r="AG6" s="189"/>
      <c r="AH6" s="161"/>
      <c r="AI6" s="73">
        <v>203</v>
      </c>
    </row>
    <row r="7" spans="1:35" ht="15.75" thickBot="1" x14ac:dyDescent="0.3">
      <c r="A7" s="72">
        <v>95</v>
      </c>
      <c r="B7" s="161"/>
      <c r="C7" s="175"/>
      <c r="D7" s="175"/>
      <c r="E7" s="186"/>
      <c r="F7" s="161"/>
      <c r="G7" s="175"/>
      <c r="H7" s="161"/>
      <c r="I7" s="161"/>
      <c r="J7" s="161"/>
      <c r="K7" s="60">
        <v>95</v>
      </c>
      <c r="M7" s="72">
        <v>187</v>
      </c>
      <c r="N7" s="166"/>
      <c r="O7" s="166"/>
      <c r="P7" s="180"/>
      <c r="Q7" s="166"/>
      <c r="R7" s="166"/>
      <c r="S7" s="166"/>
      <c r="T7" s="166"/>
      <c r="U7" s="165">
        <f>SUM('Stat de base '!$E$135:$I$139)</f>
        <v>1138.5</v>
      </c>
      <c r="V7" s="165">
        <f>SUM('Stat de base '!$E$135:$I$139)</f>
        <v>1138.5</v>
      </c>
      <c r="W7" s="73">
        <v>187</v>
      </c>
      <c r="Y7" s="72">
        <v>204</v>
      </c>
      <c r="Z7" s="168"/>
      <c r="AA7" s="171"/>
      <c r="AB7" s="162"/>
      <c r="AC7" s="162"/>
      <c r="AD7" s="162"/>
      <c r="AE7" s="190"/>
      <c r="AF7" s="190"/>
      <c r="AG7" s="190"/>
      <c r="AH7" s="162"/>
      <c r="AI7" s="73">
        <v>204</v>
      </c>
    </row>
    <row r="8" spans="1:35" ht="15.75" customHeight="1" thickBot="1" x14ac:dyDescent="0.3">
      <c r="A8" s="72">
        <v>94</v>
      </c>
      <c r="B8" s="161"/>
      <c r="C8" s="175"/>
      <c r="D8" s="175"/>
      <c r="E8" s="186"/>
      <c r="F8" s="162"/>
      <c r="G8" s="176"/>
      <c r="H8" s="162"/>
      <c r="I8" s="162"/>
      <c r="J8" s="162"/>
      <c r="K8" s="60">
        <v>94</v>
      </c>
      <c r="M8" s="72">
        <v>186</v>
      </c>
      <c r="N8" s="166"/>
      <c r="O8" s="166"/>
      <c r="P8" s="180"/>
      <c r="Q8" s="167"/>
      <c r="R8" s="167"/>
      <c r="S8" s="167"/>
      <c r="T8" s="167"/>
      <c r="U8" s="168"/>
      <c r="V8" s="168"/>
      <c r="W8" s="73">
        <v>186</v>
      </c>
      <c r="Y8" s="72">
        <v>205</v>
      </c>
      <c r="Z8" s="169"/>
      <c r="AA8" s="172"/>
      <c r="AB8" s="160">
        <f>SUM('Stat de base '!$E$149:$I$155)</f>
        <v>1331.3000000000002</v>
      </c>
      <c r="AC8" s="160">
        <f>SUM('Stat de base '!$E$149:$I$155)</f>
        <v>1331.3000000000002</v>
      </c>
      <c r="AD8" s="160">
        <f>SUM('Stat de base '!$E$149:$I$155)</f>
        <v>1331.3000000000002</v>
      </c>
      <c r="AE8" s="160">
        <f>SUM('Stat de base '!$E$149:$I$154)</f>
        <v>1161.3000000000002</v>
      </c>
      <c r="AF8" s="160">
        <f>SUM('Stat de base '!$E$149:$I$154)</f>
        <v>1161.3000000000002</v>
      </c>
      <c r="AG8" s="160">
        <f>SUM('Stat de base '!$E$149:$I$154)</f>
        <v>1161.3000000000002</v>
      </c>
      <c r="AH8" s="160">
        <f>SUM('Stat de base '!$E$149:$I$154)</f>
        <v>1161.3000000000002</v>
      </c>
      <c r="AI8" s="73">
        <v>205</v>
      </c>
    </row>
    <row r="9" spans="1:35" ht="15.75" customHeight="1" thickBot="1" x14ac:dyDescent="0.3">
      <c r="A9" s="72">
        <v>93</v>
      </c>
      <c r="B9" s="162"/>
      <c r="C9" s="176"/>
      <c r="D9" s="176"/>
      <c r="E9" s="187"/>
      <c r="F9" s="160">
        <f>SUM('Stat de base '!$E$61:$I$65)</f>
        <v>1059.0999999999999</v>
      </c>
      <c r="G9" s="174">
        <f>SUM('Stat de base '!$E$61:$I$65)</f>
        <v>1059.0999999999999</v>
      </c>
      <c r="H9" s="160">
        <f>SUM('Stat de base '!$E$61:$I$65)</f>
        <v>1059.0999999999999</v>
      </c>
      <c r="I9" s="160">
        <f>SUM('Stat de base '!$E$61:$I$65)</f>
        <v>1059.0999999999999</v>
      </c>
      <c r="J9" s="160">
        <f>SUM('Stat de base '!$E$61:$I$65)</f>
        <v>1059.0999999999999</v>
      </c>
      <c r="K9" s="60">
        <v>93</v>
      </c>
      <c r="M9" s="72">
        <v>185</v>
      </c>
      <c r="N9" s="167"/>
      <c r="O9" s="167"/>
      <c r="P9" s="181"/>
      <c r="Q9" s="165">
        <f>SUM('Stat de base '!$E$132:$I$137)</f>
        <v>1171.5</v>
      </c>
      <c r="R9" s="165">
        <f>SUM('Stat de base '!$E$132:$I$137)</f>
        <v>1171.5</v>
      </c>
      <c r="S9" s="165">
        <f>SUM('Stat de base '!$E$132:$I$137)</f>
        <v>1171.5</v>
      </c>
      <c r="T9" s="165">
        <f>SUM('Stat de base '!$E$132:$I$137)</f>
        <v>1171.5</v>
      </c>
      <c r="U9" s="168"/>
      <c r="V9" s="168"/>
      <c r="W9" s="73">
        <v>185</v>
      </c>
      <c r="Y9" s="72">
        <v>206</v>
      </c>
      <c r="Z9" s="165">
        <f>SUM('Stat de base '!$E$150:$I$157)</f>
        <v>1532.6000000000001</v>
      </c>
      <c r="AA9" s="170">
        <f>SUM('Stat de base '!$E$150:$I$157)</f>
        <v>1532.6000000000001</v>
      </c>
      <c r="AB9" s="161"/>
      <c r="AC9" s="161"/>
      <c r="AD9" s="161"/>
      <c r="AE9" s="163"/>
      <c r="AF9" s="163"/>
      <c r="AG9" s="163"/>
      <c r="AH9" s="163"/>
      <c r="AI9" s="73">
        <v>206</v>
      </c>
    </row>
    <row r="10" spans="1:35" ht="15" customHeight="1" x14ac:dyDescent="0.25">
      <c r="A10" s="72">
        <v>92</v>
      </c>
      <c r="B10" s="160">
        <f>SUM('Stat de base '!$E$58:$I$64)</f>
        <v>1506.4</v>
      </c>
      <c r="C10" s="174">
        <f>SUM('Stat de base '!$E$58:$I$64)</f>
        <v>1506.4</v>
      </c>
      <c r="D10" s="174">
        <f>SUM('Stat de base '!$E$58:$I$64)</f>
        <v>1506.4</v>
      </c>
      <c r="E10" s="185">
        <f>SUM('Stat de base '!$E$58:$I$64)</f>
        <v>1506.4</v>
      </c>
      <c r="F10" s="161"/>
      <c r="G10" s="175"/>
      <c r="H10" s="161"/>
      <c r="I10" s="161"/>
      <c r="J10" s="161"/>
      <c r="K10" s="60">
        <v>92</v>
      </c>
      <c r="M10" s="72">
        <v>184</v>
      </c>
      <c r="N10" s="165">
        <f>SUM('Stat de base '!$E$130:$I$136)</f>
        <v>1510.3</v>
      </c>
      <c r="O10" s="165">
        <f>SUM('Stat de base '!$E$130:$I$136)</f>
        <v>1510.3</v>
      </c>
      <c r="P10" s="177">
        <f>SUM('Stat de base '!$E$130:$I$136)</f>
        <v>1510.3</v>
      </c>
      <c r="Q10" s="166"/>
      <c r="R10" s="166"/>
      <c r="S10" s="166"/>
      <c r="T10" s="166"/>
      <c r="U10" s="168"/>
      <c r="V10" s="168"/>
      <c r="W10" s="73">
        <v>184</v>
      </c>
      <c r="Y10" s="72">
        <v>207</v>
      </c>
      <c r="Z10" s="168"/>
      <c r="AA10" s="171"/>
      <c r="AB10" s="161"/>
      <c r="AC10" s="161"/>
      <c r="AD10" s="161"/>
      <c r="AE10" s="163"/>
      <c r="AF10" s="163"/>
      <c r="AG10" s="163"/>
      <c r="AH10" s="163"/>
      <c r="AI10" s="73">
        <v>207</v>
      </c>
    </row>
    <row r="11" spans="1:35" ht="15.75" thickBot="1" x14ac:dyDescent="0.3">
      <c r="A11" s="72">
        <v>91</v>
      </c>
      <c r="B11" s="161"/>
      <c r="C11" s="175"/>
      <c r="D11" s="175"/>
      <c r="E11" s="186"/>
      <c r="F11" s="161"/>
      <c r="G11" s="175"/>
      <c r="H11" s="161"/>
      <c r="I11" s="161"/>
      <c r="J11" s="161"/>
      <c r="K11" s="60">
        <v>91</v>
      </c>
      <c r="M11" s="72">
        <v>183</v>
      </c>
      <c r="N11" s="166"/>
      <c r="O11" s="166"/>
      <c r="P11" s="180"/>
      <c r="Q11" s="166"/>
      <c r="R11" s="166"/>
      <c r="S11" s="166"/>
      <c r="T11" s="166"/>
      <c r="U11" s="169"/>
      <c r="V11" s="169"/>
      <c r="W11" s="73">
        <v>183</v>
      </c>
      <c r="Y11" s="72">
        <v>208</v>
      </c>
      <c r="Z11" s="168"/>
      <c r="AA11" s="171"/>
      <c r="AB11" s="161"/>
      <c r="AC11" s="161"/>
      <c r="AD11" s="161"/>
      <c r="AE11" s="163"/>
      <c r="AF11" s="163"/>
      <c r="AG11" s="163"/>
      <c r="AH11" s="163"/>
      <c r="AI11" s="73">
        <v>208</v>
      </c>
    </row>
    <row r="12" spans="1:35" ht="15.75" customHeight="1" x14ac:dyDescent="0.25">
      <c r="A12" s="72">
        <v>90</v>
      </c>
      <c r="B12" s="161"/>
      <c r="C12" s="175"/>
      <c r="D12" s="175"/>
      <c r="E12" s="186"/>
      <c r="F12" s="161"/>
      <c r="G12" s="175"/>
      <c r="H12" s="161"/>
      <c r="I12" s="161"/>
      <c r="J12" s="161"/>
      <c r="K12" s="60">
        <v>90</v>
      </c>
      <c r="M12" s="72">
        <v>182</v>
      </c>
      <c r="N12" s="166"/>
      <c r="O12" s="166"/>
      <c r="P12" s="180"/>
      <c r="Q12" s="166"/>
      <c r="R12" s="166"/>
      <c r="S12" s="166"/>
      <c r="T12" s="166"/>
      <c r="U12" s="165">
        <f>SUM('Stat de base '!$E$130:$I$134)</f>
        <v>1002.1</v>
      </c>
      <c r="V12" s="165">
        <f>SUM('Stat de base '!$E$130:$I$134)</f>
        <v>1002.1</v>
      </c>
      <c r="W12" s="73">
        <v>182</v>
      </c>
      <c r="Y12" s="72">
        <v>209</v>
      </c>
      <c r="Z12" s="168"/>
      <c r="AA12" s="171"/>
      <c r="AB12" s="161"/>
      <c r="AC12" s="161"/>
      <c r="AD12" s="161"/>
      <c r="AE12" s="163"/>
      <c r="AF12" s="163"/>
      <c r="AG12" s="163"/>
      <c r="AH12" s="163"/>
      <c r="AI12" s="73">
        <v>209</v>
      </c>
    </row>
    <row r="13" spans="1:35" ht="15.75" customHeight="1" thickBot="1" x14ac:dyDescent="0.3">
      <c r="A13" s="72">
        <v>89</v>
      </c>
      <c r="B13" s="161"/>
      <c r="C13" s="175"/>
      <c r="D13" s="175"/>
      <c r="E13" s="186"/>
      <c r="F13" s="162"/>
      <c r="G13" s="176"/>
      <c r="H13" s="162"/>
      <c r="I13" s="162"/>
      <c r="J13" s="162"/>
      <c r="K13" s="60">
        <v>89</v>
      </c>
      <c r="M13" s="72">
        <v>181</v>
      </c>
      <c r="N13" s="166"/>
      <c r="O13" s="166"/>
      <c r="P13" s="180"/>
      <c r="Q13" s="166"/>
      <c r="R13" s="166"/>
      <c r="S13" s="166"/>
      <c r="T13" s="166"/>
      <c r="U13" s="168"/>
      <c r="V13" s="168"/>
      <c r="W13" s="73">
        <v>181</v>
      </c>
      <c r="Y13" s="72">
        <v>210</v>
      </c>
      <c r="Z13" s="168"/>
      <c r="AA13" s="171"/>
      <c r="AB13" s="161"/>
      <c r="AC13" s="161"/>
      <c r="AD13" s="161"/>
      <c r="AE13" s="164"/>
      <c r="AF13" s="164"/>
      <c r="AG13" s="164"/>
      <c r="AH13" s="164"/>
      <c r="AI13" s="73">
        <v>210</v>
      </c>
    </row>
    <row r="14" spans="1:35" ht="15.75" customHeight="1" thickBot="1" x14ac:dyDescent="0.3">
      <c r="A14" s="72">
        <v>88</v>
      </c>
      <c r="B14" s="161"/>
      <c r="C14" s="175"/>
      <c r="D14" s="175"/>
      <c r="E14" s="186"/>
      <c r="F14" s="160">
        <f>SUM('Stat de base '!$E$55:$I$60)</f>
        <v>1195.5000000000002</v>
      </c>
      <c r="G14" s="174">
        <f>SUM('Stat de base '!$E$55:$I$60)</f>
        <v>1195.5000000000002</v>
      </c>
      <c r="H14" s="160">
        <f>SUM('Stat de base '!$E$55:$I$60)</f>
        <v>1195.5000000000002</v>
      </c>
      <c r="I14" s="160">
        <f>SUM('Stat de base '!$E$55:$I$60)</f>
        <v>1195.5000000000002</v>
      </c>
      <c r="J14" s="160">
        <f>SUM('Stat de base '!$E$55:$I$60)</f>
        <v>1195.5000000000002</v>
      </c>
      <c r="K14" s="60">
        <v>88</v>
      </c>
      <c r="M14" s="72">
        <v>180</v>
      </c>
      <c r="N14" s="166"/>
      <c r="O14" s="166"/>
      <c r="P14" s="180"/>
      <c r="Q14" s="167"/>
      <c r="R14" s="167"/>
      <c r="S14" s="167"/>
      <c r="T14" s="167"/>
      <c r="U14" s="168"/>
      <c r="V14" s="168"/>
      <c r="W14" s="73">
        <v>180</v>
      </c>
      <c r="Y14" s="72">
        <v>211</v>
      </c>
      <c r="Z14" s="168"/>
      <c r="AA14" s="171"/>
      <c r="AB14" s="162"/>
      <c r="AC14" s="162"/>
      <c r="AD14" s="162"/>
      <c r="AE14" s="160">
        <f>SUM('Stat de base '!$E$155:$I$160)</f>
        <v>1111.3000000000002</v>
      </c>
      <c r="AF14" s="160">
        <f>SUM('Stat de base '!$E$155:$I$160)</f>
        <v>1111.3000000000002</v>
      </c>
      <c r="AG14" s="160">
        <f>SUM('Stat de base '!$E$155:$I$160)</f>
        <v>1111.3000000000002</v>
      </c>
      <c r="AH14" s="160">
        <f>SUM('Stat de base '!$E$155:$I$160)</f>
        <v>1111.3000000000002</v>
      </c>
      <c r="AI14" s="73">
        <v>211</v>
      </c>
    </row>
    <row r="15" spans="1:35" ht="15" customHeight="1" x14ac:dyDescent="0.25">
      <c r="A15" s="72">
        <v>87</v>
      </c>
      <c r="B15" s="161"/>
      <c r="C15" s="175"/>
      <c r="D15" s="175"/>
      <c r="E15" s="186"/>
      <c r="F15" s="161"/>
      <c r="G15" s="175"/>
      <c r="H15" s="161"/>
      <c r="I15" s="161"/>
      <c r="J15" s="161"/>
      <c r="K15" s="60">
        <v>87</v>
      </c>
      <c r="M15" s="72">
        <v>179</v>
      </c>
      <c r="N15" s="166"/>
      <c r="O15" s="166"/>
      <c r="P15" s="166"/>
      <c r="Q15" s="166">
        <f>SUM('Stat de base '!$E$125:$I$131)</f>
        <v>1096.4000000000001</v>
      </c>
      <c r="R15" s="165">
        <f>SUM('Stat de base '!$E$125:$I$131)</f>
        <v>1096.4000000000001</v>
      </c>
      <c r="S15" s="165">
        <f>SUM('Stat de base '!$E$125:$I$131)</f>
        <v>1096.4000000000001</v>
      </c>
      <c r="T15" s="165">
        <f>SUM('Stat de base '!$E$125:$I$131)</f>
        <v>1096.4000000000001</v>
      </c>
      <c r="U15" s="168"/>
      <c r="V15" s="168"/>
      <c r="W15" s="73">
        <v>179</v>
      </c>
      <c r="Y15" s="72">
        <v>212</v>
      </c>
      <c r="Z15" s="168"/>
      <c r="AA15" s="171"/>
      <c r="AB15" s="160">
        <f>SUM('Stat de base '!$E$156:$I$162)</f>
        <v>1318.8</v>
      </c>
      <c r="AC15" s="160">
        <f>SUM('Stat de base '!$E$156:$I$162)</f>
        <v>1318.8</v>
      </c>
      <c r="AD15" s="160">
        <f>SUM('Stat de base '!$E$156:$I$162)</f>
        <v>1318.8</v>
      </c>
      <c r="AE15" s="161"/>
      <c r="AF15" s="161"/>
      <c r="AG15" s="161"/>
      <c r="AH15" s="161"/>
      <c r="AI15" s="73">
        <v>212</v>
      </c>
    </row>
    <row r="16" spans="1:35" ht="15.75" thickBot="1" x14ac:dyDescent="0.3">
      <c r="A16" s="72">
        <v>86</v>
      </c>
      <c r="B16" s="162"/>
      <c r="C16" s="176"/>
      <c r="D16" s="176"/>
      <c r="E16" s="187"/>
      <c r="F16" s="161"/>
      <c r="G16" s="175"/>
      <c r="H16" s="161"/>
      <c r="I16" s="161"/>
      <c r="J16" s="161"/>
      <c r="K16" s="60">
        <v>86</v>
      </c>
      <c r="M16" s="72">
        <v>178</v>
      </c>
      <c r="N16" s="167"/>
      <c r="O16" s="167"/>
      <c r="P16" s="167"/>
      <c r="Q16" s="168"/>
      <c r="R16" s="168"/>
      <c r="S16" s="168"/>
      <c r="T16" s="168"/>
      <c r="U16" s="169"/>
      <c r="V16" s="169"/>
      <c r="W16" s="73">
        <v>178</v>
      </c>
      <c r="Y16" s="72">
        <v>213</v>
      </c>
      <c r="Z16" s="169"/>
      <c r="AA16" s="172"/>
      <c r="AB16" s="161"/>
      <c r="AC16" s="161"/>
      <c r="AD16" s="161"/>
      <c r="AE16" s="161"/>
      <c r="AF16" s="161"/>
      <c r="AG16" s="161"/>
      <c r="AH16" s="161"/>
      <c r="AI16" s="73">
        <v>213</v>
      </c>
    </row>
    <row r="17" spans="1:35" ht="15" customHeight="1" x14ac:dyDescent="0.25">
      <c r="A17" s="72">
        <v>85</v>
      </c>
      <c r="B17" s="160">
        <f>SUM('Stat de base '!$E$52:$I$57)</f>
        <v>1403.5</v>
      </c>
      <c r="C17" s="174">
        <f>SUM('Stat de base '!$E$52:$I$57)</f>
        <v>1403.5</v>
      </c>
      <c r="D17" s="174">
        <f>SUM('Stat de base '!$E$52:$I$57)</f>
        <v>1403.5</v>
      </c>
      <c r="E17" s="185">
        <f>SUM('Stat de base '!$E$52:$I$57)</f>
        <v>1403.5</v>
      </c>
      <c r="F17" s="161"/>
      <c r="G17" s="175"/>
      <c r="H17" s="161"/>
      <c r="I17" s="161"/>
      <c r="J17" s="161"/>
      <c r="K17" s="60">
        <v>85</v>
      </c>
      <c r="M17" s="72">
        <v>177</v>
      </c>
      <c r="N17" s="165">
        <f>SUM('Stat de base '!$E$120:$I$129)</f>
        <v>1252</v>
      </c>
      <c r="O17" s="165">
        <f>SUM('Stat de base '!$E$120:$I$129)</f>
        <v>1252</v>
      </c>
      <c r="P17" s="165">
        <f>SUM('Stat de base '!$E$120:$I$129)</f>
        <v>1252</v>
      </c>
      <c r="Q17" s="168"/>
      <c r="R17" s="168"/>
      <c r="S17" s="168"/>
      <c r="T17" s="168"/>
      <c r="U17" s="165">
        <f>SUM('Stat de base '!$E$121:$I$129)</f>
        <v>1099</v>
      </c>
      <c r="V17" s="165">
        <f>SUM('Stat de base '!$E$121:$I$129)</f>
        <v>1099</v>
      </c>
      <c r="W17" s="73">
        <v>177</v>
      </c>
      <c r="Y17" s="72">
        <v>214</v>
      </c>
      <c r="Z17" s="165">
        <f>SUM('Stat de base '!$E$158:$I$165)</f>
        <v>1470.4999999999998</v>
      </c>
      <c r="AA17" s="170">
        <f>SUM('Stat de base '!$E$158:$I$165)</f>
        <v>1470.4999999999998</v>
      </c>
      <c r="AB17" s="161"/>
      <c r="AC17" s="161"/>
      <c r="AD17" s="161"/>
      <c r="AE17" s="161"/>
      <c r="AF17" s="161"/>
      <c r="AG17" s="161"/>
      <c r="AH17" s="161"/>
      <c r="AI17" s="73">
        <v>214</v>
      </c>
    </row>
    <row r="18" spans="1:35" x14ac:dyDescent="0.25">
      <c r="A18" s="72">
        <v>84</v>
      </c>
      <c r="B18" s="161"/>
      <c r="C18" s="175"/>
      <c r="D18" s="175"/>
      <c r="E18" s="186"/>
      <c r="F18" s="161"/>
      <c r="G18" s="175"/>
      <c r="H18" s="161"/>
      <c r="I18" s="161"/>
      <c r="J18" s="161"/>
      <c r="K18" s="60">
        <v>84</v>
      </c>
      <c r="M18" s="72">
        <v>176</v>
      </c>
      <c r="N18" s="168"/>
      <c r="O18" s="168"/>
      <c r="P18" s="168"/>
      <c r="Q18" s="168"/>
      <c r="R18" s="168"/>
      <c r="S18" s="168"/>
      <c r="T18" s="168"/>
      <c r="U18" s="168"/>
      <c r="V18" s="168"/>
      <c r="W18" s="73">
        <v>176</v>
      </c>
      <c r="Y18" s="72">
        <v>215</v>
      </c>
      <c r="Z18" s="168"/>
      <c r="AA18" s="171"/>
      <c r="AB18" s="161"/>
      <c r="AC18" s="161"/>
      <c r="AD18" s="161"/>
      <c r="AE18" s="161"/>
      <c r="AF18" s="161"/>
      <c r="AG18" s="161"/>
      <c r="AH18" s="161"/>
      <c r="AI18" s="73">
        <v>215</v>
      </c>
    </row>
    <row r="19" spans="1:35" ht="15.75" customHeight="1" thickBot="1" x14ac:dyDescent="0.3">
      <c r="A19" s="72">
        <v>83</v>
      </c>
      <c r="B19" s="161"/>
      <c r="C19" s="175"/>
      <c r="D19" s="175"/>
      <c r="E19" s="186"/>
      <c r="F19" s="162"/>
      <c r="G19" s="176"/>
      <c r="H19" s="162"/>
      <c r="I19" s="162"/>
      <c r="J19" s="162"/>
      <c r="K19" s="60">
        <v>83</v>
      </c>
      <c r="M19" s="72">
        <v>175</v>
      </c>
      <c r="N19" s="168"/>
      <c r="O19" s="168"/>
      <c r="P19" s="168"/>
      <c r="Q19" s="168"/>
      <c r="R19" s="168"/>
      <c r="S19" s="168"/>
      <c r="T19" s="168"/>
      <c r="U19" s="168"/>
      <c r="V19" s="168"/>
      <c r="W19" s="73">
        <v>175</v>
      </c>
      <c r="Y19" s="72">
        <v>216</v>
      </c>
      <c r="Z19" s="168"/>
      <c r="AA19" s="171"/>
      <c r="AB19" s="161"/>
      <c r="AC19" s="161"/>
      <c r="AD19" s="161"/>
      <c r="AE19" s="162"/>
      <c r="AF19" s="162"/>
      <c r="AG19" s="162"/>
      <c r="AH19" s="162"/>
      <c r="AI19" s="73">
        <v>216</v>
      </c>
    </row>
    <row r="20" spans="1:35" ht="15.75" customHeight="1" x14ac:dyDescent="0.25">
      <c r="A20" s="72">
        <v>82</v>
      </c>
      <c r="B20" s="161"/>
      <c r="C20" s="175"/>
      <c r="D20" s="175"/>
      <c r="E20" s="186"/>
      <c r="F20" s="160">
        <f>SUM('Stat de base '!$E$50:$I$54)</f>
        <v>1308.2</v>
      </c>
      <c r="G20" s="174">
        <f>SUM('Stat de base '!$E$50:$I$54)</f>
        <v>1308.2</v>
      </c>
      <c r="H20" s="160">
        <f>SUM('Stat de base '!$E$50:$I$54)</f>
        <v>1308.2</v>
      </c>
      <c r="I20" s="160">
        <f>SUM('Stat de base '!$E$50:$I$54)</f>
        <v>1308.2</v>
      </c>
      <c r="J20" s="160">
        <f>SUM('Stat de base '!$E$50:$I$54)</f>
        <v>1308.2</v>
      </c>
      <c r="K20" s="60">
        <v>82</v>
      </c>
      <c r="M20" s="72">
        <v>174</v>
      </c>
      <c r="N20" s="168"/>
      <c r="O20" s="168"/>
      <c r="P20" s="168"/>
      <c r="Q20" s="168"/>
      <c r="R20" s="168"/>
      <c r="S20" s="168"/>
      <c r="T20" s="168"/>
      <c r="U20" s="168"/>
      <c r="V20" s="168"/>
      <c r="W20" s="73">
        <v>174</v>
      </c>
      <c r="Y20" s="72">
        <v>217</v>
      </c>
      <c r="Z20" s="168"/>
      <c r="AA20" s="171"/>
      <c r="AB20" s="161"/>
      <c r="AC20" s="161"/>
      <c r="AD20" s="161"/>
      <c r="AE20" s="160">
        <f>SUM('Stat de base '!$E$161:$I$166)</f>
        <v>1027.5000000000002</v>
      </c>
      <c r="AF20" s="160">
        <f>SUM('Stat de base '!$E$161:$I$166)</f>
        <v>1027.5000000000002</v>
      </c>
      <c r="AG20" s="160">
        <f>SUM('Stat de base '!$E$161:$I$166)</f>
        <v>1027.5000000000002</v>
      </c>
      <c r="AH20" s="160">
        <f>SUM('Stat de base '!$E$161:$I$166)</f>
        <v>1027.5000000000002</v>
      </c>
      <c r="AI20" s="73">
        <v>217</v>
      </c>
    </row>
    <row r="21" spans="1:35" ht="15.75" customHeight="1" thickBot="1" x14ac:dyDescent="0.3">
      <c r="A21" s="72">
        <v>81</v>
      </c>
      <c r="B21" s="161"/>
      <c r="C21" s="175"/>
      <c r="D21" s="175"/>
      <c r="E21" s="186"/>
      <c r="F21" s="161"/>
      <c r="G21" s="175"/>
      <c r="H21" s="161"/>
      <c r="I21" s="161"/>
      <c r="J21" s="161"/>
      <c r="K21" s="60">
        <v>81</v>
      </c>
      <c r="M21" s="72">
        <v>173</v>
      </c>
      <c r="N21" s="168"/>
      <c r="O21" s="168"/>
      <c r="P21" s="168"/>
      <c r="Q21" s="168"/>
      <c r="R21" s="168"/>
      <c r="S21" s="168"/>
      <c r="T21" s="168"/>
      <c r="U21" s="168"/>
      <c r="V21" s="168"/>
      <c r="W21" s="73">
        <v>173</v>
      </c>
      <c r="Y21" s="72">
        <v>218</v>
      </c>
      <c r="Z21" s="168"/>
      <c r="AA21" s="171"/>
      <c r="AB21" s="162"/>
      <c r="AC21" s="162"/>
      <c r="AD21" s="162"/>
      <c r="AE21" s="161"/>
      <c r="AF21" s="161"/>
      <c r="AG21" s="161"/>
      <c r="AH21" s="161"/>
      <c r="AI21" s="73">
        <v>218</v>
      </c>
    </row>
    <row r="22" spans="1:35" ht="15.75" customHeight="1" thickBot="1" x14ac:dyDescent="0.3">
      <c r="A22" s="72">
        <v>80</v>
      </c>
      <c r="B22" s="162"/>
      <c r="C22" s="176"/>
      <c r="D22" s="176"/>
      <c r="E22" s="187"/>
      <c r="F22" s="161"/>
      <c r="G22" s="175"/>
      <c r="H22" s="161"/>
      <c r="I22" s="161"/>
      <c r="J22" s="161"/>
      <c r="K22" s="60">
        <v>80</v>
      </c>
      <c r="M22" s="72">
        <v>172</v>
      </c>
      <c r="N22" s="168"/>
      <c r="O22" s="168"/>
      <c r="P22" s="168"/>
      <c r="Q22" s="169"/>
      <c r="R22" s="169"/>
      <c r="S22" s="169"/>
      <c r="T22" s="169"/>
      <c r="U22" s="168"/>
      <c r="V22" s="168"/>
      <c r="W22" s="73">
        <v>172</v>
      </c>
      <c r="Y22" s="72">
        <v>219</v>
      </c>
      <c r="Z22" s="168"/>
      <c r="AA22" s="171"/>
      <c r="AB22" s="160">
        <f>SUM('Stat de base '!$E$163:$I$169)</f>
        <v>1162.5999999999999</v>
      </c>
      <c r="AC22" s="160">
        <f>SUM('Stat de base '!$E$163:$I$169)</f>
        <v>1162.5999999999999</v>
      </c>
      <c r="AD22" s="160">
        <f>SUM('Stat de base '!$E$163:$I$169)</f>
        <v>1162.5999999999999</v>
      </c>
      <c r="AE22" s="161"/>
      <c r="AF22" s="161"/>
      <c r="AG22" s="161"/>
      <c r="AH22" s="161"/>
      <c r="AI22" s="73">
        <v>219</v>
      </c>
    </row>
    <row r="23" spans="1:35" ht="15" customHeight="1" x14ac:dyDescent="0.25">
      <c r="A23" s="72">
        <v>79</v>
      </c>
      <c r="B23" s="160">
        <f>SUM('Stat de base '!$E$45:$I$51)</f>
        <v>1422.8999999999999</v>
      </c>
      <c r="C23" s="174">
        <f>SUM('Stat de base '!$E$45:$I$51)</f>
        <v>1422.8999999999999</v>
      </c>
      <c r="D23" s="174">
        <f>SUM('Stat de base '!$E$45:$I$51)</f>
        <v>1422.8999999999999</v>
      </c>
      <c r="E23" s="185">
        <f>SUM('Stat de base '!$E$45:$I$51)</f>
        <v>1422.8999999999999</v>
      </c>
      <c r="F23" s="161"/>
      <c r="G23" s="175"/>
      <c r="H23" s="161"/>
      <c r="I23" s="161"/>
      <c r="J23" s="161"/>
      <c r="K23" s="60">
        <v>79</v>
      </c>
      <c r="M23" s="72">
        <v>171</v>
      </c>
      <c r="N23" s="168"/>
      <c r="O23" s="168"/>
      <c r="P23" s="168"/>
      <c r="Q23" s="165">
        <f>SUM('Stat de base '!$E$116:$I$123)</f>
        <v>1295.5</v>
      </c>
      <c r="R23" s="165">
        <f>SUM('Stat de base '!$E$116:$I$123)</f>
        <v>1295.5</v>
      </c>
      <c r="S23" s="165">
        <f>SUM('Stat de base '!$E$116:$I$123)</f>
        <v>1295.5</v>
      </c>
      <c r="T23" s="165">
        <f>SUM('Stat de base '!$E$116:$I$123)</f>
        <v>1295.5</v>
      </c>
      <c r="U23" s="168"/>
      <c r="V23" s="168"/>
      <c r="W23" s="73">
        <v>171</v>
      </c>
      <c r="Y23" s="72">
        <v>220</v>
      </c>
      <c r="Z23" s="168"/>
      <c r="AA23" s="171"/>
      <c r="AB23" s="161"/>
      <c r="AC23" s="161"/>
      <c r="AD23" s="161"/>
      <c r="AE23" s="161"/>
      <c r="AF23" s="161"/>
      <c r="AG23" s="161"/>
      <c r="AH23" s="161"/>
      <c r="AI23" s="73">
        <v>220</v>
      </c>
    </row>
    <row r="24" spans="1:35" ht="15.75" thickBot="1" x14ac:dyDescent="0.3">
      <c r="A24" s="72">
        <v>78</v>
      </c>
      <c r="B24" s="161"/>
      <c r="C24" s="175"/>
      <c r="D24" s="175"/>
      <c r="E24" s="186"/>
      <c r="F24" s="162"/>
      <c r="G24" s="176"/>
      <c r="H24" s="162"/>
      <c r="I24" s="162"/>
      <c r="J24" s="162"/>
      <c r="K24" s="60">
        <v>78</v>
      </c>
      <c r="M24" s="72">
        <v>170</v>
      </c>
      <c r="N24" s="168"/>
      <c r="O24" s="168"/>
      <c r="P24" s="168"/>
      <c r="Q24" s="168"/>
      <c r="R24" s="168"/>
      <c r="S24" s="168"/>
      <c r="T24" s="168"/>
      <c r="U24" s="168"/>
      <c r="V24" s="168"/>
      <c r="W24" s="73">
        <v>170</v>
      </c>
      <c r="Y24" s="72">
        <v>221</v>
      </c>
      <c r="Z24" s="169"/>
      <c r="AA24" s="172"/>
      <c r="AB24" s="161"/>
      <c r="AC24" s="161"/>
      <c r="AD24" s="161"/>
      <c r="AE24" s="161"/>
      <c r="AF24" s="161"/>
      <c r="AG24" s="161"/>
      <c r="AH24" s="161"/>
      <c r="AI24" s="73">
        <v>221</v>
      </c>
    </row>
    <row r="25" spans="1:35" ht="15" customHeight="1" thickBot="1" x14ac:dyDescent="0.3">
      <c r="A25" s="72">
        <v>77</v>
      </c>
      <c r="B25" s="161"/>
      <c r="C25" s="175"/>
      <c r="D25" s="175"/>
      <c r="E25" s="186"/>
      <c r="F25" s="160">
        <f>SUM('Stat de base '!$E$43:$I$49)</f>
        <v>1159</v>
      </c>
      <c r="G25" s="174">
        <f>SUM('Stat de base '!$E$43:$I$49)</f>
        <v>1159</v>
      </c>
      <c r="H25" s="160">
        <f>SUM('Stat de base '!$E$43:$I$49)</f>
        <v>1159</v>
      </c>
      <c r="I25" s="160">
        <f>SUM('Stat de base '!$E$43:$I$49)</f>
        <v>1159</v>
      </c>
      <c r="J25" s="160">
        <f>SUM('Stat de base '!$E$43:$I$49)</f>
        <v>1159</v>
      </c>
      <c r="K25" s="60">
        <v>77</v>
      </c>
      <c r="M25" s="72">
        <v>169</v>
      </c>
      <c r="N25" s="168"/>
      <c r="O25" s="168"/>
      <c r="P25" s="168"/>
      <c r="Q25" s="168"/>
      <c r="R25" s="168"/>
      <c r="S25" s="168"/>
      <c r="T25" s="168"/>
      <c r="U25" s="169"/>
      <c r="V25" s="169"/>
      <c r="W25" s="73">
        <v>169</v>
      </c>
      <c r="Y25" s="72">
        <v>222</v>
      </c>
      <c r="Z25" s="165">
        <f>SUM('Stat de base '!$E$166:$I$174)</f>
        <v>1492.9</v>
      </c>
      <c r="AA25" s="170">
        <f>SUM('Stat de base '!$E$166:$I$174)</f>
        <v>1492.9</v>
      </c>
      <c r="AB25" s="161"/>
      <c r="AC25" s="161"/>
      <c r="AD25" s="161"/>
      <c r="AE25" s="161"/>
      <c r="AF25" s="161"/>
      <c r="AG25" s="161"/>
      <c r="AH25" s="161"/>
      <c r="AI25" s="73">
        <v>222</v>
      </c>
    </row>
    <row r="26" spans="1:35" ht="15.75" thickBot="1" x14ac:dyDescent="0.3">
      <c r="A26" s="72">
        <v>76</v>
      </c>
      <c r="B26" s="161"/>
      <c r="C26" s="175"/>
      <c r="D26" s="175"/>
      <c r="E26" s="186"/>
      <c r="F26" s="161"/>
      <c r="G26" s="175"/>
      <c r="H26" s="161"/>
      <c r="I26" s="161"/>
      <c r="J26" s="161"/>
      <c r="K26" s="60">
        <v>76</v>
      </c>
      <c r="M26" s="72">
        <v>168</v>
      </c>
      <c r="N26" s="169"/>
      <c r="O26" s="169"/>
      <c r="P26" s="169"/>
      <c r="Q26" s="168"/>
      <c r="R26" s="168"/>
      <c r="S26" s="168"/>
      <c r="T26" s="168"/>
      <c r="U26" s="165">
        <f>SUM('Stat de base '!$E$116:$I$120)</f>
        <v>989.50000000000011</v>
      </c>
      <c r="V26" s="165">
        <f>SUM('Stat de base '!$E$116:$I$120)</f>
        <v>989.50000000000011</v>
      </c>
      <c r="W26" s="73">
        <v>168</v>
      </c>
      <c r="Y26" s="72">
        <v>223</v>
      </c>
      <c r="Z26" s="168"/>
      <c r="AA26" s="171"/>
      <c r="AB26" s="161"/>
      <c r="AC26" s="161"/>
      <c r="AD26" s="161"/>
      <c r="AE26" s="160">
        <f>SUM('Stat de base '!$E$167:$I$173)</f>
        <v>1158.5</v>
      </c>
      <c r="AF26" s="160">
        <f>SUM('Stat de base '!$E$167:$I$173)</f>
        <v>1158.5</v>
      </c>
      <c r="AG26" s="160">
        <f>SUM('Stat de base '!$E$167:$I$173)</f>
        <v>1158.5</v>
      </c>
      <c r="AH26" s="160">
        <f>SUM('Stat de base '!$E$167:$I$173)</f>
        <v>1158.5</v>
      </c>
      <c r="AI26" s="73">
        <v>223</v>
      </c>
    </row>
    <row r="27" spans="1:35" ht="15" customHeight="1" x14ac:dyDescent="0.25">
      <c r="A27" s="72">
        <v>75</v>
      </c>
      <c r="B27" s="161"/>
      <c r="C27" s="175"/>
      <c r="D27" s="175"/>
      <c r="E27" s="186"/>
      <c r="F27" s="161"/>
      <c r="G27" s="175"/>
      <c r="H27" s="161"/>
      <c r="I27" s="161"/>
      <c r="J27" s="161"/>
      <c r="K27" s="60">
        <v>75</v>
      </c>
      <c r="M27" s="72">
        <v>167</v>
      </c>
      <c r="N27" s="165">
        <f>SUM('Stat de base '!$E$112:$I$119)</f>
        <v>1530.5</v>
      </c>
      <c r="O27" s="165">
        <f>SUM('Stat de base '!$E$112:$I$119)</f>
        <v>1530.5</v>
      </c>
      <c r="P27" s="165">
        <f>SUM('Stat de base '!$E$112:$I$119)</f>
        <v>1530.5</v>
      </c>
      <c r="Q27" s="168"/>
      <c r="R27" s="168"/>
      <c r="S27" s="168"/>
      <c r="T27" s="168"/>
      <c r="U27" s="168"/>
      <c r="V27" s="168"/>
      <c r="W27" s="73">
        <v>167</v>
      </c>
      <c r="Y27" s="72">
        <v>224</v>
      </c>
      <c r="Z27" s="168"/>
      <c r="AA27" s="171"/>
      <c r="AB27" s="161"/>
      <c r="AC27" s="161"/>
      <c r="AD27" s="161"/>
      <c r="AE27" s="163"/>
      <c r="AF27" s="163"/>
      <c r="AG27" s="163"/>
      <c r="AH27" s="163"/>
      <c r="AI27" s="73">
        <v>224</v>
      </c>
    </row>
    <row r="28" spans="1:35" ht="15.75" thickBot="1" x14ac:dyDescent="0.3">
      <c r="A28" s="72">
        <v>74</v>
      </c>
      <c r="B28" s="161"/>
      <c r="C28" s="175"/>
      <c r="D28" s="175"/>
      <c r="E28" s="186"/>
      <c r="F28" s="161"/>
      <c r="G28" s="175"/>
      <c r="H28" s="161"/>
      <c r="I28" s="161"/>
      <c r="J28" s="161"/>
      <c r="K28" s="60">
        <v>74</v>
      </c>
      <c r="M28" s="72">
        <v>166</v>
      </c>
      <c r="N28" s="168"/>
      <c r="O28" s="168"/>
      <c r="P28" s="168"/>
      <c r="Q28" s="168"/>
      <c r="R28" s="168"/>
      <c r="S28" s="168"/>
      <c r="T28" s="168"/>
      <c r="U28" s="168"/>
      <c r="V28" s="168"/>
      <c r="W28" s="73">
        <v>166</v>
      </c>
      <c r="Y28" s="72">
        <v>225</v>
      </c>
      <c r="Z28" s="168"/>
      <c r="AA28" s="171"/>
      <c r="AB28" s="162"/>
      <c r="AC28" s="162"/>
      <c r="AD28" s="162"/>
      <c r="AE28" s="163"/>
      <c r="AF28" s="163"/>
      <c r="AG28" s="163"/>
      <c r="AH28" s="163"/>
      <c r="AI28" s="73">
        <v>225</v>
      </c>
    </row>
    <row r="29" spans="1:35" ht="15.75" customHeight="1" thickBot="1" x14ac:dyDescent="0.3">
      <c r="A29" s="72">
        <v>73</v>
      </c>
      <c r="B29" s="162"/>
      <c r="C29" s="176"/>
      <c r="D29" s="176"/>
      <c r="E29" s="187"/>
      <c r="F29" s="161"/>
      <c r="G29" s="175"/>
      <c r="H29" s="161"/>
      <c r="I29" s="161"/>
      <c r="J29" s="161"/>
      <c r="K29" s="60">
        <v>73</v>
      </c>
      <c r="M29" s="72">
        <v>165</v>
      </c>
      <c r="N29" s="168"/>
      <c r="O29" s="168"/>
      <c r="P29" s="168"/>
      <c r="Q29" s="168"/>
      <c r="R29" s="168"/>
      <c r="S29" s="168"/>
      <c r="T29" s="168"/>
      <c r="U29" s="168"/>
      <c r="V29" s="168"/>
      <c r="W29" s="73">
        <v>165</v>
      </c>
      <c r="Y29" s="72">
        <v>226</v>
      </c>
      <c r="Z29" s="168"/>
      <c r="AA29" s="171"/>
      <c r="AB29" s="160">
        <f>SUM('Stat de base '!$E$170:$I$177)</f>
        <v>1328.5</v>
      </c>
      <c r="AC29" s="160">
        <f>SUM('Stat de base '!$E$170:$I$177)</f>
        <v>1328.5</v>
      </c>
      <c r="AD29" s="160">
        <f>SUM('Stat de base '!$E$170:$I$177)</f>
        <v>1328.5</v>
      </c>
      <c r="AE29" s="163"/>
      <c r="AF29" s="163"/>
      <c r="AG29" s="163"/>
      <c r="AH29" s="163"/>
      <c r="AI29" s="73">
        <v>226</v>
      </c>
    </row>
    <row r="30" spans="1:35" ht="15" customHeight="1" thickBot="1" x14ac:dyDescent="0.3">
      <c r="A30" s="72">
        <v>72</v>
      </c>
      <c r="B30" s="160">
        <f>SUM('Stat de base '!$E$32:$I$44)</f>
        <v>1321.3</v>
      </c>
      <c r="C30" s="174">
        <f>SUM('Stat de base '!$E$32:$I$44)</f>
        <v>1321.3</v>
      </c>
      <c r="D30" s="174">
        <f>SUM('Stat de base '!$E$32:$I$44)</f>
        <v>1321.3</v>
      </c>
      <c r="E30" s="185">
        <f>SUM('Stat de base '!$E$32:$I$44)</f>
        <v>1321.3</v>
      </c>
      <c r="F30" s="161"/>
      <c r="G30" s="175"/>
      <c r="H30" s="161"/>
      <c r="I30" s="161"/>
      <c r="J30" s="161"/>
      <c r="K30" s="60">
        <v>72</v>
      </c>
      <c r="M30" s="72">
        <v>164</v>
      </c>
      <c r="N30" s="168"/>
      <c r="O30" s="168"/>
      <c r="P30" s="168"/>
      <c r="Q30" s="169"/>
      <c r="R30" s="169"/>
      <c r="S30" s="169"/>
      <c r="T30" s="169"/>
      <c r="U30" s="169"/>
      <c r="V30" s="169"/>
      <c r="W30" s="73">
        <v>164</v>
      </c>
      <c r="Y30" s="72">
        <v>227</v>
      </c>
      <c r="Z30" s="168"/>
      <c r="AA30" s="171"/>
      <c r="AB30" s="161"/>
      <c r="AC30" s="161"/>
      <c r="AD30" s="161"/>
      <c r="AE30" s="163"/>
      <c r="AF30" s="163"/>
      <c r="AG30" s="163"/>
      <c r="AH30" s="163"/>
      <c r="AI30" s="73">
        <v>227</v>
      </c>
    </row>
    <row r="31" spans="1:35" ht="15.75" thickBot="1" x14ac:dyDescent="0.3">
      <c r="A31" s="72">
        <v>71</v>
      </c>
      <c r="B31" s="161"/>
      <c r="C31" s="175"/>
      <c r="D31" s="175"/>
      <c r="E31" s="186"/>
      <c r="F31" s="162"/>
      <c r="G31" s="176"/>
      <c r="H31" s="162"/>
      <c r="I31" s="162"/>
      <c r="J31" s="162"/>
      <c r="K31" s="60">
        <v>71</v>
      </c>
      <c r="M31" s="72">
        <v>163</v>
      </c>
      <c r="N31" s="168"/>
      <c r="O31" s="168"/>
      <c r="P31" s="168"/>
      <c r="Q31" s="165">
        <f>SUM('Stat de base '!$E$110:$I$115)</f>
        <v>1066</v>
      </c>
      <c r="R31" s="165">
        <f>SUM('Stat de base '!$E$110:$I$115)</f>
        <v>1066</v>
      </c>
      <c r="S31" s="165">
        <f>SUM('Stat de base '!$E$110:$I$115)</f>
        <v>1066</v>
      </c>
      <c r="T31" s="165">
        <f>SUM('Stat de base '!$E$110:$I$115)</f>
        <v>1066</v>
      </c>
      <c r="U31" s="165">
        <f>SUM('Stat de base '!$E$110:$I$115)</f>
        <v>1066</v>
      </c>
      <c r="V31" s="165">
        <f>SUM('Stat de base '!$E$110:$I$115)</f>
        <v>1066</v>
      </c>
      <c r="W31" s="73">
        <v>163</v>
      </c>
      <c r="Y31" s="72">
        <v>228</v>
      </c>
      <c r="Z31" s="168"/>
      <c r="AA31" s="171"/>
      <c r="AB31" s="161"/>
      <c r="AC31" s="161"/>
      <c r="AD31" s="161"/>
      <c r="AE31" s="163"/>
      <c r="AF31" s="163"/>
      <c r="AG31" s="163"/>
      <c r="AH31" s="163"/>
      <c r="AI31" s="73">
        <v>228</v>
      </c>
    </row>
    <row r="32" spans="1:35" ht="15" customHeight="1" thickBot="1" x14ac:dyDescent="0.3">
      <c r="A32" s="72">
        <v>70</v>
      </c>
      <c r="B32" s="161"/>
      <c r="C32" s="175"/>
      <c r="D32" s="175"/>
      <c r="E32" s="186"/>
      <c r="F32" s="160">
        <f>SUM('Stat de base '!$E$32:$I$42)</f>
        <v>1117.3</v>
      </c>
      <c r="G32" s="174">
        <f>SUM('Stat de base '!$E$32:$I$42)</f>
        <v>1117.3</v>
      </c>
      <c r="H32" s="160">
        <f>SUM('Stat de base '!$E$32:$I$42)</f>
        <v>1117.3</v>
      </c>
      <c r="I32" s="160">
        <f>SUM('Stat de base '!$E$32:$I$42)</f>
        <v>1117.3</v>
      </c>
      <c r="J32" s="160">
        <f>SUM('Stat de base '!$E$32:$I$42)</f>
        <v>1117.3</v>
      </c>
      <c r="K32" s="60">
        <v>70</v>
      </c>
      <c r="M32" s="72">
        <v>162</v>
      </c>
      <c r="N32" s="168"/>
      <c r="O32" s="168"/>
      <c r="P32" s="168"/>
      <c r="Q32" s="168"/>
      <c r="R32" s="168"/>
      <c r="S32" s="168"/>
      <c r="T32" s="168"/>
      <c r="U32" s="168"/>
      <c r="V32" s="168"/>
      <c r="W32" s="73">
        <v>162</v>
      </c>
      <c r="Y32" s="72">
        <v>229</v>
      </c>
      <c r="Z32" s="168"/>
      <c r="AA32" s="171"/>
      <c r="AB32" s="161"/>
      <c r="AC32" s="161"/>
      <c r="AD32" s="161"/>
      <c r="AE32" s="164"/>
      <c r="AF32" s="164"/>
      <c r="AG32" s="164"/>
      <c r="AH32" s="164"/>
      <c r="AI32" s="73">
        <v>229</v>
      </c>
    </row>
    <row r="33" spans="1:35" ht="15.75" thickBot="1" x14ac:dyDescent="0.3">
      <c r="A33" s="72">
        <v>69</v>
      </c>
      <c r="B33" s="161"/>
      <c r="C33" s="175"/>
      <c r="D33" s="175"/>
      <c r="E33" s="186"/>
      <c r="F33" s="161"/>
      <c r="G33" s="175"/>
      <c r="H33" s="161"/>
      <c r="I33" s="161"/>
      <c r="J33" s="161"/>
      <c r="K33" s="60">
        <v>69</v>
      </c>
      <c r="M33" s="72">
        <v>161</v>
      </c>
      <c r="N33" s="168"/>
      <c r="O33" s="168"/>
      <c r="P33" s="168"/>
      <c r="Q33" s="168"/>
      <c r="R33" s="168"/>
      <c r="S33" s="168"/>
      <c r="T33" s="168"/>
      <c r="U33" s="168"/>
      <c r="V33" s="168"/>
      <c r="W33" s="73">
        <v>161</v>
      </c>
      <c r="Y33" s="72">
        <v>230</v>
      </c>
      <c r="Z33" s="169"/>
      <c r="AA33" s="172"/>
      <c r="AB33" s="161"/>
      <c r="AC33" s="161"/>
      <c r="AD33" s="161"/>
      <c r="AE33" s="160">
        <f>SUM('Stat de base '!$E$174:$I$179)</f>
        <v>1135.4000000000001</v>
      </c>
      <c r="AF33" s="160">
        <f>SUM('Stat de base '!$E$174:$I$179)</f>
        <v>1135.4000000000001</v>
      </c>
      <c r="AG33" s="160">
        <f>SUM('Stat de base '!$E$174:$I$179)</f>
        <v>1135.4000000000001</v>
      </c>
      <c r="AH33" s="160">
        <f>SUM('Stat de base '!$E$174:$I$179)</f>
        <v>1135.4000000000001</v>
      </c>
      <c r="AI33" s="73">
        <v>230</v>
      </c>
    </row>
    <row r="34" spans="1:35" ht="15" customHeight="1" thickBot="1" x14ac:dyDescent="0.3">
      <c r="A34" s="72">
        <v>68</v>
      </c>
      <c r="B34" s="161"/>
      <c r="C34" s="175"/>
      <c r="D34" s="175"/>
      <c r="E34" s="186"/>
      <c r="F34" s="161"/>
      <c r="G34" s="175"/>
      <c r="H34" s="161"/>
      <c r="I34" s="161"/>
      <c r="J34" s="161"/>
      <c r="K34" s="60">
        <v>68</v>
      </c>
      <c r="M34" s="72">
        <v>160</v>
      </c>
      <c r="N34" s="169"/>
      <c r="O34" s="169"/>
      <c r="P34" s="169"/>
      <c r="Q34" s="168"/>
      <c r="R34" s="168"/>
      <c r="S34" s="168"/>
      <c r="T34" s="168"/>
      <c r="U34" s="168"/>
      <c r="V34" s="168"/>
      <c r="W34" s="73">
        <v>160</v>
      </c>
      <c r="Y34" s="72">
        <v>231</v>
      </c>
      <c r="Z34" s="165">
        <f>SUM('Stat de base '!$E$175:$I$181)</f>
        <v>1307.8000000000002</v>
      </c>
      <c r="AA34" s="170">
        <f>SUM('Stat de base '!$E$175:$I$181)</f>
        <v>1307.8000000000002</v>
      </c>
      <c r="AB34" s="161"/>
      <c r="AC34" s="161"/>
      <c r="AD34" s="161"/>
      <c r="AE34" s="161"/>
      <c r="AF34" s="161"/>
      <c r="AG34" s="161"/>
      <c r="AH34" s="161"/>
      <c r="AI34" s="73">
        <v>231</v>
      </c>
    </row>
    <row r="35" spans="1:35" x14ac:dyDescent="0.25">
      <c r="A35" s="72">
        <v>67</v>
      </c>
      <c r="B35" s="161"/>
      <c r="C35" s="175"/>
      <c r="D35" s="175"/>
      <c r="E35" s="186"/>
      <c r="F35" s="161"/>
      <c r="G35" s="175"/>
      <c r="H35" s="161"/>
      <c r="I35" s="161"/>
      <c r="J35" s="161"/>
      <c r="K35" s="60">
        <v>67</v>
      </c>
      <c r="M35" s="72">
        <v>159</v>
      </c>
      <c r="N35" s="165">
        <f>SUM('Stat de base '!$E$102:$I$111)</f>
        <v>1493.2999999999997</v>
      </c>
      <c r="O35" s="165">
        <f>SUM('Stat de base '!$E$102:$I$111)</f>
        <v>1493.2999999999997</v>
      </c>
      <c r="P35" s="165">
        <f>SUM('Stat de base '!$E$102:$I$111)</f>
        <v>1493.2999999999997</v>
      </c>
      <c r="Q35" s="168"/>
      <c r="R35" s="168"/>
      <c r="S35" s="168"/>
      <c r="T35" s="168"/>
      <c r="U35" s="168"/>
      <c r="V35" s="168"/>
      <c r="W35" s="73">
        <v>159</v>
      </c>
      <c r="Y35" s="72">
        <v>232</v>
      </c>
      <c r="Z35" s="168"/>
      <c r="AA35" s="171"/>
      <c r="AB35" s="161"/>
      <c r="AC35" s="161"/>
      <c r="AD35" s="161"/>
      <c r="AE35" s="161"/>
      <c r="AF35" s="161"/>
      <c r="AG35" s="161"/>
      <c r="AH35" s="161"/>
      <c r="AI35" s="73">
        <v>232</v>
      </c>
    </row>
    <row r="36" spans="1:35" ht="15.75" customHeight="1" thickBot="1" x14ac:dyDescent="0.3">
      <c r="A36" s="72">
        <v>66</v>
      </c>
      <c r="B36" s="161"/>
      <c r="C36" s="175"/>
      <c r="D36" s="175"/>
      <c r="E36" s="186"/>
      <c r="F36" s="161"/>
      <c r="G36" s="175"/>
      <c r="H36" s="161"/>
      <c r="I36" s="161"/>
      <c r="J36" s="161"/>
      <c r="K36" s="60">
        <v>66</v>
      </c>
      <c r="M36" s="72">
        <v>158</v>
      </c>
      <c r="N36" s="168"/>
      <c r="O36" s="168"/>
      <c r="P36" s="168"/>
      <c r="Q36" s="169"/>
      <c r="R36" s="169"/>
      <c r="S36" s="169"/>
      <c r="T36" s="169"/>
      <c r="U36" s="169"/>
      <c r="V36" s="169"/>
      <c r="W36" s="73">
        <v>158</v>
      </c>
      <c r="Y36" s="72">
        <v>233</v>
      </c>
      <c r="Z36" s="168"/>
      <c r="AA36" s="171"/>
      <c r="AB36" s="162"/>
      <c r="AC36" s="162"/>
      <c r="AD36" s="162"/>
      <c r="AE36" s="161"/>
      <c r="AF36" s="161"/>
      <c r="AG36" s="161"/>
      <c r="AH36" s="161"/>
      <c r="AI36" s="73">
        <v>233</v>
      </c>
    </row>
    <row r="37" spans="1:35" ht="15" customHeight="1" x14ac:dyDescent="0.25">
      <c r="A37" s="72">
        <v>65</v>
      </c>
      <c r="B37" s="161"/>
      <c r="C37" s="175"/>
      <c r="D37" s="175"/>
      <c r="E37" s="186"/>
      <c r="F37" s="161"/>
      <c r="G37" s="175"/>
      <c r="H37" s="161"/>
      <c r="I37" s="161"/>
      <c r="J37" s="161"/>
      <c r="K37" s="60">
        <v>65</v>
      </c>
      <c r="M37" s="72">
        <v>157</v>
      </c>
      <c r="N37" s="168"/>
      <c r="O37" s="168"/>
      <c r="P37" s="168"/>
      <c r="Q37" s="165">
        <f>SUM('Stat de base '!$E$102:$I$109)</f>
        <v>1121.2999999999997</v>
      </c>
      <c r="R37" s="165">
        <f>SUM('Stat de base '!$E$102:$I$109)</f>
        <v>1121.2999999999997</v>
      </c>
      <c r="S37" s="165">
        <f>SUM('Stat de base '!$E$102:$I$109)</f>
        <v>1121.2999999999997</v>
      </c>
      <c r="T37" s="165">
        <f>SUM('Stat de base '!$E$102:$I$109)</f>
        <v>1121.2999999999997</v>
      </c>
      <c r="U37" s="165">
        <f>SUM('Stat de base '!$E$102:$I$109)</f>
        <v>1121.2999999999997</v>
      </c>
      <c r="V37" s="165">
        <f>SUM('Stat de base '!$E$102:$I$109)</f>
        <v>1121.2999999999997</v>
      </c>
      <c r="W37" s="73">
        <v>157</v>
      </c>
      <c r="Y37" s="72">
        <v>234</v>
      </c>
      <c r="Z37" s="168"/>
      <c r="AA37" s="171"/>
      <c r="AB37" s="160">
        <f>SUM('Stat de base '!$E$178:$I$183)</f>
        <v>1219.5</v>
      </c>
      <c r="AC37" s="160">
        <f>SUM('Stat de base '!$E$178:$I$183)</f>
        <v>1219.5</v>
      </c>
      <c r="AD37" s="160">
        <f>SUM('Stat de base '!$E$178:$I$183)</f>
        <v>1219.5</v>
      </c>
      <c r="AE37" s="161"/>
      <c r="AF37" s="161"/>
      <c r="AG37" s="161"/>
      <c r="AH37" s="161"/>
      <c r="AI37" s="73">
        <v>234</v>
      </c>
    </row>
    <row r="38" spans="1:35" ht="15.75" thickBot="1" x14ac:dyDescent="0.3">
      <c r="A38" s="72">
        <v>64</v>
      </c>
      <c r="B38" s="161"/>
      <c r="C38" s="175"/>
      <c r="D38" s="175"/>
      <c r="E38" s="186"/>
      <c r="F38" s="161"/>
      <c r="G38" s="175"/>
      <c r="H38" s="161"/>
      <c r="I38" s="161"/>
      <c r="J38" s="161"/>
      <c r="K38" s="60">
        <v>64</v>
      </c>
      <c r="M38" s="72">
        <v>156</v>
      </c>
      <c r="N38" s="168"/>
      <c r="O38" s="168"/>
      <c r="P38" s="168"/>
      <c r="Q38" s="168"/>
      <c r="R38" s="168"/>
      <c r="S38" s="168"/>
      <c r="T38" s="168"/>
      <c r="U38" s="168"/>
      <c r="V38" s="168"/>
      <c r="W38" s="73">
        <v>156</v>
      </c>
      <c r="Y38" s="72">
        <v>235</v>
      </c>
      <c r="Z38" s="168"/>
      <c r="AA38" s="171"/>
      <c r="AB38" s="161"/>
      <c r="AC38" s="161"/>
      <c r="AD38" s="161"/>
      <c r="AE38" s="162"/>
      <c r="AF38" s="162"/>
      <c r="AG38" s="162"/>
      <c r="AH38" s="162"/>
      <c r="AI38" s="73">
        <v>235</v>
      </c>
    </row>
    <row r="39" spans="1:35" ht="15" customHeight="1" x14ac:dyDescent="0.25">
      <c r="A39" s="72">
        <v>63</v>
      </c>
      <c r="B39" s="161"/>
      <c r="C39" s="175"/>
      <c r="D39" s="175"/>
      <c r="E39" s="186"/>
      <c r="F39" s="161"/>
      <c r="G39" s="175"/>
      <c r="H39" s="161"/>
      <c r="I39" s="161"/>
      <c r="J39" s="161"/>
      <c r="K39" s="60">
        <v>63</v>
      </c>
      <c r="M39" s="72">
        <v>155</v>
      </c>
      <c r="N39" s="168"/>
      <c r="O39" s="168"/>
      <c r="P39" s="168"/>
      <c r="Q39" s="168"/>
      <c r="R39" s="168"/>
      <c r="S39" s="168"/>
      <c r="T39" s="168"/>
      <c r="U39" s="168"/>
      <c r="V39" s="168"/>
      <c r="W39" s="73">
        <v>155</v>
      </c>
      <c r="Y39" s="72">
        <v>236</v>
      </c>
      <c r="Z39" s="168"/>
      <c r="AA39" s="171"/>
      <c r="AB39" s="161"/>
      <c r="AC39" s="161"/>
      <c r="AD39" s="161"/>
      <c r="AE39" s="160">
        <f>SUM('Stat de base '!$E$180:$I$186)</f>
        <v>1134.7000000000003</v>
      </c>
      <c r="AF39" s="160">
        <f>SUM('Stat de base '!$E$180:$I$186)</f>
        <v>1134.7000000000003</v>
      </c>
      <c r="AG39" s="160">
        <f>SUM('Stat de base '!$E$180:$I$186)</f>
        <v>1134.7000000000003</v>
      </c>
      <c r="AH39" s="160">
        <f>SUM('Stat de base '!$E$180:$I$186)</f>
        <v>1134.7000000000003</v>
      </c>
      <c r="AI39" s="73">
        <v>236</v>
      </c>
    </row>
    <row r="40" spans="1:35" ht="15.75" thickBot="1" x14ac:dyDescent="0.3">
      <c r="A40" s="72">
        <v>62</v>
      </c>
      <c r="B40" s="161"/>
      <c r="C40" s="175"/>
      <c r="D40" s="175"/>
      <c r="E40" s="186"/>
      <c r="F40" s="161"/>
      <c r="G40" s="175"/>
      <c r="H40" s="161"/>
      <c r="I40" s="161"/>
      <c r="J40" s="161"/>
      <c r="K40" s="60">
        <v>62</v>
      </c>
      <c r="M40" s="72">
        <v>154</v>
      </c>
      <c r="N40" s="168"/>
      <c r="O40" s="168"/>
      <c r="P40" s="168"/>
      <c r="Q40" s="168"/>
      <c r="R40" s="168"/>
      <c r="S40" s="168"/>
      <c r="T40" s="168"/>
      <c r="U40" s="168"/>
      <c r="V40" s="168"/>
      <c r="W40" s="73">
        <v>154</v>
      </c>
      <c r="Y40" s="72">
        <v>237</v>
      </c>
      <c r="Z40" s="169"/>
      <c r="AA40" s="172"/>
      <c r="AB40" s="161"/>
      <c r="AC40" s="161"/>
      <c r="AD40" s="161"/>
      <c r="AE40" s="161"/>
      <c r="AF40" s="161"/>
      <c r="AG40" s="161"/>
      <c r="AH40" s="161"/>
      <c r="AI40" s="73">
        <v>237</v>
      </c>
    </row>
    <row r="41" spans="1:35" x14ac:dyDescent="0.25">
      <c r="A41" s="72">
        <v>61</v>
      </c>
      <c r="B41" s="161"/>
      <c r="C41" s="175"/>
      <c r="D41" s="175"/>
      <c r="E41" s="186"/>
      <c r="F41" s="161"/>
      <c r="G41" s="175"/>
      <c r="H41" s="161"/>
      <c r="I41" s="161"/>
      <c r="J41" s="161"/>
      <c r="K41" s="60">
        <v>61</v>
      </c>
      <c r="M41" s="72">
        <v>153</v>
      </c>
      <c r="N41" s="168"/>
      <c r="O41" s="168"/>
      <c r="P41" s="168"/>
      <c r="Q41" s="168"/>
      <c r="R41" s="168"/>
      <c r="S41" s="168"/>
      <c r="T41" s="168"/>
      <c r="U41" s="168"/>
      <c r="V41" s="168"/>
      <c r="W41" s="73">
        <v>153</v>
      </c>
      <c r="Y41" s="72">
        <v>238</v>
      </c>
      <c r="Z41" s="165">
        <f>SUM('Stat de base '!$E$182:$I$190)</f>
        <v>1484.8</v>
      </c>
      <c r="AA41" s="170">
        <f>SUM('Stat de base '!$E$182:$I$190)</f>
        <v>1484.8</v>
      </c>
      <c r="AB41" s="161"/>
      <c r="AC41" s="161"/>
      <c r="AD41" s="161"/>
      <c r="AE41" s="161"/>
      <c r="AF41" s="161"/>
      <c r="AG41" s="161"/>
      <c r="AH41" s="161"/>
      <c r="AI41" s="73">
        <v>238</v>
      </c>
    </row>
    <row r="42" spans="1:35" ht="15.75" thickBot="1" x14ac:dyDescent="0.3">
      <c r="A42" s="72">
        <v>60</v>
      </c>
      <c r="B42" s="162"/>
      <c r="C42" s="176"/>
      <c r="D42" s="176"/>
      <c r="E42" s="187"/>
      <c r="F42" s="162"/>
      <c r="G42" s="176"/>
      <c r="H42" s="162"/>
      <c r="I42" s="162"/>
      <c r="J42" s="162"/>
      <c r="K42" s="60">
        <v>60</v>
      </c>
      <c r="M42" s="72">
        <v>152</v>
      </c>
      <c r="N42" s="168"/>
      <c r="O42" s="168"/>
      <c r="P42" s="168"/>
      <c r="Q42" s="168"/>
      <c r="R42" s="168"/>
      <c r="S42" s="168"/>
      <c r="T42" s="168"/>
      <c r="U42" s="168"/>
      <c r="V42" s="168"/>
      <c r="W42" s="73">
        <v>152</v>
      </c>
      <c r="Y42" s="72">
        <v>239</v>
      </c>
      <c r="Z42" s="168"/>
      <c r="AA42" s="171"/>
      <c r="AB42" s="162"/>
      <c r="AC42" s="162"/>
      <c r="AD42" s="162"/>
      <c r="AE42" s="161"/>
      <c r="AF42" s="161"/>
      <c r="AG42" s="161"/>
      <c r="AH42" s="161"/>
      <c r="AI42" s="73">
        <v>239</v>
      </c>
    </row>
    <row r="43" spans="1:35" ht="15" customHeight="1" x14ac:dyDescent="0.25">
      <c r="A43" s="88">
        <v>59</v>
      </c>
      <c r="B43" s="89"/>
      <c r="C43" s="89"/>
      <c r="D43" s="78"/>
      <c r="E43" s="78"/>
      <c r="F43" s="69"/>
      <c r="G43" s="78"/>
      <c r="H43" s="78"/>
      <c r="I43" s="78"/>
      <c r="J43" s="69"/>
      <c r="K43" s="85">
        <v>59</v>
      </c>
      <c r="M43" s="72">
        <v>151</v>
      </c>
      <c r="N43" s="168"/>
      <c r="O43" s="168"/>
      <c r="P43" s="168"/>
      <c r="Q43" s="168"/>
      <c r="R43" s="168"/>
      <c r="S43" s="168"/>
      <c r="T43" s="168"/>
      <c r="U43" s="168"/>
      <c r="V43" s="168"/>
      <c r="W43" s="73">
        <v>151</v>
      </c>
      <c r="Y43" s="72">
        <v>240</v>
      </c>
      <c r="Z43" s="168"/>
      <c r="AA43" s="171"/>
      <c r="AB43" s="160">
        <f>SUM('Stat de base '!$E$184:$I$191)</f>
        <v>1260.9000000000001</v>
      </c>
      <c r="AC43" s="160">
        <f>SUM('Stat de base '!$E$184:$I$191)</f>
        <v>1260.9000000000001</v>
      </c>
      <c r="AD43" s="160">
        <f>SUM('Stat de base '!$E$184:$I$191)</f>
        <v>1260.9000000000001</v>
      </c>
      <c r="AE43" s="161"/>
      <c r="AF43" s="161"/>
      <c r="AG43" s="161"/>
      <c r="AH43" s="161"/>
      <c r="AI43" s="73">
        <v>240</v>
      </c>
    </row>
    <row r="44" spans="1:35" ht="15.75" thickBot="1" x14ac:dyDescent="0.3">
      <c r="A44" s="88">
        <v>58</v>
      </c>
      <c r="B44" s="89"/>
      <c r="C44" s="89"/>
      <c r="D44" s="69"/>
      <c r="E44" s="69"/>
      <c r="F44" s="69"/>
      <c r="G44" s="69"/>
      <c r="H44" s="69"/>
      <c r="I44" s="69"/>
      <c r="J44" s="69"/>
      <c r="K44" s="85">
        <v>58</v>
      </c>
      <c r="M44" s="72">
        <v>150</v>
      </c>
      <c r="N44" s="169"/>
      <c r="O44" s="169"/>
      <c r="P44" s="169"/>
      <c r="Q44" s="169"/>
      <c r="R44" s="169"/>
      <c r="S44" s="169"/>
      <c r="T44" s="169"/>
      <c r="U44" s="169"/>
      <c r="V44" s="169"/>
      <c r="W44" s="73">
        <v>150</v>
      </c>
      <c r="Y44" s="72">
        <v>241</v>
      </c>
      <c r="Z44" s="168"/>
      <c r="AA44" s="171"/>
      <c r="AB44" s="161"/>
      <c r="AC44" s="161"/>
      <c r="AD44" s="161"/>
      <c r="AE44" s="161"/>
      <c r="AF44" s="161"/>
      <c r="AG44" s="161"/>
      <c r="AH44" s="161"/>
      <c r="AI44" s="73">
        <v>241</v>
      </c>
    </row>
    <row r="45" spans="1:35" ht="15.75" thickBot="1" x14ac:dyDescent="0.3">
      <c r="A45" s="88">
        <v>57</v>
      </c>
      <c r="B45" s="89"/>
      <c r="C45" s="89"/>
      <c r="D45" s="69"/>
      <c r="E45" s="69"/>
      <c r="F45" s="69"/>
      <c r="G45" s="69"/>
      <c r="H45" s="69"/>
      <c r="I45" s="69"/>
      <c r="J45" s="69"/>
      <c r="K45" s="85">
        <v>57</v>
      </c>
      <c r="M45" s="88">
        <v>149</v>
      </c>
      <c r="N45" s="69"/>
      <c r="O45" s="69"/>
      <c r="P45" s="69"/>
      <c r="Q45" s="69"/>
      <c r="R45" s="69"/>
      <c r="S45" s="69"/>
      <c r="T45" s="78"/>
      <c r="U45" s="78"/>
      <c r="V45" s="69"/>
      <c r="W45" s="85">
        <v>149</v>
      </c>
      <c r="Y45" s="72">
        <v>242</v>
      </c>
      <c r="Z45" s="168"/>
      <c r="AA45" s="171"/>
      <c r="AB45" s="161"/>
      <c r="AC45" s="161"/>
      <c r="AD45" s="161"/>
      <c r="AE45" s="162"/>
      <c r="AF45" s="162"/>
      <c r="AG45" s="162"/>
      <c r="AH45" s="162"/>
      <c r="AI45" s="73">
        <v>242</v>
      </c>
    </row>
    <row r="46" spans="1:35" ht="15" customHeight="1" x14ac:dyDescent="0.25">
      <c r="A46" s="88">
        <v>56</v>
      </c>
      <c r="B46" s="89"/>
      <c r="C46" s="89"/>
      <c r="D46" s="69"/>
      <c r="E46" s="69"/>
      <c r="F46" s="69"/>
      <c r="G46" s="69"/>
      <c r="H46" s="69"/>
      <c r="I46" s="69"/>
      <c r="J46" s="69"/>
      <c r="K46" s="85">
        <v>56</v>
      </c>
      <c r="M46" s="88">
        <v>148</v>
      </c>
      <c r="N46" s="69"/>
      <c r="O46" s="69"/>
      <c r="P46" s="69"/>
      <c r="Q46" s="69"/>
      <c r="R46" s="69"/>
      <c r="S46" s="69"/>
      <c r="T46" s="69"/>
      <c r="U46" s="69"/>
      <c r="V46" s="69"/>
      <c r="W46" s="85">
        <v>148</v>
      </c>
      <c r="Y46" s="72">
        <v>243</v>
      </c>
      <c r="Z46" s="168"/>
      <c r="AA46" s="171"/>
      <c r="AB46" s="161"/>
      <c r="AC46" s="161"/>
      <c r="AD46" s="161"/>
      <c r="AE46" s="160">
        <f>SUM('Stat de base '!$E$187:$I$192)</f>
        <v>1068.9000000000001</v>
      </c>
      <c r="AF46" s="160">
        <f>SUM('Stat de base '!$E$187:$I$192)</f>
        <v>1068.9000000000001</v>
      </c>
      <c r="AG46" s="160">
        <f>SUM('Stat de base '!$E$187:$I$192)</f>
        <v>1068.9000000000001</v>
      </c>
      <c r="AH46" s="160">
        <f>SUM('Stat de base '!$E$187:$I$192)</f>
        <v>1068.9000000000001</v>
      </c>
      <c r="AI46" s="73">
        <v>243</v>
      </c>
    </row>
    <row r="47" spans="1:35" x14ac:dyDescent="0.25">
      <c r="A47" s="88">
        <v>55</v>
      </c>
      <c r="B47" s="89"/>
      <c r="C47" s="89"/>
      <c r="D47" s="69"/>
      <c r="E47" s="69"/>
      <c r="F47" s="69"/>
      <c r="G47" s="69"/>
      <c r="H47" s="69"/>
      <c r="I47" s="69"/>
      <c r="J47" s="69"/>
      <c r="K47" s="85">
        <v>55</v>
      </c>
      <c r="M47" s="88">
        <v>147</v>
      </c>
      <c r="N47" s="69"/>
      <c r="O47" s="69"/>
      <c r="P47" s="69"/>
      <c r="Q47" s="54"/>
      <c r="R47" s="54"/>
      <c r="S47" s="54"/>
      <c r="T47" s="69"/>
      <c r="U47" s="69"/>
      <c r="V47" s="69"/>
      <c r="W47" s="85">
        <v>147</v>
      </c>
      <c r="Y47" s="72">
        <v>244</v>
      </c>
      <c r="Z47" s="168"/>
      <c r="AA47" s="171"/>
      <c r="AB47" s="161"/>
      <c r="AC47" s="161"/>
      <c r="AD47" s="161"/>
      <c r="AE47" s="161"/>
      <c r="AF47" s="161"/>
      <c r="AG47" s="161"/>
      <c r="AH47" s="161"/>
      <c r="AI47" s="73">
        <v>244</v>
      </c>
    </row>
    <row r="48" spans="1:35" x14ac:dyDescent="0.25">
      <c r="A48" s="88">
        <v>54</v>
      </c>
      <c r="B48" s="89"/>
      <c r="C48" s="89"/>
      <c r="D48" s="69"/>
      <c r="E48" s="69"/>
      <c r="F48" s="69"/>
      <c r="G48" s="69"/>
      <c r="H48" s="69"/>
      <c r="I48" s="69"/>
      <c r="J48" s="69"/>
      <c r="K48" s="85">
        <v>54</v>
      </c>
      <c r="M48" s="88">
        <v>146</v>
      </c>
      <c r="N48" s="69"/>
      <c r="O48" s="69"/>
      <c r="P48" s="69"/>
      <c r="Q48" s="54"/>
      <c r="R48" s="54"/>
      <c r="S48" s="54"/>
      <c r="T48" s="69"/>
      <c r="U48" s="69"/>
      <c r="V48" s="69"/>
      <c r="W48" s="85">
        <v>146</v>
      </c>
      <c r="Y48" s="72">
        <v>245</v>
      </c>
      <c r="Z48" s="168"/>
      <c r="AA48" s="171"/>
      <c r="AB48" s="161"/>
      <c r="AC48" s="161"/>
      <c r="AD48" s="161"/>
      <c r="AE48" s="161"/>
      <c r="AF48" s="161"/>
      <c r="AG48" s="161"/>
      <c r="AH48" s="161"/>
      <c r="AI48" s="73">
        <v>245</v>
      </c>
    </row>
    <row r="49" spans="1:35" ht="15.75" thickBot="1" x14ac:dyDescent="0.3">
      <c r="A49" s="88">
        <v>53</v>
      </c>
      <c r="B49" s="89"/>
      <c r="C49" s="89"/>
      <c r="D49" s="69"/>
      <c r="E49" s="69"/>
      <c r="F49" s="69"/>
      <c r="G49" s="69"/>
      <c r="H49" s="69"/>
      <c r="I49" s="69"/>
      <c r="J49" s="69"/>
      <c r="K49" s="85">
        <v>53</v>
      </c>
      <c r="M49" s="88">
        <v>145</v>
      </c>
      <c r="N49" s="69"/>
      <c r="O49" s="69"/>
      <c r="P49" s="69"/>
      <c r="Q49" s="54"/>
      <c r="R49" s="54"/>
      <c r="S49" s="54"/>
      <c r="T49" s="69"/>
      <c r="U49" s="69"/>
      <c r="V49" s="69"/>
      <c r="W49" s="85">
        <v>145</v>
      </c>
      <c r="Y49" s="72">
        <v>246</v>
      </c>
      <c r="Z49" s="169"/>
      <c r="AA49" s="172"/>
      <c r="AB49" s="161"/>
      <c r="AC49" s="161"/>
      <c r="AD49" s="161"/>
      <c r="AE49" s="161"/>
      <c r="AF49" s="161"/>
      <c r="AG49" s="161"/>
      <c r="AH49" s="161"/>
      <c r="AI49" s="73">
        <v>246</v>
      </c>
    </row>
    <row r="50" spans="1:35" ht="15.75" thickBot="1" x14ac:dyDescent="0.3">
      <c r="A50" s="88">
        <v>52</v>
      </c>
      <c r="B50" s="89"/>
      <c r="C50" s="89"/>
      <c r="D50" s="69"/>
      <c r="E50" s="69"/>
      <c r="F50" s="69"/>
      <c r="G50" s="69"/>
      <c r="H50" s="69"/>
      <c r="I50" s="69"/>
      <c r="J50" s="69"/>
      <c r="K50" s="85">
        <v>52</v>
      </c>
      <c r="M50" s="88">
        <v>144</v>
      </c>
      <c r="N50" s="69"/>
      <c r="O50" s="69"/>
      <c r="P50" s="69"/>
      <c r="Q50" s="54"/>
      <c r="R50" s="54"/>
      <c r="S50" s="54"/>
      <c r="T50" s="69"/>
      <c r="U50" s="69"/>
      <c r="V50" s="69"/>
      <c r="W50" s="85">
        <v>144</v>
      </c>
      <c r="Y50" s="72">
        <v>247</v>
      </c>
      <c r="Z50" s="165">
        <f>SUM('Stat de base '!$E$191:$I$199)</f>
        <v>1399.8999999999999</v>
      </c>
      <c r="AA50" s="170">
        <f>SUM('Stat de base '!$E$191:$I$199)</f>
        <v>1399.8999999999999</v>
      </c>
      <c r="AB50" s="162"/>
      <c r="AC50" s="162"/>
      <c r="AD50" s="162"/>
      <c r="AE50" s="161"/>
      <c r="AF50" s="161"/>
      <c r="AG50" s="161"/>
      <c r="AH50" s="161"/>
      <c r="AI50" s="73">
        <v>247</v>
      </c>
    </row>
    <row r="51" spans="1:35" ht="15.75" customHeight="1" thickBot="1" x14ac:dyDescent="0.3">
      <c r="A51" s="88">
        <v>51</v>
      </c>
      <c r="B51" s="89"/>
      <c r="C51" s="89"/>
      <c r="D51" s="69"/>
      <c r="E51" s="69"/>
      <c r="F51" s="69"/>
      <c r="G51" s="69"/>
      <c r="H51" s="69"/>
      <c r="I51" s="69"/>
      <c r="J51" s="69"/>
      <c r="K51" s="85">
        <v>51</v>
      </c>
      <c r="M51" s="88">
        <v>143</v>
      </c>
      <c r="N51" s="69"/>
      <c r="O51" s="69"/>
      <c r="P51" s="69"/>
      <c r="Q51" s="54"/>
      <c r="R51" s="54"/>
      <c r="S51" s="54"/>
      <c r="T51" s="69"/>
      <c r="U51" s="69"/>
      <c r="V51" s="69"/>
      <c r="W51" s="85">
        <v>143</v>
      </c>
      <c r="Y51" s="72">
        <v>248</v>
      </c>
      <c r="Z51" s="168"/>
      <c r="AA51" s="171"/>
      <c r="AB51" s="160">
        <f>SUM('Stat de base '!$E$192:$I$199)</f>
        <v>1253.9000000000001</v>
      </c>
      <c r="AC51" s="160">
        <f>SUM('Stat de base '!$E$192:$I$199)</f>
        <v>1253.9000000000001</v>
      </c>
      <c r="AD51" s="160">
        <f>SUM('Stat de base '!$E$192:$I$199)</f>
        <v>1253.9000000000001</v>
      </c>
      <c r="AE51" s="162"/>
      <c r="AF51" s="162"/>
      <c r="AG51" s="162"/>
      <c r="AH51" s="162"/>
      <c r="AI51" s="73">
        <v>248</v>
      </c>
    </row>
    <row r="52" spans="1:35" ht="15.75" customHeight="1" thickBot="1" x14ac:dyDescent="0.3">
      <c r="A52" s="88">
        <v>50</v>
      </c>
      <c r="B52" s="89"/>
      <c r="C52" s="89"/>
      <c r="D52" s="69"/>
      <c r="E52" s="69"/>
      <c r="F52" s="69"/>
      <c r="G52" s="69"/>
      <c r="H52" s="69"/>
      <c r="I52" s="69"/>
      <c r="J52" s="69"/>
      <c r="K52" s="85">
        <v>50</v>
      </c>
      <c r="M52" s="88">
        <v>142</v>
      </c>
      <c r="N52" s="69"/>
      <c r="O52" s="69"/>
      <c r="P52" s="69"/>
      <c r="Q52" s="54"/>
      <c r="R52" s="54"/>
      <c r="S52" s="54"/>
      <c r="T52" s="69"/>
      <c r="U52" s="69"/>
      <c r="V52" s="69"/>
      <c r="W52" s="85">
        <v>142</v>
      </c>
      <c r="Y52" s="72">
        <v>249</v>
      </c>
      <c r="Z52" s="168"/>
      <c r="AA52" s="171"/>
      <c r="AB52" s="161"/>
      <c r="AC52" s="161"/>
      <c r="AD52" s="161"/>
      <c r="AE52" s="163">
        <f>SUM('Stat de base '!$E$193:$I$199)</f>
        <v>1077.9000000000001</v>
      </c>
      <c r="AF52" s="163">
        <f>SUM('Stat de base '!$E$193:$I$199)</f>
        <v>1077.9000000000001</v>
      </c>
      <c r="AG52" s="163">
        <f>SUM('Stat de base '!$E$193:$I$199)</f>
        <v>1077.9000000000001</v>
      </c>
      <c r="AH52" s="160">
        <f>SUM('Stat de base '!$E$193:$I$199)</f>
        <v>1077.9000000000001</v>
      </c>
      <c r="AI52" s="73">
        <v>249</v>
      </c>
    </row>
    <row r="53" spans="1:35" ht="15" customHeight="1" x14ac:dyDescent="0.25">
      <c r="A53" s="72">
        <v>49</v>
      </c>
      <c r="B53" s="177">
        <f>SUM('Stat de base '!$E$20:$I$31)</f>
        <v>1611.8000000000002</v>
      </c>
      <c r="C53" s="165">
        <f>SUM('Stat de base '!$E$23:$I$31)</f>
        <v>1210.2</v>
      </c>
      <c r="D53" s="170">
        <f>SUM('Stat de base '!$E$23:$I$31)</f>
        <v>1210.2</v>
      </c>
      <c r="E53" s="177">
        <f>SUM('Stat de base '!$E$23:$I$31)</f>
        <v>1210.2</v>
      </c>
      <c r="F53" s="165">
        <f>SUM('Stat de base '!$E$23:$I$31)</f>
        <v>1210.2</v>
      </c>
      <c r="G53" s="170">
        <f>SUM('Stat de base '!$E$23:$I$31)</f>
        <v>1210.2</v>
      </c>
      <c r="H53" s="170">
        <f>SUM('Stat de base '!$E$23:$I$31)</f>
        <v>1210.2</v>
      </c>
      <c r="I53" s="170">
        <f>SUM('Stat de base '!$E$23:$I$31)</f>
        <v>1210.2</v>
      </c>
      <c r="J53" s="160">
        <f>SUM('Stat de base '!$E$24:$I$31)</f>
        <v>966</v>
      </c>
      <c r="K53" s="60">
        <v>49</v>
      </c>
      <c r="M53" s="88">
        <v>141</v>
      </c>
      <c r="N53" s="69"/>
      <c r="O53" s="69"/>
      <c r="P53" s="69"/>
      <c r="Q53" s="54"/>
      <c r="R53" s="54"/>
      <c r="S53" s="54"/>
      <c r="T53" s="69"/>
      <c r="U53" s="69"/>
      <c r="V53" s="69"/>
      <c r="W53" s="85">
        <v>141</v>
      </c>
      <c r="Y53" s="72">
        <v>250</v>
      </c>
      <c r="Z53" s="168"/>
      <c r="AA53" s="171"/>
      <c r="AB53" s="161"/>
      <c r="AC53" s="161"/>
      <c r="AD53" s="161"/>
      <c r="AE53" s="161"/>
      <c r="AF53" s="161"/>
      <c r="AG53" s="161"/>
      <c r="AH53" s="161"/>
      <c r="AI53" s="73">
        <v>250</v>
      </c>
    </row>
    <row r="54" spans="1:35" ht="15.75" thickBot="1" x14ac:dyDescent="0.3">
      <c r="A54" s="72">
        <v>48</v>
      </c>
      <c r="B54" s="180"/>
      <c r="C54" s="168"/>
      <c r="D54" s="171"/>
      <c r="E54" s="178"/>
      <c r="F54" s="168"/>
      <c r="G54" s="171"/>
      <c r="H54" s="171"/>
      <c r="I54" s="171"/>
      <c r="J54" s="161"/>
      <c r="K54" s="60">
        <v>48</v>
      </c>
      <c r="M54" s="88">
        <v>140</v>
      </c>
      <c r="N54" s="69"/>
      <c r="O54" s="69"/>
      <c r="P54" s="69"/>
      <c r="Q54" s="69"/>
      <c r="R54" s="69"/>
      <c r="S54" s="69"/>
      <c r="T54" s="69"/>
      <c r="U54" s="69"/>
      <c r="V54" s="69"/>
      <c r="W54" s="85">
        <v>140</v>
      </c>
      <c r="Y54" s="72">
        <v>251</v>
      </c>
      <c r="Z54" s="168"/>
      <c r="AA54" s="171"/>
      <c r="AB54" s="161"/>
      <c r="AC54" s="161"/>
      <c r="AD54" s="161"/>
      <c r="AE54" s="161"/>
      <c r="AF54" s="161"/>
      <c r="AG54" s="161"/>
      <c r="AH54" s="161"/>
      <c r="AI54" s="73">
        <v>251</v>
      </c>
    </row>
    <row r="55" spans="1:35" ht="15" customHeight="1" x14ac:dyDescent="0.25">
      <c r="A55" s="72">
        <v>47</v>
      </c>
      <c r="B55" s="180"/>
      <c r="C55" s="168"/>
      <c r="D55" s="171"/>
      <c r="E55" s="178"/>
      <c r="F55" s="168"/>
      <c r="G55" s="171"/>
      <c r="H55" s="171"/>
      <c r="I55" s="171"/>
      <c r="J55" s="161"/>
      <c r="K55" s="60">
        <v>47</v>
      </c>
      <c r="M55" s="72">
        <v>139</v>
      </c>
      <c r="N55" s="165">
        <f>SUM('Stat de base '!$E$93:$I$101)</f>
        <v>1132.9000000000001</v>
      </c>
      <c r="O55" s="165">
        <f>SUM('Stat de base '!$E$93:$I$101)</f>
        <v>1132.9000000000001</v>
      </c>
      <c r="P55" s="170">
        <f>SUM('Stat de base '!$E$93:$I$101)</f>
        <v>1132.9000000000001</v>
      </c>
      <c r="Q55" s="165">
        <f>SUM('Stat de base '!$E$93:$I$101)</f>
        <v>1132.9000000000001</v>
      </c>
      <c r="R55" s="165">
        <f>SUM('Stat de base '!$E$93:$I$101)</f>
        <v>1132.9000000000001</v>
      </c>
      <c r="S55" s="177">
        <f>SUM('Stat de base '!$E$93:$I$101)</f>
        <v>1132.9000000000001</v>
      </c>
      <c r="T55" s="165">
        <f>SUM('Stat de base '!$E$95:$I$101)</f>
        <v>734.9</v>
      </c>
      <c r="U55" s="165">
        <f>SUM('Stat de base '!$E$95:$I$101)</f>
        <v>734.9</v>
      </c>
      <c r="V55" s="165">
        <f>SUM('Stat de base '!$E$95:$I$101)</f>
        <v>734.9</v>
      </c>
      <c r="W55" s="73">
        <v>139</v>
      </c>
      <c r="Y55" s="72">
        <v>252</v>
      </c>
      <c r="Z55" s="168"/>
      <c r="AA55" s="171"/>
      <c r="AB55" s="161"/>
      <c r="AC55" s="161"/>
      <c r="AD55" s="161"/>
      <c r="AE55" s="161"/>
      <c r="AF55" s="161"/>
      <c r="AG55" s="161"/>
      <c r="AH55" s="161"/>
      <c r="AI55" s="73">
        <v>252</v>
      </c>
    </row>
    <row r="56" spans="1:35" x14ac:dyDescent="0.25">
      <c r="A56" s="72">
        <v>46</v>
      </c>
      <c r="B56" s="180"/>
      <c r="C56" s="168"/>
      <c r="D56" s="171"/>
      <c r="E56" s="178"/>
      <c r="F56" s="168"/>
      <c r="G56" s="171"/>
      <c r="H56" s="171"/>
      <c r="I56" s="171"/>
      <c r="J56" s="161"/>
      <c r="K56" s="60">
        <v>46</v>
      </c>
      <c r="M56" s="72">
        <v>138</v>
      </c>
      <c r="N56" s="168"/>
      <c r="O56" s="168"/>
      <c r="P56" s="171"/>
      <c r="Q56" s="168"/>
      <c r="R56" s="168"/>
      <c r="S56" s="178"/>
      <c r="T56" s="166"/>
      <c r="U56" s="166"/>
      <c r="V56" s="166"/>
      <c r="W56" s="73">
        <v>138</v>
      </c>
      <c r="Y56" s="72">
        <v>253</v>
      </c>
      <c r="Z56" s="168"/>
      <c r="AA56" s="171"/>
      <c r="AB56" s="161"/>
      <c r="AC56" s="161"/>
      <c r="AD56" s="161"/>
      <c r="AE56" s="161"/>
      <c r="AF56" s="161"/>
      <c r="AG56" s="161"/>
      <c r="AH56" s="161"/>
      <c r="AI56" s="73">
        <v>253</v>
      </c>
    </row>
    <row r="57" spans="1:35" x14ac:dyDescent="0.25">
      <c r="A57" s="72">
        <v>45</v>
      </c>
      <c r="B57" s="180"/>
      <c r="C57" s="168"/>
      <c r="D57" s="171"/>
      <c r="E57" s="178"/>
      <c r="F57" s="168"/>
      <c r="G57" s="171"/>
      <c r="H57" s="171"/>
      <c r="I57" s="171"/>
      <c r="J57" s="161"/>
      <c r="K57" s="60">
        <v>45</v>
      </c>
      <c r="M57" s="72">
        <v>137</v>
      </c>
      <c r="N57" s="168"/>
      <c r="O57" s="168"/>
      <c r="P57" s="171"/>
      <c r="Q57" s="168"/>
      <c r="R57" s="168"/>
      <c r="S57" s="178"/>
      <c r="T57" s="166"/>
      <c r="U57" s="166"/>
      <c r="V57" s="166"/>
      <c r="W57" s="73">
        <v>137</v>
      </c>
      <c r="Y57" s="72">
        <v>254</v>
      </c>
      <c r="Z57" s="168"/>
      <c r="AA57" s="171"/>
      <c r="AB57" s="161"/>
      <c r="AC57" s="161"/>
      <c r="AD57" s="161"/>
      <c r="AE57" s="161"/>
      <c r="AF57" s="161"/>
      <c r="AG57" s="161"/>
      <c r="AH57" s="161"/>
      <c r="AI57" s="73">
        <v>254</v>
      </c>
    </row>
    <row r="58" spans="1:35" ht="15.75" thickBot="1" x14ac:dyDescent="0.3">
      <c r="A58" s="72">
        <v>44</v>
      </c>
      <c r="B58" s="180"/>
      <c r="C58" s="168"/>
      <c r="D58" s="171"/>
      <c r="E58" s="178"/>
      <c r="F58" s="168"/>
      <c r="G58" s="171"/>
      <c r="H58" s="171"/>
      <c r="I58" s="171"/>
      <c r="J58" s="161"/>
      <c r="K58" s="60">
        <v>44</v>
      </c>
      <c r="M58" s="72">
        <v>136</v>
      </c>
      <c r="N58" s="168"/>
      <c r="O58" s="168"/>
      <c r="P58" s="171"/>
      <c r="Q58" s="168"/>
      <c r="R58" s="168"/>
      <c r="S58" s="178"/>
      <c r="T58" s="166"/>
      <c r="U58" s="166"/>
      <c r="V58" s="166"/>
      <c r="W58" s="73">
        <v>136</v>
      </c>
      <c r="Y58" s="72">
        <v>255</v>
      </c>
      <c r="Z58" s="169"/>
      <c r="AA58" s="172"/>
      <c r="AB58" s="162"/>
      <c r="AC58" s="162"/>
      <c r="AD58" s="162"/>
      <c r="AE58" s="162"/>
      <c r="AF58" s="162"/>
      <c r="AG58" s="162"/>
      <c r="AH58" s="162"/>
      <c r="AI58" s="73">
        <v>255</v>
      </c>
    </row>
    <row r="59" spans="1:35" x14ac:dyDescent="0.25">
      <c r="A59" s="72">
        <v>43</v>
      </c>
      <c r="B59" s="180"/>
      <c r="C59" s="168"/>
      <c r="D59" s="171"/>
      <c r="E59" s="178"/>
      <c r="F59" s="168"/>
      <c r="G59" s="171"/>
      <c r="H59" s="171"/>
      <c r="I59" s="171"/>
      <c r="J59" s="161"/>
      <c r="K59" s="60">
        <v>43</v>
      </c>
      <c r="M59" s="72">
        <v>135</v>
      </c>
      <c r="N59" s="168"/>
      <c r="O59" s="168"/>
      <c r="P59" s="171"/>
      <c r="Q59" s="168"/>
      <c r="R59" s="168"/>
      <c r="S59" s="178"/>
      <c r="T59" s="166"/>
      <c r="U59" s="166"/>
      <c r="V59" s="166"/>
      <c r="W59" s="73">
        <v>135</v>
      </c>
      <c r="Y59" s="88">
        <v>256</v>
      </c>
      <c r="Z59" s="69"/>
      <c r="AA59" s="69"/>
      <c r="AB59" s="78"/>
      <c r="AC59" s="78"/>
      <c r="AD59" s="78"/>
      <c r="AE59" s="78"/>
      <c r="AF59" s="78"/>
      <c r="AG59" s="78"/>
      <c r="AH59" s="69"/>
      <c r="AI59" s="85">
        <v>256</v>
      </c>
    </row>
    <row r="60" spans="1:35" ht="15.75" thickBot="1" x14ac:dyDescent="0.3">
      <c r="A60" s="72">
        <v>42</v>
      </c>
      <c r="B60" s="180"/>
      <c r="C60" s="168"/>
      <c r="D60" s="171"/>
      <c r="E60" s="178"/>
      <c r="F60" s="168"/>
      <c r="G60" s="171"/>
      <c r="H60" s="171"/>
      <c r="I60" s="171"/>
      <c r="J60" s="162"/>
      <c r="K60" s="60">
        <v>42</v>
      </c>
      <c r="M60" s="72">
        <v>134</v>
      </c>
      <c r="N60" s="168"/>
      <c r="O60" s="168"/>
      <c r="P60" s="171"/>
      <c r="Q60" s="168"/>
      <c r="R60" s="168"/>
      <c r="S60" s="178"/>
      <c r="T60" s="166"/>
      <c r="U60" s="166"/>
      <c r="V60" s="166"/>
      <c r="W60" s="73">
        <v>134</v>
      </c>
      <c r="Y60" s="88">
        <v>257</v>
      </c>
      <c r="Z60" s="69"/>
      <c r="AA60" s="69"/>
      <c r="AB60" s="69"/>
      <c r="AC60" s="69"/>
      <c r="AD60" s="69"/>
      <c r="AE60" s="69"/>
      <c r="AF60" s="69"/>
      <c r="AG60" s="69"/>
      <c r="AH60" s="69"/>
      <c r="AI60" s="85">
        <v>257</v>
      </c>
    </row>
    <row r="61" spans="1:35" ht="15.75" customHeight="1" thickBot="1" x14ac:dyDescent="0.3">
      <c r="A61" s="72">
        <v>41</v>
      </c>
      <c r="B61" s="180"/>
      <c r="C61" s="169"/>
      <c r="D61" s="172"/>
      <c r="E61" s="179"/>
      <c r="F61" s="169"/>
      <c r="G61" s="172"/>
      <c r="H61" s="172"/>
      <c r="I61" s="172"/>
      <c r="J61" s="174">
        <f>SUM('Stat de base '!$E$18:$I$23)</f>
        <v>1064.5</v>
      </c>
      <c r="K61" s="60">
        <v>41</v>
      </c>
      <c r="M61" s="72">
        <v>133</v>
      </c>
      <c r="N61" s="168"/>
      <c r="O61" s="168"/>
      <c r="P61" s="171"/>
      <c r="Q61" s="168"/>
      <c r="R61" s="168"/>
      <c r="S61" s="178"/>
      <c r="T61" s="167"/>
      <c r="U61" s="167"/>
      <c r="V61" s="167"/>
      <c r="W61" s="73">
        <v>133</v>
      </c>
      <c r="Y61" s="88">
        <v>258</v>
      </c>
      <c r="Z61" s="69"/>
      <c r="AA61" s="69"/>
      <c r="AB61" s="69"/>
      <c r="AC61" s="54"/>
      <c r="AD61" s="54"/>
      <c r="AE61" s="54"/>
      <c r="AF61" s="69"/>
      <c r="AG61" s="69"/>
      <c r="AH61" s="69"/>
      <c r="AI61" s="85">
        <v>258</v>
      </c>
    </row>
    <row r="62" spans="1:35" ht="15" customHeight="1" x14ac:dyDescent="0.25">
      <c r="A62" s="72">
        <v>40</v>
      </c>
      <c r="B62" s="180"/>
      <c r="C62" s="165">
        <f>SUM('Stat de base '!$E$16:$I$22)</f>
        <v>1187.4000000000001</v>
      </c>
      <c r="D62" s="170">
        <f>SUM('Stat de base '!$E$16:$I$22)</f>
        <v>1187.4000000000001</v>
      </c>
      <c r="E62" s="177">
        <f>SUM('Stat de base '!$E$16:$I$22)</f>
        <v>1187.4000000000001</v>
      </c>
      <c r="F62" s="165">
        <f>SUM('Stat de base '!$E$16:$I$22)</f>
        <v>1187.4000000000001</v>
      </c>
      <c r="G62" s="170">
        <f>SUM('Stat de base '!$E$16:$I$22)</f>
        <v>1187.4000000000001</v>
      </c>
      <c r="H62" s="170">
        <f>SUM('Stat de base '!$E$16:$I$22)</f>
        <v>1187.4000000000001</v>
      </c>
      <c r="I62" s="170">
        <f>SUM('Stat de base '!$E$16:$I$22)</f>
        <v>1187.4000000000001</v>
      </c>
      <c r="J62" s="175"/>
      <c r="K62" s="60">
        <v>40</v>
      </c>
      <c r="M62" s="72">
        <v>132</v>
      </c>
      <c r="N62" s="168"/>
      <c r="O62" s="168"/>
      <c r="P62" s="171"/>
      <c r="Q62" s="168"/>
      <c r="R62" s="168"/>
      <c r="S62" s="178"/>
      <c r="T62" s="165">
        <f>SUM('Stat de base '!$E$90:$I$94)</f>
        <v>966</v>
      </c>
      <c r="U62" s="165">
        <f>SUM('Stat de base '!$E$90:$I$94)</f>
        <v>966</v>
      </c>
      <c r="V62" s="165">
        <f>SUM('Stat de base '!$E$90:$I$94)</f>
        <v>966</v>
      </c>
      <c r="W62" s="73">
        <v>132</v>
      </c>
      <c r="Y62" s="88">
        <v>259</v>
      </c>
      <c r="Z62" s="69"/>
      <c r="AA62" s="69"/>
      <c r="AB62" s="69"/>
      <c r="AC62" s="54"/>
      <c r="AD62" s="54"/>
      <c r="AE62" s="54"/>
      <c r="AF62" s="69"/>
      <c r="AG62" s="69"/>
      <c r="AH62" s="69"/>
      <c r="AI62" s="85">
        <v>259</v>
      </c>
    </row>
    <row r="63" spans="1:35" ht="15.75" thickBot="1" x14ac:dyDescent="0.3">
      <c r="A63" s="72">
        <v>39</v>
      </c>
      <c r="B63" s="180"/>
      <c r="C63" s="168"/>
      <c r="D63" s="171"/>
      <c r="E63" s="178"/>
      <c r="F63" s="168"/>
      <c r="G63" s="171"/>
      <c r="H63" s="171"/>
      <c r="I63" s="171"/>
      <c r="J63" s="175"/>
      <c r="K63" s="60">
        <v>39</v>
      </c>
      <c r="M63" s="72">
        <v>131</v>
      </c>
      <c r="N63" s="169"/>
      <c r="O63" s="169"/>
      <c r="P63" s="172"/>
      <c r="Q63" s="169"/>
      <c r="R63" s="169"/>
      <c r="S63" s="179"/>
      <c r="T63" s="168"/>
      <c r="U63" s="168"/>
      <c r="V63" s="168"/>
      <c r="W63" s="73">
        <v>131</v>
      </c>
      <c r="Y63" s="88">
        <v>260</v>
      </c>
      <c r="Z63" s="69"/>
      <c r="AA63" s="69"/>
      <c r="AB63" s="69"/>
      <c r="AC63" s="54"/>
      <c r="AD63" s="54"/>
      <c r="AE63" s="54"/>
      <c r="AF63" s="69"/>
      <c r="AG63" s="69"/>
      <c r="AH63" s="69"/>
      <c r="AI63" s="85">
        <v>260</v>
      </c>
    </row>
    <row r="64" spans="1:35" ht="15" customHeight="1" thickBot="1" x14ac:dyDescent="0.3">
      <c r="A64" s="72">
        <v>38</v>
      </c>
      <c r="B64" s="181"/>
      <c r="C64" s="168"/>
      <c r="D64" s="171"/>
      <c r="E64" s="178"/>
      <c r="F64" s="168"/>
      <c r="G64" s="171"/>
      <c r="H64" s="171"/>
      <c r="I64" s="171"/>
      <c r="J64" s="175"/>
      <c r="K64" s="60">
        <v>38</v>
      </c>
      <c r="M64" s="72">
        <v>130</v>
      </c>
      <c r="N64" s="166">
        <f>SUM('Stat de base '!$E$86:$I$92)</f>
        <v>1378</v>
      </c>
      <c r="O64" s="166">
        <f>SUM('Stat de base '!$E$86:$I$92)</f>
        <v>1378</v>
      </c>
      <c r="P64" s="173">
        <f>SUM('Stat de base '!$E$86:$I$92)</f>
        <v>1378</v>
      </c>
      <c r="Q64" s="166">
        <f>SUM('Stat de base '!$E$86:$I$92)</f>
        <v>1378</v>
      </c>
      <c r="R64" s="166">
        <f>SUM('Stat de base '!$E$86:$I$92)</f>
        <v>1378</v>
      </c>
      <c r="S64" s="180">
        <f>SUM('Stat de base '!$E$86:$I$92)</f>
        <v>1378</v>
      </c>
      <c r="T64" s="168"/>
      <c r="U64" s="168"/>
      <c r="V64" s="168"/>
      <c r="W64" s="73">
        <v>130</v>
      </c>
      <c r="Y64" s="88">
        <v>261</v>
      </c>
      <c r="Z64" s="69"/>
      <c r="AA64" s="69"/>
      <c r="AB64" s="69"/>
      <c r="AC64" s="54"/>
      <c r="AD64" s="54"/>
      <c r="AE64" s="54"/>
      <c r="AF64" s="69"/>
      <c r="AG64" s="69"/>
      <c r="AH64" s="69"/>
      <c r="AI64" s="85">
        <v>261</v>
      </c>
    </row>
    <row r="65" spans="1:35" ht="15" customHeight="1" x14ac:dyDescent="0.25">
      <c r="A65" s="72">
        <v>37</v>
      </c>
      <c r="B65" s="177">
        <f>SUM('Stat de base '!$E$9:$I$19)</f>
        <v>1729.9</v>
      </c>
      <c r="C65" s="168"/>
      <c r="D65" s="171"/>
      <c r="E65" s="178"/>
      <c r="F65" s="168"/>
      <c r="G65" s="171"/>
      <c r="H65" s="171"/>
      <c r="I65" s="171"/>
      <c r="J65" s="175"/>
      <c r="K65" s="60">
        <v>37</v>
      </c>
      <c r="M65" s="72">
        <v>129</v>
      </c>
      <c r="N65" s="168"/>
      <c r="O65" s="168"/>
      <c r="P65" s="171"/>
      <c r="Q65" s="168"/>
      <c r="R65" s="168"/>
      <c r="S65" s="178"/>
      <c r="T65" s="168"/>
      <c r="U65" s="168"/>
      <c r="V65" s="168"/>
      <c r="W65" s="73">
        <v>129</v>
      </c>
      <c r="Y65" s="88">
        <v>262</v>
      </c>
      <c r="Z65" s="69"/>
      <c r="AA65" s="69"/>
      <c r="AB65" s="69"/>
      <c r="AC65" s="54"/>
      <c r="AD65" s="54"/>
      <c r="AE65" s="54"/>
      <c r="AF65" s="69"/>
      <c r="AG65" s="69"/>
      <c r="AH65" s="69"/>
      <c r="AI65" s="85">
        <v>262</v>
      </c>
    </row>
    <row r="66" spans="1:35" ht="15.75" thickBot="1" x14ac:dyDescent="0.3">
      <c r="A66" s="72">
        <v>36</v>
      </c>
      <c r="B66" s="178"/>
      <c r="C66" s="168"/>
      <c r="D66" s="171"/>
      <c r="E66" s="178"/>
      <c r="F66" s="168"/>
      <c r="G66" s="171"/>
      <c r="H66" s="171"/>
      <c r="I66" s="171"/>
      <c r="J66" s="176"/>
      <c r="K66" s="60">
        <v>36</v>
      </c>
      <c r="M66" s="72">
        <v>128</v>
      </c>
      <c r="N66" s="168"/>
      <c r="O66" s="168"/>
      <c r="P66" s="171"/>
      <c r="Q66" s="168"/>
      <c r="R66" s="168"/>
      <c r="S66" s="178"/>
      <c r="T66" s="169"/>
      <c r="U66" s="169"/>
      <c r="V66" s="169"/>
      <c r="W66" s="73">
        <v>128</v>
      </c>
      <c r="Y66" s="88">
        <v>263</v>
      </c>
      <c r="Z66" s="69"/>
      <c r="AA66" s="69"/>
      <c r="AB66" s="69"/>
      <c r="AC66" s="54"/>
      <c r="AD66" s="54"/>
      <c r="AE66" s="54"/>
      <c r="AF66" s="69"/>
      <c r="AG66" s="69"/>
      <c r="AH66" s="69"/>
      <c r="AI66" s="85">
        <v>263</v>
      </c>
    </row>
    <row r="67" spans="1:35" ht="15" customHeight="1" x14ac:dyDescent="0.25">
      <c r="A67" s="72">
        <v>35</v>
      </c>
      <c r="B67" s="178"/>
      <c r="C67" s="168"/>
      <c r="D67" s="171"/>
      <c r="E67" s="178"/>
      <c r="F67" s="168"/>
      <c r="G67" s="171"/>
      <c r="H67" s="171"/>
      <c r="I67" s="171"/>
      <c r="J67" s="174">
        <f>SUM('Stat de base '!$E$10:$I$17)</f>
        <v>1061.5</v>
      </c>
      <c r="K67" s="60">
        <v>35</v>
      </c>
      <c r="M67" s="72">
        <v>127</v>
      </c>
      <c r="N67" s="168"/>
      <c r="O67" s="168"/>
      <c r="P67" s="171"/>
      <c r="Q67" s="168"/>
      <c r="R67" s="168"/>
      <c r="S67" s="178"/>
      <c r="T67" s="165">
        <f>SUM('Stat de base '!$E$84:$I$89)</f>
        <v>1126</v>
      </c>
      <c r="U67" s="165">
        <f>SUM('Stat de base '!$E$84:$I$89)</f>
        <v>1126</v>
      </c>
      <c r="V67" s="165">
        <f>SUM('Stat de base '!$E$84:$I$89)</f>
        <v>1126</v>
      </c>
      <c r="W67" s="73">
        <v>127</v>
      </c>
      <c r="Y67" s="88">
        <v>264</v>
      </c>
      <c r="Z67" s="69"/>
      <c r="AA67" s="69"/>
      <c r="AB67" s="69"/>
      <c r="AC67" s="54"/>
      <c r="AD67" s="54"/>
      <c r="AE67" s="54"/>
      <c r="AF67" s="69"/>
      <c r="AG67" s="69"/>
      <c r="AH67" s="69"/>
      <c r="AI67" s="85">
        <v>264</v>
      </c>
    </row>
    <row r="68" spans="1:35" ht="15.75" thickBot="1" x14ac:dyDescent="0.3">
      <c r="A68" s="72">
        <v>34</v>
      </c>
      <c r="B68" s="178"/>
      <c r="C68" s="169"/>
      <c r="D68" s="172"/>
      <c r="E68" s="179"/>
      <c r="F68" s="169"/>
      <c r="G68" s="172"/>
      <c r="H68" s="172"/>
      <c r="I68" s="172"/>
      <c r="J68" s="175"/>
      <c r="K68" s="60">
        <v>34</v>
      </c>
      <c r="M68" s="72">
        <v>126</v>
      </c>
      <c r="N68" s="168"/>
      <c r="O68" s="168"/>
      <c r="P68" s="171"/>
      <c r="Q68" s="168"/>
      <c r="R68" s="168"/>
      <c r="S68" s="178"/>
      <c r="T68" s="168"/>
      <c r="U68" s="168"/>
      <c r="V68" s="168"/>
      <c r="W68" s="73">
        <v>126</v>
      </c>
      <c r="Y68" s="88">
        <v>265</v>
      </c>
      <c r="Z68" s="69"/>
      <c r="AA68" s="69"/>
      <c r="AB68" s="69"/>
      <c r="AC68" s="69"/>
      <c r="AD68" s="69"/>
      <c r="AE68" s="69"/>
      <c r="AF68" s="69"/>
      <c r="AG68" s="69"/>
      <c r="AH68" s="69"/>
      <c r="AI68" s="85">
        <v>265</v>
      </c>
    </row>
    <row r="69" spans="1:35" ht="15" customHeight="1" x14ac:dyDescent="0.25">
      <c r="A69" s="72">
        <v>33</v>
      </c>
      <c r="B69" s="178"/>
      <c r="C69" s="165">
        <f>SUM('Stat de base '!$E$7:$I$15)</f>
        <v>1449</v>
      </c>
      <c r="D69" s="170">
        <f>SUM('Stat de base '!$E$7:$I$15)</f>
        <v>1449</v>
      </c>
      <c r="E69" s="177">
        <f>SUM('Stat de base '!$E$7:$I$15)</f>
        <v>1449</v>
      </c>
      <c r="F69" s="165">
        <f>SUM('Stat de base '!$E$7:$I$15)</f>
        <v>1449</v>
      </c>
      <c r="G69" s="170">
        <f>SUM('Stat de base '!$E$7:$I$15)</f>
        <v>1449</v>
      </c>
      <c r="H69" s="170">
        <f>SUM('Stat de base '!$E$7:$I$15)</f>
        <v>1449</v>
      </c>
      <c r="I69" s="170">
        <f>SUM('Stat de base '!$E$7:$I$15)</f>
        <v>1449</v>
      </c>
      <c r="J69" s="175"/>
      <c r="K69" s="60">
        <v>33</v>
      </c>
      <c r="M69" s="72">
        <v>125</v>
      </c>
      <c r="N69" s="168"/>
      <c r="O69" s="168"/>
      <c r="P69" s="171"/>
      <c r="Q69" s="168"/>
      <c r="R69" s="168"/>
      <c r="S69" s="178"/>
      <c r="T69" s="168"/>
      <c r="U69" s="168"/>
      <c r="V69" s="168"/>
      <c r="W69" s="73">
        <v>125</v>
      </c>
      <c r="Y69" s="72">
        <v>266</v>
      </c>
      <c r="Z69" s="160">
        <f>SUM('Stat de base '!$E$200:$I$208)</f>
        <v>1294.2000000000003</v>
      </c>
      <c r="AA69" s="160">
        <f>SUM('Stat de base '!$E$200:$I$208)</f>
        <v>1294.2000000000003</v>
      </c>
      <c r="AB69" s="160">
        <f>SUM('Stat de base '!$E$200:$I$208)</f>
        <v>1294.2000000000003</v>
      </c>
      <c r="AC69" s="160">
        <f>SUM('Stat de base '!$E$200:$I$208)</f>
        <v>1294.2000000000003</v>
      </c>
      <c r="AD69" s="160">
        <f>SUM('Stat de base '!$E$200:$I$208)</f>
        <v>1294.2000000000003</v>
      </c>
      <c r="AE69" s="160">
        <f>SUM('Stat de base '!$E$200:$I$208)</f>
        <v>1294.2000000000003</v>
      </c>
      <c r="AF69" s="160">
        <f>SUM('Stat de base '!$E$200:$I$208)</f>
        <v>1294.2000000000003</v>
      </c>
      <c r="AG69" s="160">
        <f>SUM('Stat de base '!$E$200:$I$208)</f>
        <v>1294.2000000000003</v>
      </c>
      <c r="AH69" s="160">
        <f>SUM('Stat de base '!$E$200:$I$208)</f>
        <v>1294.2000000000003</v>
      </c>
      <c r="AI69" s="73">
        <v>266</v>
      </c>
    </row>
    <row r="70" spans="1:35" ht="15.75" thickBot="1" x14ac:dyDescent="0.3">
      <c r="A70" s="72">
        <v>32</v>
      </c>
      <c r="B70" s="178"/>
      <c r="C70" s="168"/>
      <c r="D70" s="171"/>
      <c r="E70" s="178"/>
      <c r="F70" s="168"/>
      <c r="G70" s="171"/>
      <c r="H70" s="171"/>
      <c r="I70" s="171"/>
      <c r="J70" s="175"/>
      <c r="K70" s="60">
        <v>32</v>
      </c>
      <c r="M70" s="72">
        <v>124</v>
      </c>
      <c r="N70" s="169"/>
      <c r="O70" s="169"/>
      <c r="P70" s="172"/>
      <c r="Q70" s="169"/>
      <c r="R70" s="169"/>
      <c r="S70" s="179"/>
      <c r="T70" s="168"/>
      <c r="U70" s="168"/>
      <c r="V70" s="168"/>
      <c r="W70" s="73">
        <v>124</v>
      </c>
      <c r="Y70" s="72">
        <v>267</v>
      </c>
      <c r="Z70" s="163"/>
      <c r="AA70" s="163"/>
      <c r="AB70" s="163"/>
      <c r="AC70" s="163"/>
      <c r="AD70" s="163"/>
      <c r="AE70" s="163"/>
      <c r="AF70" s="163"/>
      <c r="AG70" s="163"/>
      <c r="AH70" s="163"/>
      <c r="AI70" s="73">
        <v>267</v>
      </c>
    </row>
    <row r="71" spans="1:35" ht="15" customHeight="1" x14ac:dyDescent="0.25">
      <c r="A71" s="72">
        <v>31</v>
      </c>
      <c r="B71" s="178"/>
      <c r="C71" s="168"/>
      <c r="D71" s="171"/>
      <c r="E71" s="178"/>
      <c r="F71" s="168"/>
      <c r="G71" s="171"/>
      <c r="H71" s="171"/>
      <c r="I71" s="171"/>
      <c r="J71" s="175"/>
      <c r="K71" s="60">
        <v>31</v>
      </c>
      <c r="M71" s="72">
        <v>123</v>
      </c>
      <c r="N71" s="165">
        <f>SUM('Stat de base '!$E$72:$I$85)</f>
        <v>1300.8</v>
      </c>
      <c r="O71" s="173">
        <f>SUM('Stat de base '!$E$72:$I$85)</f>
        <v>1300.8</v>
      </c>
      <c r="P71" s="173">
        <f>SUM('Stat de base '!$E$72:$I$85)</f>
        <v>1300.8</v>
      </c>
      <c r="Q71" s="173">
        <f>SUM('Stat de base '!$E$72:$I$85)</f>
        <v>1300.8</v>
      </c>
      <c r="R71" s="173">
        <f>SUM('Stat de base '!$E$72:$I$85)</f>
        <v>1300.8</v>
      </c>
      <c r="S71" s="182">
        <f>SUM('Stat de base '!$E$72:$I$85)</f>
        <v>1300.8</v>
      </c>
      <c r="T71" s="168"/>
      <c r="U71" s="168"/>
      <c r="V71" s="168"/>
      <c r="W71" s="73">
        <v>123</v>
      </c>
      <c r="Y71" s="72">
        <v>268</v>
      </c>
      <c r="Z71" s="163"/>
      <c r="AA71" s="163"/>
      <c r="AB71" s="163"/>
      <c r="AC71" s="163"/>
      <c r="AD71" s="163"/>
      <c r="AE71" s="163"/>
      <c r="AF71" s="163"/>
      <c r="AG71" s="163"/>
      <c r="AH71" s="163"/>
      <c r="AI71" s="73">
        <v>268</v>
      </c>
    </row>
    <row r="72" spans="1:35" ht="15.75" thickBot="1" x14ac:dyDescent="0.3">
      <c r="A72" s="72">
        <v>30</v>
      </c>
      <c r="B72" s="178"/>
      <c r="C72" s="168"/>
      <c r="D72" s="171"/>
      <c r="E72" s="178"/>
      <c r="F72" s="168"/>
      <c r="G72" s="171"/>
      <c r="H72" s="171"/>
      <c r="I72" s="171"/>
      <c r="J72" s="175"/>
      <c r="K72" s="60">
        <v>30</v>
      </c>
      <c r="M72" s="72">
        <v>122</v>
      </c>
      <c r="N72" s="168"/>
      <c r="O72" s="171"/>
      <c r="P72" s="171"/>
      <c r="Q72" s="171"/>
      <c r="R72" s="171"/>
      <c r="S72" s="183"/>
      <c r="T72" s="169"/>
      <c r="U72" s="169"/>
      <c r="V72" s="169"/>
      <c r="W72" s="73">
        <v>122</v>
      </c>
      <c r="Y72" s="72">
        <v>269</v>
      </c>
      <c r="Z72" s="163"/>
      <c r="AA72" s="163"/>
      <c r="AB72" s="163"/>
      <c r="AC72" s="163"/>
      <c r="AD72" s="163"/>
      <c r="AE72" s="163"/>
      <c r="AF72" s="163"/>
      <c r="AG72" s="163"/>
      <c r="AH72" s="163"/>
      <c r="AI72" s="73">
        <v>269</v>
      </c>
    </row>
    <row r="73" spans="1:35" x14ac:dyDescent="0.25">
      <c r="A73" s="72">
        <v>29</v>
      </c>
      <c r="B73" s="178"/>
      <c r="C73" s="168"/>
      <c r="D73" s="171"/>
      <c r="E73" s="178"/>
      <c r="F73" s="168"/>
      <c r="G73" s="171"/>
      <c r="H73" s="171"/>
      <c r="I73" s="171"/>
      <c r="J73" s="175"/>
      <c r="K73" s="60">
        <v>29</v>
      </c>
      <c r="M73" s="72">
        <v>121</v>
      </c>
      <c r="N73" s="168"/>
      <c r="O73" s="171"/>
      <c r="P73" s="171"/>
      <c r="Q73" s="171"/>
      <c r="R73" s="171"/>
      <c r="S73" s="183"/>
      <c r="T73" s="165">
        <f>SUM('Stat de base '!$E$72:$I$83)</f>
        <v>984.8</v>
      </c>
      <c r="U73" s="165">
        <f>SUM('Stat de base '!$E$72:$I$83)</f>
        <v>984.8</v>
      </c>
      <c r="V73" s="165">
        <f>SUM('Stat de base '!$E$72:$I$83)</f>
        <v>984.8</v>
      </c>
      <c r="W73" s="73">
        <v>121</v>
      </c>
      <c r="Y73" s="72">
        <v>270</v>
      </c>
      <c r="Z73" s="163"/>
      <c r="AA73" s="163"/>
      <c r="AB73" s="163"/>
      <c r="AC73" s="163"/>
      <c r="AD73" s="163"/>
      <c r="AE73" s="163"/>
      <c r="AF73" s="163"/>
      <c r="AG73" s="163"/>
      <c r="AH73" s="163"/>
      <c r="AI73" s="73">
        <v>270</v>
      </c>
    </row>
    <row r="74" spans="1:35" ht="15.75" thickBot="1" x14ac:dyDescent="0.3">
      <c r="A74" s="72">
        <v>28</v>
      </c>
      <c r="B74" s="178"/>
      <c r="C74" s="168"/>
      <c r="D74" s="171"/>
      <c r="E74" s="178"/>
      <c r="F74" s="168"/>
      <c r="G74" s="171"/>
      <c r="H74" s="171"/>
      <c r="I74" s="171"/>
      <c r="J74" s="176"/>
      <c r="K74" s="60">
        <v>28</v>
      </c>
      <c r="M74" s="72">
        <v>120</v>
      </c>
      <c r="N74" s="168"/>
      <c r="O74" s="171"/>
      <c r="P74" s="171"/>
      <c r="Q74" s="171"/>
      <c r="R74" s="171"/>
      <c r="S74" s="183"/>
      <c r="T74" s="168"/>
      <c r="U74" s="168"/>
      <c r="V74" s="168"/>
      <c r="W74" s="73">
        <v>120</v>
      </c>
      <c r="Y74" s="72">
        <v>271</v>
      </c>
      <c r="Z74" s="163"/>
      <c r="AA74" s="163"/>
      <c r="AB74" s="163"/>
      <c r="AC74" s="163"/>
      <c r="AD74" s="163"/>
      <c r="AE74" s="163"/>
      <c r="AF74" s="163"/>
      <c r="AG74" s="163"/>
      <c r="AH74" s="163"/>
      <c r="AI74" s="73">
        <v>271</v>
      </c>
    </row>
    <row r="75" spans="1:35" ht="15.75" customHeight="1" thickBot="1" x14ac:dyDescent="0.3">
      <c r="A75" s="72">
        <v>27</v>
      </c>
      <c r="B75" s="179"/>
      <c r="C75" s="168"/>
      <c r="D75" s="171"/>
      <c r="E75" s="178"/>
      <c r="F75" s="168"/>
      <c r="G75" s="171"/>
      <c r="H75" s="171"/>
      <c r="I75" s="171"/>
      <c r="J75" s="174">
        <f>SUM('Stat de base '!$E$6:$I$9)</f>
        <v>1031.8000000000002</v>
      </c>
      <c r="K75" s="60">
        <v>27</v>
      </c>
      <c r="M75" s="72">
        <v>119</v>
      </c>
      <c r="N75" s="168"/>
      <c r="O75" s="171"/>
      <c r="P75" s="171"/>
      <c r="Q75" s="171"/>
      <c r="R75" s="171"/>
      <c r="S75" s="183"/>
      <c r="T75" s="168"/>
      <c r="U75" s="168"/>
      <c r="V75" s="168"/>
      <c r="W75" s="73">
        <v>119</v>
      </c>
      <c r="Y75" s="72">
        <v>272</v>
      </c>
      <c r="Z75" s="163"/>
      <c r="AA75" s="163"/>
      <c r="AB75" s="163"/>
      <c r="AC75" s="163"/>
      <c r="AD75" s="163"/>
      <c r="AE75" s="163"/>
      <c r="AF75" s="163"/>
      <c r="AG75" s="163"/>
      <c r="AH75" s="163"/>
      <c r="AI75" s="73">
        <v>272</v>
      </c>
    </row>
    <row r="76" spans="1:35" ht="15" customHeight="1" x14ac:dyDescent="0.25">
      <c r="A76" s="72">
        <v>26</v>
      </c>
      <c r="B76" s="177">
        <f>SUM('Stat de base '!$E$2:$I$8)</f>
        <v>1765.5000000000007</v>
      </c>
      <c r="C76" s="168"/>
      <c r="D76" s="171"/>
      <c r="E76" s="178"/>
      <c r="F76" s="168"/>
      <c r="G76" s="171"/>
      <c r="H76" s="171"/>
      <c r="I76" s="171"/>
      <c r="J76" s="175"/>
      <c r="K76" s="60">
        <v>26</v>
      </c>
      <c r="M76" s="72">
        <v>118</v>
      </c>
      <c r="N76" s="168"/>
      <c r="O76" s="171"/>
      <c r="P76" s="171"/>
      <c r="Q76" s="171"/>
      <c r="R76" s="171"/>
      <c r="S76" s="183"/>
      <c r="T76" s="168"/>
      <c r="U76" s="168"/>
      <c r="V76" s="168"/>
      <c r="W76" s="73">
        <v>118</v>
      </c>
      <c r="Y76" s="72">
        <v>273</v>
      </c>
      <c r="Z76" s="163"/>
      <c r="AA76" s="163"/>
      <c r="AB76" s="163"/>
      <c r="AC76" s="163"/>
      <c r="AD76" s="163"/>
      <c r="AE76" s="163"/>
      <c r="AF76" s="163"/>
      <c r="AG76" s="163"/>
      <c r="AH76" s="163"/>
      <c r="AI76" s="73">
        <v>273</v>
      </c>
    </row>
    <row r="77" spans="1:35" ht="15.75" thickBot="1" x14ac:dyDescent="0.3">
      <c r="A77" s="72">
        <v>25</v>
      </c>
      <c r="B77" s="178"/>
      <c r="C77" s="169"/>
      <c r="D77" s="172"/>
      <c r="E77" s="179"/>
      <c r="F77" s="169"/>
      <c r="G77" s="172"/>
      <c r="H77" s="172"/>
      <c r="I77" s="172"/>
      <c r="J77" s="175"/>
      <c r="K77" s="60">
        <v>25</v>
      </c>
      <c r="M77" s="72">
        <v>117</v>
      </c>
      <c r="N77" s="168"/>
      <c r="O77" s="171"/>
      <c r="P77" s="171"/>
      <c r="Q77" s="171"/>
      <c r="R77" s="171"/>
      <c r="S77" s="183"/>
      <c r="T77" s="168"/>
      <c r="U77" s="168"/>
      <c r="V77" s="168"/>
      <c r="W77" s="73">
        <v>117</v>
      </c>
      <c r="Y77" s="72">
        <v>274</v>
      </c>
      <c r="Z77" s="164"/>
      <c r="AA77" s="164"/>
      <c r="AB77" s="164"/>
      <c r="AC77" s="164"/>
      <c r="AD77" s="164"/>
      <c r="AE77" s="164"/>
      <c r="AF77" s="164"/>
      <c r="AG77" s="164"/>
      <c r="AH77" s="164"/>
      <c r="AI77" s="73">
        <v>274</v>
      </c>
    </row>
    <row r="78" spans="1:35" ht="15.75" customHeight="1" thickBot="1" x14ac:dyDescent="0.3">
      <c r="A78" s="72">
        <v>24</v>
      </c>
      <c r="B78" s="178"/>
      <c r="C78" s="165">
        <f>SUM('Stat de base '!$E$2:$I$6)</f>
        <v>1260.6000000000001</v>
      </c>
      <c r="D78" s="173">
        <f>SUM('Stat de base '!$E$2:$I$6)</f>
        <v>1260.6000000000001</v>
      </c>
      <c r="E78" s="182">
        <f>SUM('Stat de base '!$E$2:$I$6)</f>
        <v>1260.6000000000001</v>
      </c>
      <c r="F78" s="165">
        <f>SUM('Stat de base '!$E$2:$I$6)</f>
        <v>1260.6000000000001</v>
      </c>
      <c r="G78" s="173">
        <f>SUM('Stat de base '!$E$2:$I$6)</f>
        <v>1260.6000000000001</v>
      </c>
      <c r="H78" s="173">
        <f>SUM('Stat de base '!$E$2:$I$6)</f>
        <v>1260.6000000000001</v>
      </c>
      <c r="I78" s="173">
        <f>SUM('Stat de base '!$E$2:$I$6)</f>
        <v>1260.6000000000001</v>
      </c>
      <c r="J78" s="176"/>
      <c r="K78" s="60">
        <v>24</v>
      </c>
      <c r="M78" s="72">
        <v>116</v>
      </c>
      <c r="N78" s="168"/>
      <c r="O78" s="171"/>
      <c r="P78" s="171"/>
      <c r="Q78" s="171"/>
      <c r="R78" s="171"/>
      <c r="S78" s="183"/>
      <c r="T78" s="168"/>
      <c r="U78" s="168"/>
      <c r="V78" s="168"/>
      <c r="W78" s="73">
        <v>116</v>
      </c>
      <c r="Y78" s="72">
        <v>275</v>
      </c>
      <c r="Z78" s="160">
        <f>SUM('Stat de base '!$E$209:$I$231)</f>
        <v>709.99999999999989</v>
      </c>
      <c r="AA78" s="160">
        <f>SUM('Stat de base '!$E$209:$I$231)</f>
        <v>709.99999999999989</v>
      </c>
      <c r="AB78" s="160">
        <f>SUM('Stat de base '!$E$209:$I$231)</f>
        <v>709.99999999999989</v>
      </c>
      <c r="AC78" s="160">
        <f>SUM('Stat de base '!$E$209:$I$231)</f>
        <v>709.99999999999989</v>
      </c>
      <c r="AD78" s="160">
        <f>SUM('Stat de base '!$E$209:$I$231)</f>
        <v>709.99999999999989</v>
      </c>
      <c r="AE78" s="160">
        <f>SUM('Stat de base '!$E$209:$I$231)</f>
        <v>709.99999999999989</v>
      </c>
      <c r="AF78" s="160">
        <f>SUM('Stat de base '!$E$209:$I$231)</f>
        <v>709.99999999999989</v>
      </c>
      <c r="AG78" s="160">
        <f>SUM('Stat de base '!$E$209:$I$231)</f>
        <v>709.99999999999989</v>
      </c>
      <c r="AH78" s="160">
        <f>SUM('Stat de base '!$E$209:$I$231)</f>
        <v>709.99999999999989</v>
      </c>
      <c r="AI78" s="73">
        <v>275</v>
      </c>
    </row>
    <row r="79" spans="1:35" ht="15" customHeight="1" x14ac:dyDescent="0.25">
      <c r="A79" s="72">
        <v>23</v>
      </c>
      <c r="B79" s="178"/>
      <c r="C79" s="168"/>
      <c r="D79" s="171"/>
      <c r="E79" s="183"/>
      <c r="F79" s="168"/>
      <c r="G79" s="171"/>
      <c r="H79" s="171"/>
      <c r="I79" s="171"/>
      <c r="J79" s="174">
        <f>SUM('Stat de base '!$E$2:$I$5)</f>
        <v>983.40000000000009</v>
      </c>
      <c r="K79" s="60">
        <v>23</v>
      </c>
      <c r="M79" s="72">
        <v>115</v>
      </c>
      <c r="N79" s="168"/>
      <c r="O79" s="171"/>
      <c r="P79" s="171"/>
      <c r="Q79" s="171"/>
      <c r="R79" s="171"/>
      <c r="S79" s="183"/>
      <c r="T79" s="168"/>
      <c r="U79" s="168"/>
      <c r="V79" s="168"/>
      <c r="W79" s="73">
        <v>115</v>
      </c>
      <c r="Y79" s="72">
        <v>276</v>
      </c>
      <c r="Z79" s="161"/>
      <c r="AA79" s="161"/>
      <c r="AB79" s="161"/>
      <c r="AC79" s="161"/>
      <c r="AD79" s="161"/>
      <c r="AE79" s="161"/>
      <c r="AF79" s="161"/>
      <c r="AG79" s="161"/>
      <c r="AH79" s="161"/>
      <c r="AI79" s="73">
        <v>276</v>
      </c>
    </row>
    <row r="80" spans="1:35" x14ac:dyDescent="0.25">
      <c r="A80" s="72">
        <v>22</v>
      </c>
      <c r="B80" s="178"/>
      <c r="C80" s="168"/>
      <c r="D80" s="171"/>
      <c r="E80" s="183"/>
      <c r="F80" s="168"/>
      <c r="G80" s="171"/>
      <c r="H80" s="171"/>
      <c r="I80" s="171"/>
      <c r="J80" s="175"/>
      <c r="K80" s="60">
        <v>22</v>
      </c>
      <c r="M80" s="72">
        <v>114</v>
      </c>
      <c r="N80" s="168"/>
      <c r="O80" s="171"/>
      <c r="P80" s="171"/>
      <c r="Q80" s="171"/>
      <c r="R80" s="171"/>
      <c r="S80" s="183"/>
      <c r="T80" s="168"/>
      <c r="U80" s="168"/>
      <c r="V80" s="168"/>
      <c r="W80" s="73">
        <v>114</v>
      </c>
      <c r="Y80" s="72">
        <v>277</v>
      </c>
      <c r="Z80" s="161"/>
      <c r="AA80" s="161"/>
      <c r="AB80" s="161"/>
      <c r="AC80" s="161"/>
      <c r="AD80" s="161"/>
      <c r="AE80" s="161"/>
      <c r="AF80" s="161"/>
      <c r="AG80" s="161"/>
      <c r="AH80" s="161"/>
      <c r="AI80" s="73">
        <v>277</v>
      </c>
    </row>
    <row r="81" spans="1:35" x14ac:dyDescent="0.25">
      <c r="A81" s="72">
        <v>21</v>
      </c>
      <c r="B81" s="178"/>
      <c r="C81" s="168"/>
      <c r="D81" s="171"/>
      <c r="E81" s="183"/>
      <c r="F81" s="168"/>
      <c r="G81" s="171"/>
      <c r="H81" s="171"/>
      <c r="I81" s="171"/>
      <c r="J81" s="175"/>
      <c r="K81" s="60">
        <v>21</v>
      </c>
      <c r="M81" s="72">
        <v>113</v>
      </c>
      <c r="N81" s="168"/>
      <c r="O81" s="171"/>
      <c r="P81" s="171"/>
      <c r="Q81" s="171"/>
      <c r="R81" s="171"/>
      <c r="S81" s="183"/>
      <c r="T81" s="168"/>
      <c r="U81" s="168"/>
      <c r="V81" s="168"/>
      <c r="W81" s="73">
        <v>113</v>
      </c>
      <c r="Y81" s="72">
        <v>278</v>
      </c>
      <c r="Z81" s="161"/>
      <c r="AA81" s="161"/>
      <c r="AB81" s="161"/>
      <c r="AC81" s="161"/>
      <c r="AD81" s="161"/>
      <c r="AE81" s="161"/>
      <c r="AF81" s="161"/>
      <c r="AG81" s="161"/>
      <c r="AH81" s="161"/>
      <c r="AI81" s="73">
        <v>278</v>
      </c>
    </row>
    <row r="82" spans="1:35" ht="15.75" thickBot="1" x14ac:dyDescent="0.3">
      <c r="A82" s="84">
        <v>20</v>
      </c>
      <c r="B82" s="179"/>
      <c r="C82" s="169"/>
      <c r="D82" s="172"/>
      <c r="E82" s="184"/>
      <c r="F82" s="169"/>
      <c r="G82" s="172"/>
      <c r="H82" s="172"/>
      <c r="I82" s="172"/>
      <c r="J82" s="176"/>
      <c r="K82" s="62">
        <v>20</v>
      </c>
      <c r="M82" s="72">
        <v>112</v>
      </c>
      <c r="N82" s="168"/>
      <c r="O82" s="171"/>
      <c r="P82" s="171"/>
      <c r="Q82" s="171"/>
      <c r="R82" s="171"/>
      <c r="S82" s="183"/>
      <c r="T82" s="168"/>
      <c r="U82" s="168"/>
      <c r="V82" s="168"/>
      <c r="W82" s="73">
        <v>112</v>
      </c>
      <c r="Y82" s="72">
        <v>279</v>
      </c>
      <c r="Z82" s="161"/>
      <c r="AA82" s="161"/>
      <c r="AB82" s="161"/>
      <c r="AC82" s="161"/>
      <c r="AD82" s="161"/>
      <c r="AE82" s="161"/>
      <c r="AF82" s="161"/>
      <c r="AG82" s="161"/>
      <c r="AH82" s="161"/>
      <c r="AI82" s="73">
        <v>279</v>
      </c>
    </row>
    <row r="83" spans="1:35" x14ac:dyDescent="0.25">
      <c r="M83" s="72">
        <v>111</v>
      </c>
      <c r="N83" s="168"/>
      <c r="O83" s="171"/>
      <c r="P83" s="171"/>
      <c r="Q83" s="171"/>
      <c r="R83" s="171"/>
      <c r="S83" s="183"/>
      <c r="T83" s="168"/>
      <c r="U83" s="168"/>
      <c r="V83" s="168"/>
      <c r="W83" s="73">
        <v>111</v>
      </c>
      <c r="Y83" s="72">
        <v>280</v>
      </c>
      <c r="Z83" s="161"/>
      <c r="AA83" s="161"/>
      <c r="AB83" s="161"/>
      <c r="AC83" s="161"/>
      <c r="AD83" s="161"/>
      <c r="AE83" s="161"/>
      <c r="AF83" s="161"/>
      <c r="AG83" s="161"/>
      <c r="AH83" s="161"/>
      <c r="AI83" s="73">
        <v>280</v>
      </c>
    </row>
    <row r="84" spans="1:35" ht="15.75" thickBot="1" x14ac:dyDescent="0.3">
      <c r="M84" s="84">
        <v>110</v>
      </c>
      <c r="N84" s="169"/>
      <c r="O84" s="172"/>
      <c r="P84" s="172"/>
      <c r="Q84" s="172"/>
      <c r="R84" s="172"/>
      <c r="S84" s="184"/>
      <c r="T84" s="169"/>
      <c r="U84" s="169"/>
      <c r="V84" s="169"/>
      <c r="W84" s="86">
        <v>110</v>
      </c>
      <c r="Y84" s="72">
        <v>281</v>
      </c>
      <c r="Z84" s="161"/>
      <c r="AA84" s="161"/>
      <c r="AB84" s="161"/>
      <c r="AC84" s="161"/>
      <c r="AD84" s="161"/>
      <c r="AE84" s="161"/>
      <c r="AF84" s="161"/>
      <c r="AG84" s="161"/>
      <c r="AH84" s="161"/>
      <c r="AI84" s="73">
        <v>281</v>
      </c>
    </row>
    <row r="85" spans="1:35" x14ac:dyDescent="0.25">
      <c r="Y85" s="72">
        <v>282</v>
      </c>
      <c r="Z85" s="161"/>
      <c r="AA85" s="161"/>
      <c r="AB85" s="161"/>
      <c r="AC85" s="161"/>
      <c r="AD85" s="161"/>
      <c r="AE85" s="161"/>
      <c r="AF85" s="161"/>
      <c r="AG85" s="161"/>
      <c r="AH85" s="161"/>
      <c r="AI85" s="73">
        <v>282</v>
      </c>
    </row>
    <row r="86" spans="1:35" x14ac:dyDescent="0.25">
      <c r="Y86" s="72">
        <v>283</v>
      </c>
      <c r="Z86" s="161"/>
      <c r="AA86" s="161"/>
      <c r="AB86" s="161"/>
      <c r="AC86" s="161"/>
      <c r="AD86" s="161"/>
      <c r="AE86" s="161"/>
      <c r="AF86" s="161"/>
      <c r="AG86" s="161"/>
      <c r="AH86" s="161"/>
      <c r="AI86" s="73">
        <v>283</v>
      </c>
    </row>
    <row r="87" spans="1:35" x14ac:dyDescent="0.25">
      <c r="Y87" s="72">
        <v>284</v>
      </c>
      <c r="Z87" s="161"/>
      <c r="AA87" s="161"/>
      <c r="AB87" s="161"/>
      <c r="AC87" s="161"/>
      <c r="AD87" s="161"/>
      <c r="AE87" s="161"/>
      <c r="AF87" s="161"/>
      <c r="AG87" s="161"/>
      <c r="AH87" s="161"/>
      <c r="AI87" s="73">
        <v>284</v>
      </c>
    </row>
    <row r="88" spans="1:35" x14ac:dyDescent="0.25">
      <c r="Y88" s="72">
        <v>285</v>
      </c>
      <c r="Z88" s="161"/>
      <c r="AA88" s="161"/>
      <c r="AB88" s="161"/>
      <c r="AC88" s="161"/>
      <c r="AD88" s="161"/>
      <c r="AE88" s="161"/>
      <c r="AF88" s="161"/>
      <c r="AG88" s="161"/>
      <c r="AH88" s="161"/>
      <c r="AI88" s="73">
        <v>285</v>
      </c>
    </row>
    <row r="89" spans="1:35" x14ac:dyDescent="0.25">
      <c r="Y89" s="72">
        <v>286</v>
      </c>
      <c r="Z89" s="161"/>
      <c r="AA89" s="161"/>
      <c r="AB89" s="161"/>
      <c r="AC89" s="161"/>
      <c r="AD89" s="161"/>
      <c r="AE89" s="161"/>
      <c r="AF89" s="161"/>
      <c r="AG89" s="161"/>
      <c r="AH89" s="161"/>
      <c r="AI89" s="73">
        <v>286</v>
      </c>
    </row>
    <row r="90" spans="1:35" x14ac:dyDescent="0.25">
      <c r="Y90" s="72">
        <v>287</v>
      </c>
      <c r="Z90" s="161"/>
      <c r="AA90" s="161"/>
      <c r="AB90" s="161"/>
      <c r="AC90" s="161"/>
      <c r="AD90" s="161"/>
      <c r="AE90" s="161"/>
      <c r="AF90" s="161"/>
      <c r="AG90" s="161"/>
      <c r="AH90" s="161"/>
      <c r="AI90" s="73">
        <v>287</v>
      </c>
    </row>
    <row r="91" spans="1:35" x14ac:dyDescent="0.25">
      <c r="Y91" s="72">
        <v>288</v>
      </c>
      <c r="Z91" s="161"/>
      <c r="AA91" s="161"/>
      <c r="AB91" s="161"/>
      <c r="AC91" s="161"/>
      <c r="AD91" s="161"/>
      <c r="AE91" s="161"/>
      <c r="AF91" s="161"/>
      <c r="AG91" s="161"/>
      <c r="AH91" s="161"/>
      <c r="AI91" s="73">
        <v>288</v>
      </c>
    </row>
    <row r="92" spans="1:35" x14ac:dyDescent="0.25">
      <c r="Y92" s="72">
        <v>289</v>
      </c>
      <c r="Z92" s="161"/>
      <c r="AA92" s="161"/>
      <c r="AB92" s="161"/>
      <c r="AC92" s="161"/>
      <c r="AD92" s="161"/>
      <c r="AE92" s="161"/>
      <c r="AF92" s="161"/>
      <c r="AG92" s="161"/>
      <c r="AH92" s="161"/>
      <c r="AI92" s="73">
        <v>289</v>
      </c>
    </row>
    <row r="93" spans="1:35" x14ac:dyDescent="0.25">
      <c r="Y93" s="72">
        <v>290</v>
      </c>
      <c r="Z93" s="161"/>
      <c r="AA93" s="161"/>
      <c r="AB93" s="161"/>
      <c r="AC93" s="161"/>
      <c r="AD93" s="161"/>
      <c r="AE93" s="161"/>
      <c r="AF93" s="161"/>
      <c r="AG93" s="161"/>
      <c r="AH93" s="161"/>
      <c r="AI93" s="73">
        <v>290</v>
      </c>
    </row>
    <row r="94" spans="1:35" x14ac:dyDescent="0.25">
      <c r="Y94" s="72">
        <v>291</v>
      </c>
      <c r="Z94" s="161"/>
      <c r="AA94" s="161"/>
      <c r="AB94" s="161"/>
      <c r="AC94" s="161"/>
      <c r="AD94" s="161"/>
      <c r="AE94" s="161"/>
      <c r="AF94" s="161"/>
      <c r="AG94" s="161"/>
      <c r="AH94" s="161"/>
      <c r="AI94" s="73">
        <v>291</v>
      </c>
    </row>
    <row r="95" spans="1:35" x14ac:dyDescent="0.25">
      <c r="Y95" s="72">
        <v>292</v>
      </c>
      <c r="Z95" s="161"/>
      <c r="AA95" s="161"/>
      <c r="AB95" s="161"/>
      <c r="AC95" s="161"/>
      <c r="AD95" s="161"/>
      <c r="AE95" s="161"/>
      <c r="AF95" s="161"/>
      <c r="AG95" s="161"/>
      <c r="AH95" s="161"/>
      <c r="AI95" s="73">
        <v>292</v>
      </c>
    </row>
    <row r="96" spans="1:35" x14ac:dyDescent="0.25">
      <c r="Y96" s="72">
        <v>293</v>
      </c>
      <c r="Z96" s="161"/>
      <c r="AA96" s="161"/>
      <c r="AB96" s="161"/>
      <c r="AC96" s="161"/>
      <c r="AD96" s="161"/>
      <c r="AE96" s="161"/>
      <c r="AF96" s="161"/>
      <c r="AG96" s="161"/>
      <c r="AH96" s="161"/>
      <c r="AI96" s="73">
        <v>293</v>
      </c>
    </row>
    <row r="97" spans="25:35" x14ac:dyDescent="0.25">
      <c r="Y97" s="72">
        <v>294</v>
      </c>
      <c r="Z97" s="161"/>
      <c r="AA97" s="161"/>
      <c r="AB97" s="161"/>
      <c r="AC97" s="161"/>
      <c r="AD97" s="161"/>
      <c r="AE97" s="161"/>
      <c r="AF97" s="161"/>
      <c r="AG97" s="161"/>
      <c r="AH97" s="161"/>
      <c r="AI97" s="73">
        <v>294</v>
      </c>
    </row>
    <row r="98" spans="25:35" x14ac:dyDescent="0.25">
      <c r="Y98" s="72">
        <v>295</v>
      </c>
      <c r="Z98" s="161"/>
      <c r="AA98" s="161"/>
      <c r="AB98" s="161"/>
      <c r="AC98" s="161"/>
      <c r="AD98" s="161"/>
      <c r="AE98" s="161"/>
      <c r="AF98" s="161"/>
      <c r="AG98" s="161"/>
      <c r="AH98" s="161"/>
      <c r="AI98" s="73">
        <v>295</v>
      </c>
    </row>
    <row r="99" spans="25:35" x14ac:dyDescent="0.25">
      <c r="Y99" s="72">
        <v>296</v>
      </c>
      <c r="Z99" s="161"/>
      <c r="AA99" s="161"/>
      <c r="AB99" s="161"/>
      <c r="AC99" s="161"/>
      <c r="AD99" s="161"/>
      <c r="AE99" s="161"/>
      <c r="AF99" s="161"/>
      <c r="AG99" s="161"/>
      <c r="AH99" s="161"/>
      <c r="AI99" s="73">
        <v>296</v>
      </c>
    </row>
    <row r="100" spans="25:35" ht="15.75" thickBot="1" x14ac:dyDescent="0.3">
      <c r="Y100" s="84">
        <v>297</v>
      </c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86">
        <v>297</v>
      </c>
    </row>
    <row r="115" spans="16:22" x14ac:dyDescent="0.25">
      <c r="P115" s="56"/>
      <c r="Q115" s="56"/>
      <c r="R115" s="56"/>
      <c r="S115" s="56"/>
      <c r="T115" s="56"/>
      <c r="U115" s="56"/>
      <c r="V115" s="56"/>
    </row>
    <row r="116" spans="16:22" x14ac:dyDescent="0.25">
      <c r="P116" s="56"/>
      <c r="Q116" s="56"/>
      <c r="R116" s="56"/>
      <c r="S116" s="56"/>
      <c r="T116" s="56"/>
      <c r="U116" s="56"/>
      <c r="V116" s="56"/>
    </row>
    <row r="117" spans="16:22" x14ac:dyDescent="0.25">
      <c r="P117" s="56"/>
      <c r="Q117" s="56"/>
      <c r="R117" s="56"/>
      <c r="S117" s="56"/>
      <c r="T117" s="56"/>
      <c r="U117" s="56"/>
      <c r="V117" s="56"/>
    </row>
    <row r="118" spans="16:22" x14ac:dyDescent="0.25">
      <c r="P118" s="56"/>
      <c r="Q118" s="56"/>
      <c r="R118" s="56"/>
      <c r="S118" s="56"/>
      <c r="T118" s="56"/>
      <c r="U118" s="56"/>
      <c r="V118" s="56"/>
    </row>
    <row r="119" spans="16:22" x14ac:dyDescent="0.25">
      <c r="P119" s="56"/>
      <c r="Q119" s="56"/>
      <c r="R119" s="56"/>
      <c r="S119" s="56"/>
      <c r="T119" s="56"/>
      <c r="U119" s="56"/>
      <c r="V119" s="56"/>
    </row>
    <row r="120" spans="16:22" x14ac:dyDescent="0.25">
      <c r="P120" s="56"/>
      <c r="Q120" s="56"/>
      <c r="R120" s="56"/>
      <c r="S120" s="56"/>
      <c r="T120" s="56"/>
      <c r="U120" s="56"/>
      <c r="V120" s="56"/>
    </row>
    <row r="121" spans="16:22" x14ac:dyDescent="0.25">
      <c r="P121" s="56"/>
      <c r="Q121" s="56"/>
      <c r="R121" s="56"/>
      <c r="S121" s="56"/>
      <c r="T121" s="56"/>
      <c r="U121" s="56"/>
      <c r="V121" s="56"/>
    </row>
    <row r="122" spans="16:22" x14ac:dyDescent="0.25">
      <c r="P122" s="56"/>
      <c r="Q122" s="56"/>
      <c r="R122" s="56"/>
      <c r="S122" s="56"/>
      <c r="T122" s="56"/>
      <c r="U122" s="56"/>
      <c r="V122" s="56"/>
    </row>
    <row r="123" spans="16:22" x14ac:dyDescent="0.25">
      <c r="P123" s="56"/>
      <c r="Q123" s="56"/>
      <c r="R123" s="56"/>
      <c r="S123" s="56"/>
      <c r="T123" s="56"/>
      <c r="U123" s="56"/>
      <c r="V123" s="56"/>
    </row>
    <row r="124" spans="16:22" x14ac:dyDescent="0.25">
      <c r="P124" s="56"/>
      <c r="Q124" s="56"/>
      <c r="R124" s="56"/>
      <c r="S124" s="56"/>
      <c r="T124" s="56"/>
      <c r="U124" s="56"/>
      <c r="V124" s="56"/>
    </row>
  </sheetData>
  <mergeCells count="264">
    <mergeCell ref="A1:K1"/>
    <mergeCell ref="M1:W1"/>
    <mergeCell ref="Y1:AI1"/>
    <mergeCell ref="AG3:AG7"/>
    <mergeCell ref="D69:D77"/>
    <mergeCell ref="E69:E77"/>
    <mergeCell ref="D62:D68"/>
    <mergeCell ref="E62:E68"/>
    <mergeCell ref="AF3:AF7"/>
    <mergeCell ref="AD43:AD50"/>
    <mergeCell ref="AD51:AD58"/>
    <mergeCell ref="AE3:AE7"/>
    <mergeCell ref="I3:I8"/>
    <mergeCell ref="I9:I13"/>
    <mergeCell ref="I14:I19"/>
    <mergeCell ref="AG8:AG13"/>
    <mergeCell ref="AG14:AG19"/>
    <mergeCell ref="AG20:AG25"/>
    <mergeCell ref="AG52:AG58"/>
    <mergeCell ref="I20:I24"/>
    <mergeCell ref="Q71:Q84"/>
    <mergeCell ref="R71:R84"/>
    <mergeCell ref="P64:P70"/>
    <mergeCell ref="P55:P63"/>
    <mergeCell ref="Q55:Q63"/>
    <mergeCell ref="Q64:Q70"/>
    <mergeCell ref="R55:R63"/>
    <mergeCell ref="R64:R70"/>
    <mergeCell ref="AG26:AG32"/>
    <mergeCell ref="AG33:AG38"/>
    <mergeCell ref="AG39:AG45"/>
    <mergeCell ref="AG46:AG51"/>
    <mergeCell ref="S55:S63"/>
    <mergeCell ref="S64:S70"/>
    <mergeCell ref="U26:U30"/>
    <mergeCell ref="U31:U36"/>
    <mergeCell ref="U37:U44"/>
    <mergeCell ref="T62:T66"/>
    <mergeCell ref="U55:U61"/>
    <mergeCell ref="U62:U66"/>
    <mergeCell ref="U67:U72"/>
    <mergeCell ref="AG69:AG77"/>
    <mergeCell ref="J75:J78"/>
    <mergeCell ref="O55:O63"/>
    <mergeCell ref="O64:O70"/>
    <mergeCell ref="O71:O84"/>
    <mergeCell ref="P71:P84"/>
    <mergeCell ref="S71:S84"/>
    <mergeCell ref="AC8:AC14"/>
    <mergeCell ref="AC15:AC21"/>
    <mergeCell ref="AC22:AC28"/>
    <mergeCell ref="AC29:AC36"/>
    <mergeCell ref="AC37:AC42"/>
    <mergeCell ref="AC43:AC50"/>
    <mergeCell ref="AC51:AC58"/>
    <mergeCell ref="Z3:Z8"/>
    <mergeCell ref="Z9:Z16"/>
    <mergeCell ref="AA3:AA8"/>
    <mergeCell ref="AA9:AA16"/>
    <mergeCell ref="AA25:AA33"/>
    <mergeCell ref="AA34:AA40"/>
    <mergeCell ref="T73:T84"/>
    <mergeCell ref="T67:T72"/>
    <mergeCell ref="T55:T61"/>
    <mergeCell ref="U12:U16"/>
    <mergeCell ref="U17:U25"/>
    <mergeCell ref="E3:E9"/>
    <mergeCell ref="E10:E16"/>
    <mergeCell ref="E17:E22"/>
    <mergeCell ref="E23:E29"/>
    <mergeCell ref="E30:E42"/>
    <mergeCell ref="P3:P9"/>
    <mergeCell ref="P10:P16"/>
    <mergeCell ref="P17:P26"/>
    <mergeCell ref="P27:P34"/>
    <mergeCell ref="P35:P44"/>
    <mergeCell ref="Q9:Q14"/>
    <mergeCell ref="Q3:Q8"/>
    <mergeCell ref="R3:R8"/>
    <mergeCell ref="R9:R14"/>
    <mergeCell ref="S3:S8"/>
    <mergeCell ref="I25:I31"/>
    <mergeCell ref="I32:I42"/>
    <mergeCell ref="J3:J8"/>
    <mergeCell ref="J9:J13"/>
    <mergeCell ref="J14:J19"/>
    <mergeCell ref="J20:J24"/>
    <mergeCell ref="J25:J31"/>
    <mergeCell ref="J32:J42"/>
    <mergeCell ref="Q23:Q30"/>
    <mergeCell ref="R15:R22"/>
    <mergeCell ref="R23:R30"/>
    <mergeCell ref="Q15:Q22"/>
    <mergeCell ref="O3:O9"/>
    <mergeCell ref="O10:O16"/>
    <mergeCell ref="O17:O26"/>
    <mergeCell ref="O27:O34"/>
    <mergeCell ref="O35:O44"/>
    <mergeCell ref="E53:E61"/>
    <mergeCell ref="E78:E82"/>
    <mergeCell ref="F53:F61"/>
    <mergeCell ref="F62:F68"/>
    <mergeCell ref="F69:F77"/>
    <mergeCell ref="F78:F82"/>
    <mergeCell ref="AD22:AD28"/>
    <mergeCell ref="AD29:AD36"/>
    <mergeCell ref="AD37:AD42"/>
    <mergeCell ref="J53:J60"/>
    <mergeCell ref="J61:J66"/>
    <mergeCell ref="J67:J74"/>
    <mergeCell ref="N55:N63"/>
    <mergeCell ref="N64:N70"/>
    <mergeCell ref="N71:N84"/>
    <mergeCell ref="N35:N44"/>
    <mergeCell ref="N27:N34"/>
    <mergeCell ref="J79:J82"/>
    <mergeCell ref="Z17:Z24"/>
    <mergeCell ref="Z25:Z33"/>
    <mergeCell ref="Z34:Z40"/>
    <mergeCell ref="Z41:Z49"/>
    <mergeCell ref="Z50:Z58"/>
    <mergeCell ref="AA17:AA24"/>
    <mergeCell ref="AD3:AD7"/>
    <mergeCell ref="AD8:AD14"/>
    <mergeCell ref="AD15:AD21"/>
    <mergeCell ref="AC3:AC7"/>
    <mergeCell ref="D3:D9"/>
    <mergeCell ref="D10:D16"/>
    <mergeCell ref="D17:D22"/>
    <mergeCell ref="D23:D29"/>
    <mergeCell ref="D30:D42"/>
    <mergeCell ref="H3:H8"/>
    <mergeCell ref="H9:H13"/>
    <mergeCell ref="H14:H19"/>
    <mergeCell ref="H20:H24"/>
    <mergeCell ref="H25:H31"/>
    <mergeCell ref="H32:H42"/>
    <mergeCell ref="G32:G42"/>
    <mergeCell ref="G25:G31"/>
    <mergeCell ref="G20:G24"/>
    <mergeCell ref="G14:G19"/>
    <mergeCell ref="G9:G13"/>
    <mergeCell ref="G3:G8"/>
    <mergeCell ref="N3:N9"/>
    <mergeCell ref="N10:N16"/>
    <mergeCell ref="N17:N26"/>
    <mergeCell ref="B76:B82"/>
    <mergeCell ref="C53:C61"/>
    <mergeCell ref="C62:C68"/>
    <mergeCell ref="C69:C77"/>
    <mergeCell ref="C78:C82"/>
    <mergeCell ref="B53:B64"/>
    <mergeCell ref="B65:B75"/>
    <mergeCell ref="T37:T44"/>
    <mergeCell ref="T31:T36"/>
    <mergeCell ref="D53:D61"/>
    <mergeCell ref="D78:D82"/>
    <mergeCell ref="G53:G61"/>
    <mergeCell ref="G62:G68"/>
    <mergeCell ref="G69:G77"/>
    <mergeCell ref="G78:G82"/>
    <mergeCell ref="H53:H61"/>
    <mergeCell ref="H62:H68"/>
    <mergeCell ref="H69:H77"/>
    <mergeCell ref="R31:R36"/>
    <mergeCell ref="R37:R44"/>
    <mergeCell ref="S31:S36"/>
    <mergeCell ref="S37:S44"/>
    <mergeCell ref="Q31:Q36"/>
    <mergeCell ref="Q37:Q44"/>
    <mergeCell ref="B3:B9"/>
    <mergeCell ref="B10:B16"/>
    <mergeCell ref="B17:B22"/>
    <mergeCell ref="B23:B29"/>
    <mergeCell ref="B30:B42"/>
    <mergeCell ref="C3:C9"/>
    <mergeCell ref="C10:C16"/>
    <mergeCell ref="C17:C22"/>
    <mergeCell ref="C23:C29"/>
    <mergeCell ref="C30:C42"/>
    <mergeCell ref="AH3:AH7"/>
    <mergeCell ref="AH8:AH13"/>
    <mergeCell ref="AH14:AH19"/>
    <mergeCell ref="AH20:AH25"/>
    <mergeCell ref="AH26:AH32"/>
    <mergeCell ref="AH33:AH38"/>
    <mergeCell ref="AH39:AH45"/>
    <mergeCell ref="AH46:AH51"/>
    <mergeCell ref="AH52:AH58"/>
    <mergeCell ref="H78:H82"/>
    <mergeCell ref="I53:I61"/>
    <mergeCell ref="I62:I68"/>
    <mergeCell ref="I69:I77"/>
    <mergeCell ref="I78:I82"/>
    <mergeCell ref="F3:F8"/>
    <mergeCell ref="F9:F13"/>
    <mergeCell ref="F14:F19"/>
    <mergeCell ref="F20:F24"/>
    <mergeCell ref="F25:F31"/>
    <mergeCell ref="F32:F42"/>
    <mergeCell ref="U73:U84"/>
    <mergeCell ref="V55:V61"/>
    <mergeCell ref="V62:V66"/>
    <mergeCell ref="V67:V72"/>
    <mergeCell ref="V73:V84"/>
    <mergeCell ref="S9:S14"/>
    <mergeCell ref="T3:T8"/>
    <mergeCell ref="T9:T14"/>
    <mergeCell ref="AA41:AA49"/>
    <mergeCell ref="AA50:AA58"/>
    <mergeCell ref="S15:S22"/>
    <mergeCell ref="S23:S30"/>
    <mergeCell ref="U3:U6"/>
    <mergeCell ref="U7:U11"/>
    <mergeCell ref="T15:T22"/>
    <mergeCell ref="T23:T30"/>
    <mergeCell ref="AB3:AB7"/>
    <mergeCell ref="AB8:AB14"/>
    <mergeCell ref="AB15:AB21"/>
    <mergeCell ref="AB22:AB28"/>
    <mergeCell ref="AB29:AB36"/>
    <mergeCell ref="AB37:AB42"/>
    <mergeCell ref="AB43:AB50"/>
    <mergeCell ref="AB51:AB58"/>
    <mergeCell ref="V3:V6"/>
    <mergeCell ref="V7:V11"/>
    <mergeCell ref="V12:V16"/>
    <mergeCell ref="V17:V25"/>
    <mergeCell ref="V26:V30"/>
    <mergeCell ref="V31:V36"/>
    <mergeCell ref="V37:V44"/>
    <mergeCell ref="AE8:AE13"/>
    <mergeCell ref="AE14:AE19"/>
    <mergeCell ref="AE20:AE25"/>
    <mergeCell ref="AE26:AE32"/>
    <mergeCell ref="AE33:AE38"/>
    <mergeCell ref="AE39:AE45"/>
    <mergeCell ref="AE46:AE51"/>
    <mergeCell ref="AE52:AE58"/>
    <mergeCell ref="AF8:AF13"/>
    <mergeCell ref="AF14:AF19"/>
    <mergeCell ref="AF20:AF25"/>
    <mergeCell ref="AF26:AF32"/>
    <mergeCell ref="AF33:AF38"/>
    <mergeCell ref="AF39:AF45"/>
    <mergeCell ref="AF46:AF51"/>
    <mergeCell ref="AF52:AF58"/>
    <mergeCell ref="AG78:AG100"/>
    <mergeCell ref="AH69:AH77"/>
    <mergeCell ref="AH78:AH100"/>
    <mergeCell ref="Z69:Z77"/>
    <mergeCell ref="Z78:Z100"/>
    <mergeCell ref="AA69:AA77"/>
    <mergeCell ref="AA78:AA100"/>
    <mergeCell ref="AB69:AB77"/>
    <mergeCell ref="AB78:AB100"/>
    <mergeCell ref="AC69:AC77"/>
    <mergeCell ref="AC78:AC100"/>
    <mergeCell ref="AD69:AD77"/>
    <mergeCell ref="AD78:AD100"/>
    <mergeCell ref="AE69:AE77"/>
    <mergeCell ref="AE78:AE100"/>
    <mergeCell ref="AF69:AF77"/>
    <mergeCell ref="AF78:AF100"/>
  </mergeCells>
  <conditionalFormatting sqref="B3:B42 B53:B82 N3:N44 N55:N84 Z3:Z58 Z69:Z100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3:C82 C3:C42 O3:O44 O55:O84 AA3:AA58 AA69:AA100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:D42 D53:D82 P3:P44 P55:P84 AB3:AB58 AB69:AB100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:E42 E53:E82 Q3:Q44 Q55:Q84 AC3:AC58 AC69:AC100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:F42 F53:F82 R3:R44 R55:R84 AD3:AD58 AD69:AD100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:G42 G53:G82 S3:S44 S55:S84 AE3:AE58 AE69:AE100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3:H42 H53:H82 T3:T44 T55:T84 AF3:AF58 AF69:AF100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3:I42 I53:I82 U3:U44 U55:U84 AG3:AG58 AG69:AG100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:J42 J53:J82 V3:V44 V55:V84 AH3:AH58 AH69:AH10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25" right="0.25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Répartition</vt:lpstr>
      <vt:lpstr>Stat de base </vt:lpstr>
      <vt:lpstr>18h00</vt:lpstr>
      <vt:lpstr>21h00</vt:lpstr>
      <vt:lpstr>'18h00'!Zone_d_impression</vt:lpstr>
      <vt:lpstr>'21h00'!Zone_d_impression</vt:lpstr>
      <vt:lpstr>'Stat de base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Beytrison Joseph, PL23</cp:lastModifiedBy>
  <cp:lastPrinted>2016-02-25T06:04:05Z</cp:lastPrinted>
  <dcterms:created xsi:type="dcterms:W3CDTF">2012-09-23T15:53:24Z</dcterms:created>
  <dcterms:modified xsi:type="dcterms:W3CDTF">2016-02-25T10:33:21Z</dcterms:modified>
</cp:coreProperties>
</file>