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24915" windowHeight="13350"/>
  </bookViews>
  <sheets>
    <sheet name=" sem 4" sheetId="4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O37" i="4" l="1"/>
  <c r="D37" i="4"/>
  <c r="O36" i="4"/>
  <c r="D36" i="4"/>
  <c r="L61" i="4"/>
  <c r="L60" i="4"/>
  <c r="L59" i="4"/>
  <c r="L58" i="4"/>
  <c r="L57" i="4"/>
  <c r="L56" i="4"/>
  <c r="L55" i="4"/>
  <c r="L54" i="4"/>
  <c r="L53" i="4"/>
  <c r="L52" i="4"/>
  <c r="L51" i="4"/>
  <c r="L50" i="4"/>
  <c r="L49" i="4"/>
  <c r="L48" i="4"/>
  <c r="V38" i="4"/>
  <c r="U38" i="4"/>
  <c r="T38" i="4"/>
  <c r="S38" i="4"/>
  <c r="R38" i="4"/>
  <c r="P38" i="4"/>
  <c r="N38" i="4"/>
  <c r="K38" i="4"/>
  <c r="J38" i="4"/>
  <c r="I38" i="4"/>
  <c r="H38" i="4"/>
  <c r="G38" i="4"/>
  <c r="E38" i="4"/>
  <c r="L44" i="4" s="1"/>
  <c r="C38" i="4"/>
  <c r="O35" i="4"/>
  <c r="D35" i="4"/>
  <c r="O34" i="4"/>
  <c r="D34" i="4"/>
  <c r="O33" i="4"/>
  <c r="D33" i="4"/>
  <c r="O32" i="4"/>
  <c r="D32" i="4"/>
  <c r="O31" i="4"/>
  <c r="D31" i="4"/>
  <c r="O30" i="4"/>
  <c r="D30" i="4"/>
  <c r="O29" i="4"/>
  <c r="D29" i="4"/>
  <c r="O28" i="4"/>
  <c r="D28" i="4"/>
  <c r="O27" i="4"/>
  <c r="D27" i="4"/>
  <c r="O26" i="4"/>
  <c r="D26" i="4"/>
  <c r="O25" i="4"/>
  <c r="D25" i="4"/>
  <c r="O24" i="4"/>
  <c r="D24" i="4"/>
  <c r="O23" i="4"/>
  <c r="D23" i="4"/>
  <c r="O22" i="4"/>
  <c r="D22" i="4"/>
  <c r="O21" i="4"/>
  <c r="D21" i="4"/>
  <c r="O20" i="4"/>
  <c r="D20" i="4"/>
  <c r="O19" i="4"/>
  <c r="D19" i="4"/>
  <c r="O18" i="4"/>
  <c r="D18" i="4"/>
  <c r="O17" i="4"/>
  <c r="D17" i="4"/>
  <c r="O16" i="4"/>
  <c r="D16" i="4"/>
  <c r="O15" i="4"/>
  <c r="D15" i="4"/>
  <c r="O14" i="4"/>
  <c r="D14" i="4"/>
  <c r="O13" i="4"/>
  <c r="D13" i="4"/>
  <c r="O12" i="4"/>
  <c r="D12" i="4"/>
  <c r="O11" i="4"/>
  <c r="D11" i="4"/>
  <c r="O10" i="4"/>
  <c r="D10" i="4"/>
  <c r="O9" i="4"/>
  <c r="D9" i="4"/>
  <c r="O8" i="4"/>
  <c r="D8" i="4"/>
  <c r="O7" i="4"/>
  <c r="D7" i="4"/>
  <c r="O6" i="4"/>
  <c r="D6" i="4"/>
  <c r="O5" i="4"/>
  <c r="D5" i="4"/>
  <c r="O4" i="4"/>
  <c r="O38" i="4" s="1"/>
  <c r="D4" i="4"/>
  <c r="L43" i="4" l="1"/>
  <c r="D38" i="4"/>
  <c r="L45" i="4" s="1"/>
</calcChain>
</file>

<file path=xl/sharedStrings.xml><?xml version="1.0" encoding="utf-8"?>
<sst xmlns="http://schemas.openxmlformats.org/spreadsheetml/2006/main" count="99" uniqueCount="19">
  <si>
    <t>AUTRE</t>
  </si>
  <si>
    <t>SALLE</t>
  </si>
  <si>
    <t>HEURE</t>
  </si>
  <si>
    <t>BRO</t>
  </si>
  <si>
    <t>QUANTITE</t>
  </si>
  <si>
    <t>C</t>
  </si>
  <si>
    <t>F</t>
  </si>
  <si>
    <t>L</t>
  </si>
  <si>
    <t>S</t>
  </si>
  <si>
    <t>P</t>
  </si>
  <si>
    <t>KGT</t>
  </si>
  <si>
    <t>TOTAL</t>
  </si>
  <si>
    <t>TOTAL SEMAINE 4</t>
  </si>
  <si>
    <t>nombre de reunion :</t>
  </si>
  <si>
    <t>nombre de personnes :</t>
  </si>
  <si>
    <t>nombre de bros :</t>
  </si>
  <si>
    <t>Utilisation des salles</t>
  </si>
  <si>
    <t>SN</t>
  </si>
  <si>
    <t>HEB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</si>
</sst>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h&quot;H&quot;mm;@"/>
    <numFmt numFmtId="166" formatCode="hh&quot;H&quot;mm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i/>
      <sz val="12"/>
      <color theme="1"/>
      <name val="Calibri"/>
      <family val="1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1"/>
      <name val="Calibri"/>
      <family val="1"/>
      <scheme val="minor"/>
    </font>
    <font>
      <sz val="11"/>
      <name val="Calibri"/>
      <family val="2"/>
      <scheme val="minor"/>
    </font>
    <font>
      <b/>
      <sz val="11"/>
      <color theme="1"/>
      <name val="Wingdings 2"/>
      <family val="1"/>
      <charset val="2"/>
    </font>
    <font>
      <sz val="11"/>
      <color rgb="FFC00000"/>
      <name val="Calibri"/>
      <family val="2"/>
      <scheme val="minor"/>
    </font>
    <font>
      <b/>
      <sz val="12"/>
      <color theme="1"/>
      <name val="Wingdings 2"/>
      <family val="1"/>
      <charset val="2"/>
    </font>
    <font>
      <b/>
      <i/>
      <sz val="12"/>
      <name val="Calibri"/>
      <family val="2"/>
      <scheme val="minor"/>
    </font>
    <font>
      <b/>
      <i/>
      <sz val="11"/>
      <name val="Calibri"/>
      <family val="1"/>
      <scheme val="minor"/>
    </font>
    <font>
      <b/>
      <i/>
      <u/>
      <sz val="11"/>
      <color theme="1"/>
      <name val="Calibri"/>
      <family val="2"/>
      <scheme val="minor"/>
    </font>
    <font>
      <b/>
      <i/>
      <sz val="11"/>
      <color rgb="FFC00000"/>
      <name val="Calibri"/>
      <family val="1"/>
      <scheme val="minor"/>
    </font>
    <font>
      <b/>
      <i/>
      <u/>
      <sz val="11"/>
      <color theme="1"/>
      <name val="Calibri"/>
      <family val="1"/>
      <scheme val="minor"/>
    </font>
    <font>
      <sz val="11"/>
      <color theme="1"/>
      <name val="Calibri"/>
      <family val="1"/>
      <scheme val="minor"/>
    </font>
    <font>
      <sz val="11"/>
      <name val="Calibri"/>
      <family val="1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49">
    <border>
      <left/>
      <right/>
      <top/>
      <bottom/>
      <diagonal/>
    </border>
    <border>
      <left style="thick">
        <color theme="1" tint="4.9989318521683403E-2"/>
      </left>
      <right/>
      <top style="thick">
        <color theme="1" tint="4.9989318521683403E-2"/>
      </top>
      <bottom style="thick">
        <color theme="1" tint="4.9989318521683403E-2"/>
      </bottom>
      <diagonal/>
    </border>
    <border>
      <left/>
      <right/>
      <top style="thick">
        <color theme="1" tint="4.9989318521683403E-2"/>
      </top>
      <bottom style="thick">
        <color theme="1" tint="4.9989318521683403E-2"/>
      </bottom>
      <diagonal/>
    </border>
    <border>
      <left/>
      <right style="thick">
        <color theme="1" tint="4.9989318521683403E-2"/>
      </right>
      <top style="thick">
        <color theme="1" tint="4.9989318521683403E-2"/>
      </top>
      <bottom style="thick">
        <color theme="1" tint="4.9989318521683403E-2"/>
      </bottom>
      <diagonal/>
    </border>
    <border>
      <left style="thick">
        <color theme="1" tint="4.9989318521683403E-2"/>
      </left>
      <right style="thick">
        <color theme="1" tint="4.9989318521683403E-2"/>
      </right>
      <top style="thick">
        <color theme="1" tint="4.9989318521683403E-2"/>
      </top>
      <bottom/>
      <diagonal/>
    </border>
    <border>
      <left style="thick">
        <color theme="1" tint="4.9989318521683403E-2"/>
      </left>
      <right/>
      <top style="thick">
        <color theme="1" tint="4.9989318521683403E-2"/>
      </top>
      <bottom/>
      <diagonal/>
    </border>
    <border>
      <left/>
      <right style="thick">
        <color theme="1" tint="4.9989318521683403E-2"/>
      </right>
      <top style="thick">
        <color theme="1" tint="4.9989318521683403E-2"/>
      </top>
      <bottom/>
      <diagonal/>
    </border>
    <border>
      <left style="thick">
        <color theme="1" tint="4.9989318521683403E-2"/>
      </left>
      <right style="thick">
        <color theme="1" tint="4.9989318521683403E-2"/>
      </right>
      <top/>
      <bottom/>
      <diagonal/>
    </border>
    <border>
      <left style="thick">
        <color theme="1" tint="4.9989318521683403E-2"/>
      </left>
      <right style="thick">
        <color theme="1" tint="4.9989318521683403E-2"/>
      </right>
      <top style="thick">
        <color theme="1" tint="4.9989318521683403E-2"/>
      </top>
      <bottom style="thick">
        <color theme="1" tint="4.9989318521683403E-2"/>
      </bottom>
      <diagonal/>
    </border>
    <border>
      <left style="thick">
        <color theme="1" tint="4.9989318521683403E-2"/>
      </left>
      <right style="medium">
        <color theme="1" tint="4.9989318521683403E-2"/>
      </right>
      <top style="thick">
        <color theme="1" tint="4.9989318521683403E-2"/>
      </top>
      <bottom/>
      <diagonal/>
    </border>
    <border>
      <left style="medium">
        <color theme="1" tint="4.9989318521683403E-2"/>
      </left>
      <right/>
      <top style="thick">
        <color theme="1" tint="4.9989318521683403E-2"/>
      </top>
      <bottom/>
      <diagonal/>
    </border>
    <border>
      <left/>
      <right/>
      <top style="thick">
        <color theme="1" tint="4.9989318521683403E-2"/>
      </top>
      <bottom/>
      <diagonal/>
    </border>
    <border>
      <left style="thick">
        <color theme="1" tint="4.9989318521683403E-2"/>
      </left>
      <right style="medium">
        <color theme="1" tint="4.9989318521683403E-2"/>
      </right>
      <top style="thick">
        <color theme="1" tint="4.9989318521683403E-2"/>
      </top>
      <bottom style="thin">
        <color theme="1" tint="4.9989318521683403E-2"/>
      </bottom>
      <diagonal/>
    </border>
    <border>
      <left style="medium">
        <color theme="1" tint="4.9989318521683403E-2"/>
      </left>
      <right style="medium">
        <color theme="1" tint="4.9989318521683403E-2"/>
      </right>
      <top style="thick">
        <color theme="1" tint="4.9989318521683403E-2"/>
      </top>
      <bottom style="thin">
        <color theme="1" tint="4.9989318521683403E-2"/>
      </bottom>
      <diagonal/>
    </border>
    <border>
      <left style="medium">
        <color theme="1" tint="4.9989318521683403E-2"/>
      </left>
      <right style="thick">
        <color theme="1" tint="4.9989318521683403E-2"/>
      </right>
      <top style="thick">
        <color theme="1" tint="4.9989318521683403E-2"/>
      </top>
      <bottom style="thin">
        <color theme="1" tint="4.9989318521683403E-2"/>
      </bottom>
      <diagonal/>
    </border>
    <border>
      <left style="thick">
        <color theme="1" tint="4.9989318521683403E-2"/>
      </left>
      <right style="medium">
        <color theme="1" tint="4.9989318521683403E-2"/>
      </right>
      <top style="thin">
        <color theme="1" tint="4.9989318521683403E-2"/>
      </top>
      <bottom/>
      <diagonal/>
    </border>
    <border>
      <left style="medium">
        <color theme="1" tint="4.9989318521683403E-2"/>
      </left>
      <right/>
      <top style="thin">
        <color theme="1" tint="4.9989318521683403E-2"/>
      </top>
      <bottom/>
      <diagonal/>
    </border>
    <border>
      <left/>
      <right/>
      <top style="thin">
        <color theme="1" tint="4.9989318521683403E-2"/>
      </top>
      <bottom/>
      <diagonal/>
    </border>
    <border>
      <left style="thick">
        <color theme="1" tint="4.9989318521683403E-2"/>
      </left>
      <right style="medium">
        <color theme="1" tint="4.9989318521683403E-2"/>
      </right>
      <top style="thin">
        <color theme="1" tint="4.9989318521683403E-2"/>
      </top>
      <bottom style="thin">
        <color theme="1" tint="4.9989318521683403E-2"/>
      </bottom>
      <diagonal/>
    </border>
    <border>
      <left style="medium">
        <color theme="1" tint="4.9989318521683403E-2"/>
      </left>
      <right style="medium">
        <color theme="1" tint="4.9989318521683403E-2"/>
      </right>
      <top style="thin">
        <color theme="1" tint="4.9989318521683403E-2"/>
      </top>
      <bottom style="thin">
        <color theme="1" tint="4.9989318521683403E-2"/>
      </bottom>
      <diagonal/>
    </border>
    <border>
      <left style="medium">
        <color theme="1" tint="4.9989318521683403E-2"/>
      </left>
      <right style="thick">
        <color theme="1" tint="4.9989318521683403E-2"/>
      </right>
      <top style="thin">
        <color theme="1" tint="4.9989318521683403E-2"/>
      </top>
      <bottom style="thin">
        <color theme="1" tint="4.9989318521683403E-2"/>
      </bottom>
      <diagonal/>
    </border>
    <border>
      <left style="medium">
        <color theme="1" tint="4.9989318521683403E-2"/>
      </left>
      <right style="medium">
        <color theme="1" tint="4.9989318521683403E-2"/>
      </right>
      <top style="thin">
        <color theme="1" tint="4.9989318521683403E-2"/>
      </top>
      <bottom/>
      <diagonal/>
    </border>
    <border>
      <left style="medium">
        <color theme="1" tint="4.9989318521683403E-2"/>
      </left>
      <right style="thick">
        <color theme="1" tint="4.9989318521683403E-2"/>
      </right>
      <top style="thin">
        <color theme="1" tint="4.9989318521683403E-2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2" fillId="2" borderId="0" xfId="0" applyFont="1" applyFill="1" applyAlignment="1" applyProtection="1">
      <alignment horizontal="center" vertical="top"/>
    </xf>
    <xf numFmtId="0" fontId="0" fillId="2" borderId="0" xfId="0" applyFont="1" applyFill="1" applyAlignment="1" applyProtection="1">
      <alignment horizontal="center" vertical="top"/>
    </xf>
    <xf numFmtId="164" fontId="0" fillId="2" borderId="0" xfId="0" applyNumberFormat="1" applyFill="1" applyAlignment="1" applyProtection="1">
      <protection locked="0"/>
    </xf>
    <xf numFmtId="0" fontId="3" fillId="2" borderId="0" xfId="0" applyFont="1" applyFill="1" applyAlignment="1" applyProtection="1">
      <alignment horizontal="center" vertical="top"/>
    </xf>
    <xf numFmtId="0" fontId="0" fillId="2" borderId="0" xfId="0" applyFill="1" applyAlignment="1" applyProtection="1">
      <alignment horizontal="center" vertical="top"/>
    </xf>
    <xf numFmtId="0" fontId="0" fillId="2" borderId="0" xfId="0" applyFill="1" applyAlignment="1" applyProtection="1">
      <alignment horizontal="center" vertical="top"/>
      <protection locked="0"/>
    </xf>
    <xf numFmtId="0" fontId="0" fillId="2" borderId="0" xfId="0" applyFill="1" applyProtection="1">
      <protection locked="0"/>
    </xf>
    <xf numFmtId="0" fontId="2" fillId="2" borderId="0" xfId="0" applyFont="1" applyFill="1" applyAlignment="1" applyProtection="1">
      <alignment horizontal="center" vertical="top"/>
    </xf>
    <xf numFmtId="0" fontId="0" fillId="2" borderId="0" xfId="0" applyFont="1" applyFill="1" applyAlignment="1" applyProtection="1">
      <alignment horizontal="center" vertical="top"/>
    </xf>
    <xf numFmtId="0" fontId="4" fillId="3" borderId="1" xfId="0" applyFont="1" applyFill="1" applyBorder="1" applyAlignment="1" applyProtection="1">
      <alignment horizontal="center" vertical="top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3" fillId="2" borderId="0" xfId="0" applyFont="1" applyFill="1" applyAlignment="1" applyProtection="1">
      <alignment horizontal="center" vertical="top"/>
    </xf>
    <xf numFmtId="0" fontId="0" fillId="2" borderId="0" xfId="0" applyFill="1" applyAlignment="1" applyProtection="1">
      <alignment horizontal="center" vertical="top"/>
    </xf>
    <xf numFmtId="0" fontId="5" fillId="3" borderId="4" xfId="0" applyFont="1" applyFill="1" applyBorder="1" applyAlignment="1" applyProtection="1">
      <alignment horizontal="center"/>
    </xf>
    <xf numFmtId="0" fontId="6" fillId="3" borderId="5" xfId="0" applyFont="1" applyFill="1" applyBorder="1" applyAlignment="1" applyProtection="1"/>
    <xf numFmtId="0" fontId="5" fillId="3" borderId="6" xfId="0" applyFont="1" applyFill="1" applyBorder="1" applyAlignment="1" applyProtection="1">
      <alignment horizontal="center"/>
    </xf>
    <xf numFmtId="0" fontId="0" fillId="3" borderId="4" xfId="0" applyFill="1" applyBorder="1" applyAlignment="1" applyProtection="1">
      <alignment horizontal="center"/>
    </xf>
    <xf numFmtId="0" fontId="4" fillId="3" borderId="1" xfId="0" applyFont="1" applyFill="1" applyBorder="1" applyAlignment="1" applyProtection="1">
      <alignment horizontal="center"/>
    </xf>
    <xf numFmtId="164" fontId="0" fillId="2" borderId="7" xfId="0" applyNumberFormat="1" applyFill="1" applyBorder="1" applyAlignment="1" applyProtection="1">
      <protection locked="0"/>
    </xf>
    <xf numFmtId="0" fontId="5" fillId="4" borderId="4" xfId="0" applyFont="1" applyFill="1" applyBorder="1" applyAlignment="1" applyProtection="1">
      <alignment horizontal="center"/>
    </xf>
    <xf numFmtId="0" fontId="6" fillId="4" borderId="4" xfId="0" applyFont="1" applyFill="1" applyBorder="1" applyAlignment="1" applyProtection="1">
      <alignment horizontal="center"/>
    </xf>
    <xf numFmtId="0" fontId="5" fillId="4" borderId="6" xfId="0" applyFont="1" applyFill="1" applyBorder="1" applyAlignment="1" applyProtection="1">
      <alignment horizontal="center"/>
    </xf>
    <xf numFmtId="0" fontId="0" fillId="4" borderId="4" xfId="0" applyFill="1" applyBorder="1" applyAlignment="1" applyProtection="1">
      <alignment horizontal="center"/>
    </xf>
    <xf numFmtId="0" fontId="4" fillId="3" borderId="8" xfId="0" applyFont="1" applyFill="1" applyBorder="1" applyAlignment="1" applyProtection="1">
      <alignment horizontal="center"/>
    </xf>
    <xf numFmtId="0" fontId="0" fillId="2" borderId="0" xfId="0" applyFill="1" applyAlignment="1" applyProtection="1">
      <alignment horizontal="center"/>
      <protection locked="0"/>
    </xf>
    <xf numFmtId="49" fontId="7" fillId="0" borderId="9" xfId="0" applyNumberFormat="1" applyFont="1" applyFill="1" applyBorder="1" applyProtection="1">
      <protection locked="0"/>
    </xf>
    <xf numFmtId="165" fontId="6" fillId="0" borderId="10" xfId="0" applyNumberFormat="1" applyFont="1" applyFill="1" applyBorder="1" applyAlignment="1" applyProtection="1">
      <alignment horizontal="center"/>
      <protection locked="0"/>
    </xf>
    <xf numFmtId="1" fontId="0" fillId="0" borderId="4" xfId="0" applyNumberFormat="1" applyFont="1" applyFill="1" applyBorder="1" applyAlignment="1" applyProtection="1">
      <alignment horizontal="center"/>
    </xf>
    <xf numFmtId="0" fontId="6" fillId="0" borderId="11" xfId="0" applyFont="1" applyFill="1" applyBorder="1" applyAlignment="1" applyProtection="1">
      <alignment horizontal="center"/>
      <protection locked="0"/>
    </xf>
    <xf numFmtId="0" fontId="1" fillId="0" borderId="8" xfId="0" applyFont="1" applyFill="1" applyBorder="1" applyAlignment="1" applyProtection="1">
      <alignment horizontal="center"/>
    </xf>
    <xf numFmtId="0" fontId="8" fillId="5" borderId="12" xfId="0" applyFont="1" applyFill="1" applyBorder="1" applyAlignment="1" applyProtection="1">
      <alignment horizontal="center" vertical="center"/>
    </xf>
    <xf numFmtId="0" fontId="8" fillId="5" borderId="13" xfId="0" applyFont="1" applyFill="1" applyBorder="1" applyAlignment="1" applyProtection="1">
      <alignment horizontal="center" vertical="center"/>
    </xf>
    <xf numFmtId="0" fontId="8" fillId="5" borderId="14" xfId="0" applyFont="1" applyFill="1" applyBorder="1" applyAlignment="1" applyProtection="1">
      <alignment horizontal="center" vertical="center"/>
    </xf>
    <xf numFmtId="164" fontId="0" fillId="2" borderId="7" xfId="0" applyNumberFormat="1" applyFill="1" applyBorder="1" applyAlignment="1" applyProtection="1">
      <alignment vertical="center"/>
      <protection locked="0"/>
    </xf>
    <xf numFmtId="0" fontId="0" fillId="0" borderId="9" xfId="0" applyFill="1" applyBorder="1" applyProtection="1">
      <protection locked="0"/>
    </xf>
    <xf numFmtId="166" fontId="6" fillId="0" borderId="10" xfId="0" applyNumberFormat="1" applyFont="1" applyFill="1" applyBorder="1" applyAlignment="1" applyProtection="1">
      <alignment horizontal="center"/>
      <protection locked="0"/>
    </xf>
    <xf numFmtId="1" fontId="0" fillId="0" borderId="8" xfId="0" applyNumberFormat="1" applyFont="1" applyFill="1" applyBorder="1" applyAlignment="1" applyProtection="1">
      <alignment horizontal="center"/>
      <protection hidden="1"/>
    </xf>
    <xf numFmtId="0" fontId="8" fillId="5" borderId="12" xfId="0" applyFont="1" applyFill="1" applyBorder="1" applyAlignment="1" applyProtection="1">
      <alignment horizontal="left" vertical="top"/>
    </xf>
    <xf numFmtId="0" fontId="8" fillId="5" borderId="13" xfId="0" applyFont="1" applyFill="1" applyBorder="1" applyAlignment="1" applyProtection="1">
      <alignment horizontal="justify" vertical="top"/>
    </xf>
    <xf numFmtId="0" fontId="8" fillId="5" borderId="14" xfId="0" applyFont="1" applyFill="1" applyBorder="1" applyAlignment="1" applyProtection="1">
      <alignment horizontal="justify" vertical="top"/>
    </xf>
    <xf numFmtId="0" fontId="9" fillId="2" borderId="0" xfId="0" applyFont="1" applyFill="1" applyProtection="1">
      <protection locked="0"/>
    </xf>
    <xf numFmtId="49" fontId="7" fillId="0" borderId="15" xfId="0" applyNumberFormat="1" applyFont="1" applyFill="1" applyBorder="1" applyProtection="1">
      <protection locked="0"/>
    </xf>
    <xf numFmtId="165" fontId="6" fillId="0" borderId="16" xfId="0" applyNumberFormat="1" applyFont="1" applyFill="1" applyBorder="1" applyAlignment="1" applyProtection="1">
      <alignment horizontal="center"/>
      <protection locked="0"/>
    </xf>
    <xf numFmtId="0" fontId="6" fillId="0" borderId="17" xfId="0" applyFont="1" applyFill="1" applyBorder="1" applyAlignment="1" applyProtection="1">
      <alignment horizontal="center"/>
      <protection locked="0"/>
    </xf>
    <xf numFmtId="0" fontId="8" fillId="5" borderId="18" xfId="0" applyFont="1" applyFill="1" applyBorder="1" applyAlignment="1" applyProtection="1">
      <alignment horizontal="center" vertical="center"/>
    </xf>
    <xf numFmtId="0" fontId="8" fillId="5" borderId="19" xfId="0" applyFont="1" applyFill="1" applyBorder="1" applyAlignment="1" applyProtection="1">
      <alignment horizontal="center" vertical="center"/>
    </xf>
    <xf numFmtId="0" fontId="8" fillId="5" borderId="20" xfId="0" applyFont="1" applyFill="1" applyBorder="1" applyAlignment="1" applyProtection="1">
      <alignment horizontal="center" vertical="center"/>
    </xf>
    <xf numFmtId="0" fontId="0" fillId="0" borderId="15" xfId="0" applyFill="1" applyBorder="1" applyProtection="1">
      <protection locked="0"/>
    </xf>
    <xf numFmtId="166" fontId="6" fillId="0" borderId="16" xfId="0" applyNumberFormat="1" applyFont="1" applyFill="1" applyBorder="1" applyAlignment="1" applyProtection="1">
      <alignment horizontal="center"/>
      <protection locked="0"/>
    </xf>
    <xf numFmtId="0" fontId="8" fillId="5" borderId="18" xfId="0" applyFont="1" applyFill="1" applyBorder="1" applyAlignment="1" applyProtection="1">
      <alignment horizontal="justify" vertical="top"/>
    </xf>
    <xf numFmtId="0" fontId="8" fillId="5" borderId="19" xfId="0" applyFont="1" applyFill="1" applyBorder="1" applyAlignment="1" applyProtection="1">
      <alignment horizontal="justify" vertical="top"/>
    </xf>
    <xf numFmtId="0" fontId="8" fillId="5" borderId="20" xfId="0" applyFont="1" applyFill="1" applyBorder="1" applyAlignment="1" applyProtection="1">
      <alignment horizontal="justify" vertical="top"/>
    </xf>
    <xf numFmtId="0" fontId="10" fillId="5" borderId="19" xfId="0" applyFont="1" applyFill="1" applyBorder="1" applyAlignment="1" applyProtection="1">
      <alignment horizontal="center" vertical="center"/>
    </xf>
    <xf numFmtId="0" fontId="10" fillId="5" borderId="19" xfId="0" applyFont="1" applyFill="1" applyBorder="1" applyAlignment="1" applyProtection="1">
      <alignment horizontal="justify" vertical="top"/>
    </xf>
    <xf numFmtId="0" fontId="1" fillId="0" borderId="4" xfId="0" applyFont="1" applyFill="1" applyBorder="1" applyAlignment="1" applyProtection="1">
      <alignment horizontal="center"/>
    </xf>
    <xf numFmtId="0" fontId="8" fillId="5" borderId="15" xfId="0" applyFont="1" applyFill="1" applyBorder="1" applyAlignment="1" applyProtection="1">
      <alignment horizontal="center" vertical="center"/>
    </xf>
    <xf numFmtId="0" fontId="8" fillId="5" borderId="21" xfId="0" applyFont="1" applyFill="1" applyBorder="1" applyAlignment="1" applyProtection="1">
      <alignment horizontal="center" vertical="center"/>
    </xf>
    <xf numFmtId="0" fontId="8" fillId="5" borderId="22" xfId="0" applyFont="1" applyFill="1" applyBorder="1" applyAlignment="1" applyProtection="1">
      <alignment horizontal="center" vertical="center"/>
    </xf>
    <xf numFmtId="0" fontId="8" fillId="5" borderId="15" xfId="0" applyFont="1" applyFill="1" applyBorder="1" applyAlignment="1" applyProtection="1">
      <alignment horizontal="justify" vertical="top"/>
    </xf>
    <xf numFmtId="0" fontId="8" fillId="5" borderId="21" xfId="0" applyFont="1" applyFill="1" applyBorder="1" applyAlignment="1" applyProtection="1">
      <alignment horizontal="justify" vertical="top"/>
    </xf>
    <xf numFmtId="0" fontId="8" fillId="5" borderId="22" xfId="0" applyFont="1" applyFill="1" applyBorder="1" applyAlignment="1" applyProtection="1">
      <alignment horizontal="justify" vertical="top"/>
    </xf>
    <xf numFmtId="0" fontId="11" fillId="3" borderId="23" xfId="0" applyFont="1" applyFill="1" applyBorder="1" applyAlignment="1" applyProtection="1">
      <alignment horizontal="center"/>
    </xf>
    <xf numFmtId="0" fontId="12" fillId="3" borderId="24" xfId="0" applyFont="1" applyFill="1" applyBorder="1" applyAlignment="1" applyProtection="1">
      <alignment horizontal="center"/>
    </xf>
    <xf numFmtId="1" fontId="12" fillId="3" borderId="23" xfId="0" applyNumberFormat="1" applyFont="1" applyFill="1" applyBorder="1" applyAlignment="1" applyProtection="1">
      <alignment horizontal="center"/>
    </xf>
    <xf numFmtId="0" fontId="13" fillId="3" borderId="23" xfId="0" applyFont="1" applyFill="1" applyBorder="1" applyAlignment="1" applyProtection="1">
      <alignment horizontal="center"/>
    </xf>
    <xf numFmtId="0" fontId="5" fillId="3" borderId="23" xfId="0" applyFont="1" applyFill="1" applyBorder="1" applyAlignment="1" applyProtection="1">
      <alignment horizontal="center"/>
    </xf>
    <xf numFmtId="164" fontId="0" fillId="2" borderId="0" xfId="0" applyNumberFormat="1" applyFill="1" applyBorder="1" applyAlignment="1" applyProtection="1">
      <protection locked="0"/>
    </xf>
    <xf numFmtId="0" fontId="11" fillId="4" borderId="23" xfId="0" applyFont="1" applyFill="1" applyBorder="1" applyAlignment="1" applyProtection="1">
      <alignment horizontal="center"/>
    </xf>
    <xf numFmtId="0" fontId="12" fillId="4" borderId="23" xfId="0" applyFont="1" applyFill="1" applyBorder="1" applyAlignment="1" applyProtection="1">
      <alignment horizontal="center"/>
    </xf>
    <xf numFmtId="1" fontId="12" fillId="4" borderId="23" xfId="0" applyNumberFormat="1" applyFont="1" applyFill="1" applyBorder="1" applyAlignment="1" applyProtection="1">
      <alignment horizontal="center"/>
    </xf>
    <xf numFmtId="0" fontId="13" fillId="4" borderId="23" xfId="0" applyFont="1" applyFill="1" applyBorder="1" applyAlignment="1" applyProtection="1">
      <alignment horizontal="center"/>
    </xf>
    <xf numFmtId="0" fontId="14" fillId="2" borderId="0" xfId="0" applyFont="1" applyFill="1" applyProtection="1">
      <protection locked="0"/>
    </xf>
    <xf numFmtId="0" fontId="14" fillId="2" borderId="0" xfId="0" applyFont="1" applyFill="1" applyAlignment="1" applyProtection="1">
      <protection locked="0"/>
    </xf>
    <xf numFmtId="164" fontId="9" fillId="2" borderId="0" xfId="0" applyNumberFormat="1" applyFont="1" applyFill="1" applyProtection="1">
      <protection locked="0"/>
    </xf>
    <xf numFmtId="0" fontId="12" fillId="2" borderId="0" xfId="0" applyFont="1" applyFill="1" applyAlignment="1" applyProtection="1">
      <protection locked="0"/>
    </xf>
    <xf numFmtId="0" fontId="7" fillId="2" borderId="0" xfId="0" applyFont="1" applyFill="1" applyAlignment="1" applyProtection="1">
      <protection locked="0"/>
    </xf>
    <xf numFmtId="0" fontId="6" fillId="2" borderId="0" xfId="0" applyFont="1" applyFill="1" applyProtection="1">
      <protection locked="0"/>
    </xf>
    <xf numFmtId="0" fontId="15" fillId="6" borderId="25" xfId="0" applyFont="1" applyFill="1" applyBorder="1" applyAlignment="1" applyProtection="1">
      <alignment horizontal="center" vertical="center"/>
    </xf>
    <xf numFmtId="0" fontId="15" fillId="6" borderId="26" xfId="0" applyFont="1" applyFill="1" applyBorder="1" applyAlignment="1" applyProtection="1">
      <alignment horizontal="center" vertical="center"/>
    </xf>
    <xf numFmtId="0" fontId="15" fillId="6" borderId="27" xfId="0" applyFont="1" applyFill="1" applyBorder="1" applyAlignment="1" applyProtection="1">
      <alignment horizontal="center" vertical="center"/>
    </xf>
    <xf numFmtId="0" fontId="9" fillId="6" borderId="28" xfId="0" applyFont="1" applyFill="1" applyBorder="1" applyProtection="1">
      <protection locked="0"/>
    </xf>
    <xf numFmtId="0" fontId="9" fillId="6" borderId="0" xfId="0" applyFont="1" applyFill="1" applyBorder="1" applyProtection="1">
      <protection locked="0"/>
    </xf>
    <xf numFmtId="0" fontId="6" fillId="6" borderId="0" xfId="0" applyFont="1" applyFill="1" applyBorder="1" applyAlignment="1" applyProtection="1"/>
    <xf numFmtId="1" fontId="16" fillId="6" borderId="29" xfId="0" applyNumberFormat="1" applyFont="1" applyFill="1" applyBorder="1" applyProtection="1"/>
    <xf numFmtId="0" fontId="6" fillId="6" borderId="28" xfId="0" applyFont="1" applyFill="1" applyBorder="1" applyAlignment="1" applyProtection="1">
      <alignment horizontal="left"/>
    </xf>
    <xf numFmtId="0" fontId="6" fillId="6" borderId="0" xfId="0" applyFont="1" applyFill="1" applyBorder="1" applyAlignment="1" applyProtection="1">
      <alignment horizontal="left"/>
    </xf>
    <xf numFmtId="1" fontId="16" fillId="6" borderId="29" xfId="0" applyNumberFormat="1" applyFont="1" applyFill="1" applyBorder="1" applyAlignment="1" applyProtection="1">
      <alignment horizontal="center" vertical="center"/>
    </xf>
    <xf numFmtId="0" fontId="6" fillId="6" borderId="30" xfId="0" applyFont="1" applyFill="1" applyBorder="1" applyAlignment="1" applyProtection="1">
      <alignment horizontal="left"/>
    </xf>
    <xf numFmtId="0" fontId="6" fillId="6" borderId="31" xfId="0" applyFont="1" applyFill="1" applyBorder="1" applyAlignment="1" applyProtection="1">
      <alignment horizontal="left"/>
    </xf>
    <xf numFmtId="1" fontId="16" fillId="6" borderId="32" xfId="0" applyNumberFormat="1" applyFont="1" applyFill="1" applyBorder="1" applyAlignment="1" applyProtection="1">
      <alignment horizontal="center" vertical="center"/>
    </xf>
    <xf numFmtId="0" fontId="9" fillId="6" borderId="25" xfId="0" applyFont="1" applyFill="1" applyBorder="1" applyProtection="1">
      <protection locked="0"/>
    </xf>
    <xf numFmtId="0" fontId="9" fillId="6" borderId="26" xfId="0" applyFont="1" applyFill="1" applyBorder="1" applyProtection="1">
      <protection locked="0"/>
    </xf>
    <xf numFmtId="0" fontId="12" fillId="6" borderId="26" xfId="0" applyFont="1" applyFill="1" applyBorder="1" applyAlignment="1" applyProtection="1">
      <protection locked="0"/>
    </xf>
    <xf numFmtId="0" fontId="12" fillId="6" borderId="33" xfId="0" applyFont="1" applyFill="1" applyBorder="1" applyAlignment="1" applyProtection="1">
      <protection locked="0"/>
    </xf>
    <xf numFmtId="0" fontId="17" fillId="6" borderId="34" xfId="0" applyFont="1" applyFill="1" applyBorder="1" applyAlignment="1" applyProtection="1">
      <alignment horizontal="left"/>
      <protection locked="0"/>
    </xf>
    <xf numFmtId="0" fontId="17" fillId="6" borderId="35" xfId="0" applyFont="1" applyFill="1" applyBorder="1" applyAlignment="1" applyProtection="1">
      <alignment horizontal="left"/>
      <protection locked="0"/>
    </xf>
    <xf numFmtId="0" fontId="17" fillId="6" borderId="36" xfId="0" applyFont="1" applyFill="1" applyBorder="1" applyAlignment="1" applyProtection="1">
      <alignment horizontal="left"/>
      <protection locked="0"/>
    </xf>
    <xf numFmtId="0" fontId="17" fillId="6" borderId="37" xfId="0" applyNumberFormat="1" applyFont="1" applyFill="1" applyBorder="1" applyAlignment="1" applyProtection="1">
      <alignment horizontal="center" vertical="center"/>
      <protection locked="0"/>
    </xf>
    <xf numFmtId="0" fontId="17" fillId="6" borderId="38" xfId="0" applyFont="1" applyFill="1" applyBorder="1" applyAlignment="1" applyProtection="1">
      <alignment horizontal="left"/>
      <protection locked="0"/>
    </xf>
    <xf numFmtId="0" fontId="17" fillId="6" borderId="39" xfId="0" applyFont="1" applyFill="1" applyBorder="1" applyAlignment="1" applyProtection="1">
      <alignment horizontal="left"/>
      <protection locked="0"/>
    </xf>
    <xf numFmtId="0" fontId="17" fillId="6" borderId="40" xfId="0" applyFont="1" applyFill="1" applyBorder="1" applyAlignment="1" applyProtection="1">
      <alignment horizontal="left"/>
      <protection locked="0"/>
    </xf>
    <xf numFmtId="0" fontId="17" fillId="6" borderId="41" xfId="0" applyNumberFormat="1" applyFont="1" applyFill="1" applyBorder="1" applyAlignment="1" applyProtection="1">
      <alignment horizontal="center" vertical="center"/>
      <protection locked="0"/>
    </xf>
    <xf numFmtId="0" fontId="17" fillId="6" borderId="42" xfId="0" applyFont="1" applyFill="1" applyBorder="1" applyAlignment="1" applyProtection="1">
      <alignment horizontal="left"/>
      <protection locked="0"/>
    </xf>
    <xf numFmtId="0" fontId="17" fillId="6" borderId="43" xfId="0" applyFont="1" applyFill="1" applyBorder="1" applyAlignment="1" applyProtection="1">
      <alignment horizontal="left"/>
      <protection locked="0"/>
    </xf>
    <xf numFmtId="0" fontId="17" fillId="6" borderId="44" xfId="0" applyFont="1" applyFill="1" applyBorder="1" applyAlignment="1" applyProtection="1">
      <alignment horizontal="left"/>
      <protection locked="0"/>
    </xf>
    <xf numFmtId="0" fontId="17" fillId="6" borderId="45" xfId="0" applyNumberFormat="1" applyFont="1" applyFill="1" applyBorder="1" applyAlignment="1" applyProtection="1">
      <alignment horizontal="center" vertical="center"/>
      <protection locked="0"/>
    </xf>
    <xf numFmtId="0" fontId="17" fillId="6" borderId="46" xfId="0" applyFont="1" applyFill="1" applyBorder="1" applyAlignment="1" applyProtection="1">
      <alignment horizontal="left"/>
      <protection locked="0"/>
    </xf>
    <xf numFmtId="0" fontId="17" fillId="6" borderId="47" xfId="0" applyFont="1" applyFill="1" applyBorder="1" applyAlignment="1" applyProtection="1">
      <alignment horizontal="left"/>
      <protection locked="0"/>
    </xf>
    <xf numFmtId="0" fontId="17" fillId="6" borderId="48" xfId="0" applyFont="1" applyFill="1" applyBorder="1" applyAlignment="1" applyProtection="1">
      <alignment horizontal="left"/>
      <protection locked="0"/>
    </xf>
    <xf numFmtId="0" fontId="6" fillId="2" borderId="0" xfId="0" applyFont="1" applyFill="1" applyAlignment="1" applyProtection="1">
      <protection locked="0"/>
    </xf>
    <xf numFmtId="0" fontId="0" fillId="2" borderId="0" xfId="0" applyFill="1" applyAlignment="1" applyProtection="1">
      <protection locked="0"/>
    </xf>
    <xf numFmtId="164" fontId="0" fillId="2" borderId="0" xfId="0" applyNumberFormat="1" applyFill="1" applyProtection="1">
      <protection locked="0"/>
    </xf>
    <xf numFmtId="0" fontId="0" fillId="0" borderId="0" xfId="0" applyProtection="1">
      <protection locked="0"/>
    </xf>
    <xf numFmtId="0" fontId="6" fillId="0" borderId="0" xfId="0" applyFont="1" applyProtection="1">
      <protection locked="0"/>
    </xf>
    <xf numFmtId="0" fontId="6" fillId="0" borderId="0" xfId="0" applyFont="1" applyAlignment="1" applyProtection="1">
      <protection locked="0"/>
    </xf>
    <xf numFmtId="164" fontId="0" fillId="0" borderId="0" xfId="0" applyNumberFormat="1" applyProtection="1">
      <protection locked="0"/>
    </xf>
    <xf numFmtId="0" fontId="0" fillId="0" borderId="0" xfId="0" applyAlignment="1" applyProtection="1">
      <protection locked="0"/>
    </xf>
  </cellXfs>
  <cellStyles count="1">
    <cellStyle name="Normal" xfId="0" builtinId="0"/>
  </cellStyles>
  <dxfs count="40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496957</xdr:colOff>
      <xdr:row>2</xdr:row>
      <xdr:rowOff>57005</xdr:rowOff>
    </xdr:from>
    <xdr:to>
      <xdr:col>0</xdr:col>
      <xdr:colOff>1544707</xdr:colOff>
      <xdr:row>7</xdr:row>
      <xdr:rowOff>70720</xdr:rowOff>
    </xdr:to>
    <xdr:grpSp>
      <xdr:nvGrpSpPr>
        <xdr:cNvPr id="2" name="Groupe 1"/>
        <xdr:cNvGrpSpPr/>
      </xdr:nvGrpSpPr>
      <xdr:grpSpPr>
        <a:xfrm>
          <a:off x="496957" y="578809"/>
          <a:ext cx="1047750" cy="1057324"/>
          <a:chOff x="496957" y="579783"/>
          <a:chExt cx="1047750" cy="1057275"/>
        </a:xfrm>
      </xdr:grpSpPr>
      <xdr:sp macro="[1]!lien_DECEMBRE" textlink="">
        <xdr:nvSpPr>
          <xdr:cNvPr id="3" name="Organigramme : Connecteur 2"/>
          <xdr:cNvSpPr/>
        </xdr:nvSpPr>
        <xdr:spPr>
          <a:xfrm>
            <a:off x="496957" y="579783"/>
            <a:ext cx="1047750" cy="1057275"/>
          </a:xfrm>
          <a:prstGeom prst="flowChartConnector">
            <a:avLst/>
          </a:prstGeom>
          <a:solidFill>
            <a:srgbClr val="FFC000"/>
          </a:solidFill>
          <a:scene3d>
            <a:camera prst="orthographicFront"/>
            <a:lightRig rig="threePt" dir="t"/>
          </a:scene3d>
          <a:sp3d>
            <a:bevelT w="139700" h="139700" prst="divot"/>
          </a:sp3d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overflow" horzOverflow="overflow" lIns="36000" rIns="36000" rtlCol="0" anchor="ctr"/>
          <a:lstStyle/>
          <a:p>
            <a:pPr algn="ctr"/>
            <a:endParaRPr lang="fr-FR" sz="1400">
              <a:ln w="1905">
                <a:solidFill>
                  <a:schemeClr val="accent1">
                    <a:lumMod val="50000"/>
                  </a:schemeClr>
                </a:solidFill>
              </a:ln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  <a:reflection blurRad="6350" stA="60000" endA="900" endPos="58000" dir="5400000" sy="-100000" algn="bl" rotWithShape="0"/>
              </a:effectLst>
            </a:endParaRPr>
          </a:p>
        </xdr:txBody>
      </xdr:sp>
      <xdr:sp macro="[1]!lien_DECEMBRE" textlink="">
        <xdr:nvSpPr>
          <xdr:cNvPr id="4" name="Flèche gauche 3"/>
          <xdr:cNvSpPr/>
        </xdr:nvSpPr>
        <xdr:spPr>
          <a:xfrm>
            <a:off x="670892" y="886240"/>
            <a:ext cx="685801" cy="400050"/>
          </a:xfrm>
          <a:prstGeom prst="leftArrow">
            <a:avLst/>
          </a:prstGeom>
          <a:solidFill>
            <a:srgbClr val="FFC0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rIns="0" bIns="324000" rtlCol="0" anchor="t"/>
          <a:lstStyle/>
          <a:p>
            <a:pPr algn="l"/>
            <a:r>
              <a:rPr lang="fr-FR" sz="1400" b="1" i="1" cap="none" spc="0">
                <a:ln w="10160">
                  <a:solidFill>
                    <a:schemeClr val="tx1">
                      <a:lumMod val="50000"/>
                      <a:lumOff val="50000"/>
                    </a:schemeClr>
                  </a:solidFill>
                  <a:prstDash val="solid"/>
                </a:ln>
                <a:solidFill>
                  <a:sysClr val="windowText" lastClr="000000"/>
                </a:solidFill>
                <a:effectLst>
                  <a:outerShdw blurRad="50800" dist="38100" algn="l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</a:rPr>
              <a:t>retour</a:t>
            </a:r>
          </a:p>
        </xdr:txBody>
      </xdr:sp>
    </xdr:grpSp>
    <xdr:clientData/>
  </xdr:twoCellAnchor>
  <xdr:twoCellAnchor editAs="absolute">
    <xdr:from>
      <xdr:col>0</xdr:col>
      <xdr:colOff>212480</xdr:colOff>
      <xdr:row>8</xdr:row>
      <xdr:rowOff>48770</xdr:rowOff>
    </xdr:from>
    <xdr:to>
      <xdr:col>0</xdr:col>
      <xdr:colOff>1868365</xdr:colOff>
      <xdr:row>11</xdr:row>
      <xdr:rowOff>8088</xdr:rowOff>
    </xdr:to>
    <xdr:sp macro="[0]!Insertion_de_ligne" textlink="">
      <xdr:nvSpPr>
        <xdr:cNvPr id="5" name="Rectangle à coins arrondis 4"/>
        <xdr:cNvSpPr/>
      </xdr:nvSpPr>
      <xdr:spPr>
        <a:xfrm>
          <a:off x="212480" y="1822076"/>
          <a:ext cx="1655885" cy="574302"/>
        </a:xfrm>
        <a:prstGeom prst="roundRect">
          <a:avLst/>
        </a:prstGeom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  <a:reflection blurRad="6350" stA="55000" endA="300" endPos="45500" dir="5400000" sy="-100000" algn="bl" rotWithShape="0"/>
              </a:effectLst>
            </a:rPr>
            <a:t>INSERTION DE NOUVELLES LIGNES</a:t>
          </a:r>
        </a:p>
      </xdr:txBody>
    </xdr:sp>
    <xdr:clientData/>
  </xdr:twoCellAnchor>
  <xdr:twoCellAnchor editAs="absolute">
    <xdr:from>
      <xdr:col>0</xdr:col>
      <xdr:colOff>193576</xdr:colOff>
      <xdr:row>11</xdr:row>
      <xdr:rowOff>97511</xdr:rowOff>
    </xdr:from>
    <xdr:to>
      <xdr:col>0</xdr:col>
      <xdr:colOff>1849461</xdr:colOff>
      <xdr:row>14</xdr:row>
      <xdr:rowOff>51956</xdr:rowOff>
    </xdr:to>
    <xdr:sp macro="[0]!effeace" textlink="">
      <xdr:nvSpPr>
        <xdr:cNvPr id="6" name="Rectangle à coins arrondis 5"/>
        <xdr:cNvSpPr/>
      </xdr:nvSpPr>
      <xdr:spPr>
        <a:xfrm>
          <a:off x="193576" y="2485801"/>
          <a:ext cx="1655885" cy="571500"/>
        </a:xfrm>
        <a:prstGeom prst="roundRect">
          <a:avLst/>
        </a:prstGeom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  <a:reflection blurRad="6350" stA="55000" endA="300" endPos="45500" dir="5400000" sy="-100000" algn="bl" rotWithShape="0"/>
              </a:effectLst>
            </a:rPr>
            <a:t>SUPPRESSION DE LIGNES</a:t>
          </a:r>
        </a:p>
      </xdr:txBody>
    </xdr:sp>
    <xdr:clientData/>
  </xdr:twoCellAnchor>
  <xdr:twoCellAnchor editAs="absolute">
    <xdr:from>
      <xdr:col>0</xdr:col>
      <xdr:colOff>204245</xdr:colOff>
      <xdr:row>14</xdr:row>
      <xdr:rowOff>125256</xdr:rowOff>
    </xdr:from>
    <xdr:to>
      <xdr:col>0</xdr:col>
      <xdr:colOff>1860130</xdr:colOff>
      <xdr:row>17</xdr:row>
      <xdr:rowOff>83311</xdr:rowOff>
    </xdr:to>
    <xdr:sp macro="[1]!Insertion_de_ligne" textlink="">
      <xdr:nvSpPr>
        <xdr:cNvPr id="7" name="Rectangle à coins arrondis 6"/>
        <xdr:cNvSpPr/>
      </xdr:nvSpPr>
      <xdr:spPr>
        <a:xfrm>
          <a:off x="204245" y="3128530"/>
          <a:ext cx="1655885" cy="575109"/>
        </a:xfrm>
        <a:prstGeom prst="roundRect">
          <a:avLst/>
        </a:prstGeom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  <a:reflection blurRad="6350" stA="55000" endA="300" endPos="45500" dir="5400000" sy="-100000" algn="bl" rotWithShape="0"/>
              </a:effectLst>
            </a:rPr>
            <a:t>ENCADREMENT DU JOUR  + date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xounou/Downloads/REPORTING%20test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EE RECAP"/>
      <sheetName val="AIDE"/>
      <sheetName val="Feuil1"/>
      <sheetName val="JANVIER RECAP"/>
      <sheetName val="janvier sem 1"/>
      <sheetName val="janvier sem 2"/>
      <sheetName val="janvier sem 3"/>
      <sheetName val="janvier sem 4"/>
      <sheetName val="janvier sem 5"/>
      <sheetName val="FEVRIER RECAP"/>
      <sheetName val="fevrier sem 1"/>
      <sheetName val="fevrier sem 2"/>
      <sheetName val="fevrier sem 3"/>
      <sheetName val="fevrier sem 4"/>
      <sheetName val="fevrier sem 5"/>
      <sheetName val="MARS RECAP"/>
      <sheetName val="mars sem 1"/>
      <sheetName val="mars sem 2"/>
      <sheetName val="mars sem 3"/>
      <sheetName val="mars sem 4"/>
      <sheetName val="mars sem 5"/>
      <sheetName val="AVRIL RECAP"/>
      <sheetName val="avril sem 1"/>
      <sheetName val="avril sem 2"/>
      <sheetName val="avril sem 3"/>
      <sheetName val="avril sem 4"/>
      <sheetName val="avril sem 5"/>
      <sheetName val="MAI RECAP"/>
      <sheetName val="mai sem 1"/>
      <sheetName val="mai sem 2"/>
      <sheetName val="mai sem 3"/>
      <sheetName val="mai sem 4"/>
      <sheetName val="mai sem 5"/>
      <sheetName val="JUIN RECAP"/>
      <sheetName val="juin sem 1"/>
      <sheetName val="juin sem 2"/>
      <sheetName val="juin sem 3"/>
      <sheetName val="juin sem 4"/>
      <sheetName val="juin sem 5"/>
      <sheetName val="JUILLET RECAP"/>
      <sheetName val="juillet sem 1"/>
      <sheetName val="juillet sem 2"/>
      <sheetName val="juillet sem 3"/>
      <sheetName val="juillet sem 4"/>
      <sheetName val="juillet sem 5"/>
      <sheetName val="AOUT RECAP"/>
      <sheetName val="aout sem 1"/>
      <sheetName val="aout sem 2"/>
      <sheetName val="aout sem 3"/>
      <sheetName val="aout sem 4"/>
      <sheetName val="aout sem 5"/>
      <sheetName val="SEPTEMBRE RECAP"/>
      <sheetName val="septembre sem 1"/>
      <sheetName val="septembre sem 2"/>
      <sheetName val="septembre sem 3"/>
      <sheetName val="septembre sem 4"/>
      <sheetName val="septembre sem 5"/>
      <sheetName val="INFOS"/>
      <sheetName val="OCTOBRE RECAP"/>
      <sheetName val="octobre sem 1"/>
      <sheetName val="octobre sem 2"/>
      <sheetName val="octobre sem 3"/>
      <sheetName val="octobre sem 4"/>
      <sheetName val="octobre sem 5"/>
      <sheetName val="NOVEMBRE RECAP"/>
      <sheetName val="novembre sem 1"/>
      <sheetName val="novembre sem 2"/>
      <sheetName val="novembre sem 3"/>
      <sheetName val="novembre sem 4"/>
      <sheetName val="novembre sem 5"/>
      <sheetName val="DECEMBRE RECAP"/>
      <sheetName val="decembre sem 1"/>
      <sheetName val="decembre sem 2"/>
      <sheetName val="decembre sem 3"/>
      <sheetName val="decembre sem 4"/>
      <sheetName val="decembre sem 5"/>
    </sheetNames>
    <definedNames>
      <definedName name="Insertion_de_ligne"/>
      <definedName name="lien_DECEMBR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6">
    <tabColor rgb="FFC00000"/>
  </sheetPr>
  <dimension ref="A1:BD223"/>
  <sheetViews>
    <sheetView tabSelected="1" zoomScale="115" zoomScaleNormal="115" workbookViewId="0">
      <selection activeCell="R37" sqref="R37"/>
    </sheetView>
  </sheetViews>
  <sheetFormatPr baseColWidth="10" defaultRowHeight="15" x14ac:dyDescent="0.25"/>
  <cols>
    <col min="1" max="1" width="30.5703125" style="114" customWidth="1"/>
    <col min="2" max="2" width="17.5703125" style="114" customWidth="1"/>
    <col min="3" max="3" width="8.140625" style="115" customWidth="1"/>
    <col min="4" max="4" width="5.7109375" style="114" customWidth="1"/>
    <col min="5" max="5" width="5.7109375" style="115" customWidth="1"/>
    <col min="6" max="6" width="6.5703125" style="114" customWidth="1"/>
    <col min="7" max="7" width="3.85546875" style="114" customWidth="1"/>
    <col min="8" max="9" width="3.7109375" style="114" customWidth="1"/>
    <col min="10" max="10" width="4" style="114" customWidth="1"/>
    <col min="11" max="11" width="3.85546875" style="116" customWidth="1"/>
    <col min="12" max="12" width="23.140625" style="117" customWidth="1"/>
    <col min="13" max="13" width="13.7109375" style="114" customWidth="1"/>
    <col min="14" max="14" width="8" style="115" customWidth="1"/>
    <col min="15" max="15" width="6.7109375" style="114" customWidth="1"/>
    <col min="16" max="16" width="5.7109375" style="115" customWidth="1"/>
    <col min="17" max="17" width="6.85546875" style="114" customWidth="1"/>
    <col min="18" max="18" width="4" style="116" customWidth="1"/>
    <col min="19" max="19" width="4" style="118" customWidth="1"/>
    <col min="20" max="20" width="4" style="114" customWidth="1"/>
    <col min="21" max="21" width="3.7109375" style="7" customWidth="1"/>
    <col min="22" max="22" width="3.5703125" style="7" customWidth="1"/>
    <col min="23" max="56" width="11.42578125" style="7"/>
    <col min="57" max="16384" width="11.42578125" style="114"/>
  </cols>
  <sheetData>
    <row r="1" spans="2:23" s="7" customFormat="1" ht="24" customHeight="1" thickBot="1" x14ac:dyDescent="0.3">
      <c r="B1" s="1" t="s">
        <v>17</v>
      </c>
      <c r="C1" s="1"/>
      <c r="D1" s="2"/>
      <c r="E1" s="2"/>
      <c r="F1" s="2"/>
      <c r="G1" s="2"/>
      <c r="H1" s="2"/>
      <c r="I1" s="2"/>
      <c r="J1" s="2"/>
      <c r="K1" s="2"/>
      <c r="L1" s="3"/>
      <c r="M1" s="1" t="s">
        <v>18</v>
      </c>
      <c r="N1" s="4"/>
      <c r="O1" s="5"/>
      <c r="P1" s="5"/>
      <c r="Q1" s="5"/>
      <c r="R1" s="5"/>
      <c r="S1" s="6"/>
    </row>
    <row r="2" spans="2:23" s="7" customFormat="1" ht="17.25" customHeight="1" thickTop="1" thickBot="1" x14ac:dyDescent="0.3">
      <c r="B2" s="8"/>
      <c r="C2" s="8"/>
      <c r="D2" s="9"/>
      <c r="E2" s="9"/>
      <c r="F2" s="9"/>
      <c r="G2" s="10" t="s">
        <v>0</v>
      </c>
      <c r="H2" s="11"/>
      <c r="I2" s="11"/>
      <c r="J2" s="11"/>
      <c r="K2" s="12"/>
      <c r="L2" s="3"/>
      <c r="M2" s="8"/>
      <c r="N2" s="13"/>
      <c r="O2" s="14"/>
      <c r="P2" s="14"/>
      <c r="Q2" s="14"/>
      <c r="R2" s="10" t="s">
        <v>0</v>
      </c>
      <c r="S2" s="11"/>
      <c r="T2" s="11"/>
      <c r="U2" s="11"/>
      <c r="V2" s="12"/>
    </row>
    <row r="3" spans="2:23" s="26" customFormat="1" ht="17.25" thickTop="1" thickBot="1" x14ac:dyDescent="0.3">
      <c r="B3" s="15" t="s">
        <v>1</v>
      </c>
      <c r="C3" s="16" t="s">
        <v>2</v>
      </c>
      <c r="D3" s="15" t="s">
        <v>3</v>
      </c>
      <c r="E3" s="17" t="s">
        <v>4</v>
      </c>
      <c r="F3" s="18"/>
      <c r="G3" s="19" t="s">
        <v>5</v>
      </c>
      <c r="H3" s="19" t="s">
        <v>6</v>
      </c>
      <c r="I3" s="19" t="s">
        <v>7</v>
      </c>
      <c r="J3" s="19" t="s">
        <v>8</v>
      </c>
      <c r="K3" s="19" t="s">
        <v>9</v>
      </c>
      <c r="L3" s="20"/>
      <c r="M3" s="21" t="s">
        <v>1</v>
      </c>
      <c r="N3" s="22" t="s">
        <v>2</v>
      </c>
      <c r="O3" s="21" t="s">
        <v>3</v>
      </c>
      <c r="P3" s="23" t="s">
        <v>4</v>
      </c>
      <c r="Q3" s="24"/>
      <c r="R3" s="19" t="s">
        <v>5</v>
      </c>
      <c r="S3" s="19" t="s">
        <v>6</v>
      </c>
      <c r="T3" s="19" t="s">
        <v>7</v>
      </c>
      <c r="U3" s="19" t="s">
        <v>8</v>
      </c>
      <c r="V3" s="25" t="s">
        <v>9</v>
      </c>
    </row>
    <row r="4" spans="2:23" s="7" customFormat="1" ht="16.5" customHeight="1" thickTop="1" thickBot="1" x14ac:dyDescent="0.3">
      <c r="B4" s="27"/>
      <c r="C4" s="28"/>
      <c r="D4" s="29" t="str">
        <f>IF(E4&lt;=0,"",IF(E4&lt;=12,1,IF(E4&lt;=24,2,IF(E4&lt;=36,3,IF(E4&lt;=48,4,IF(E4&lt;=60,5,IF(E4&lt;=72,6,IF(E4&lt;=84,7,IF(E4&lt;=96,8,IF(E4&lt;=108,9,IF(E4&lt;=120,10,IF(E4&lt;=132,11,IF(E4&lt;=144,12,IF(E4&lt;=156,13,IF(E4&lt;=168,14,IF(E4&lt;=180,15,IF(E4&lt;=192,16,IF(E4&lt;=204,17))))))))))))))))))</f>
        <v/>
      </c>
      <c r="E4" s="30"/>
      <c r="F4" s="31" t="s">
        <v>10</v>
      </c>
      <c r="G4" s="32"/>
      <c r="H4" s="33"/>
      <c r="I4" s="33"/>
      <c r="J4" s="33"/>
      <c r="K4" s="34"/>
      <c r="L4" s="35"/>
      <c r="M4" s="36"/>
      <c r="N4" s="37"/>
      <c r="O4" s="38">
        <f>IF(P4&lt;=0,"",IF(P4&lt;=12,1,IF(P4&lt;=24,2,IF(P4&lt;=36,3,IF(P4&lt;=48,4,IF(P4&lt;=60,5,IF(P4&lt;=72,6,IF(P4&lt;=84,7,IF(P4&lt;=96,8,IF(P4&lt;=108,9,IF(P4&lt;=120,10,IF(P4&lt;=132,11,IF(P4&lt;=144,12,IF(P4&lt;=156,13,IF(P4&lt;=168,14,IF(P4&lt;=180,15,IF(P4&lt;=192,16,IF(P4&lt;=204,17))))))))))))))))))</f>
        <v>2</v>
      </c>
      <c r="P4" s="30">
        <v>20</v>
      </c>
      <c r="Q4" s="31" t="s">
        <v>10</v>
      </c>
      <c r="R4" s="39"/>
      <c r="S4" s="40"/>
      <c r="T4" s="40"/>
      <c r="U4" s="40"/>
      <c r="V4" s="41"/>
      <c r="W4" s="42"/>
    </row>
    <row r="5" spans="2:23" s="7" customFormat="1" ht="16.5" customHeight="1" thickTop="1" thickBot="1" x14ac:dyDescent="0.3">
      <c r="B5" s="43"/>
      <c r="C5" s="44"/>
      <c r="D5" s="29">
        <f t="shared" ref="D5:D37" si="0">IF(E5&lt;=0,"",IF(E5&lt;=12,1,IF(E5&lt;=24,2,IF(E5&lt;=36,3,IF(E5&lt;=48,4,IF(E5&lt;=60,5,IF(E5&lt;=72,6,IF(E5&lt;=84,7,IF(E5&lt;=96,8,IF(E5&lt;=108,9,IF(E5&lt;=120,10,IF(E5&lt;=132,11,IF(E5&lt;=144,12,IF(E5&lt;=156,13,IF(E5&lt;=168,14,IF(E5&lt;=180,15,IF(E5&lt;=192,16,IF(E5&lt;=204,17))))))))))))))))))</f>
        <v>9</v>
      </c>
      <c r="E5" s="45">
        <v>100</v>
      </c>
      <c r="F5" s="31" t="s">
        <v>10</v>
      </c>
      <c r="G5" s="46"/>
      <c r="H5" s="47"/>
      <c r="I5" s="47"/>
      <c r="J5" s="47"/>
      <c r="K5" s="48"/>
      <c r="L5" s="35"/>
      <c r="M5" s="49"/>
      <c r="N5" s="50"/>
      <c r="O5" s="38" t="str">
        <f t="shared" ref="O5:O37" si="1">IF(P5&lt;=0,"",IF(P5&lt;=12,1,IF(P5&lt;=24,2,IF(P5&lt;=36,3,IF(P5&lt;=48,4,IF(P5&lt;=60,5,IF(P5&lt;=72,6,IF(P5&lt;=84,7,IF(P5&lt;=96,8,IF(P5&lt;=108,9,IF(P5&lt;=120,10,IF(P5&lt;=132,11,IF(P5&lt;=144,12,IF(P5&lt;=156,13,IF(P5&lt;=168,14,IF(P5&lt;=180,15,IF(P5&lt;=192,16,IF(P5&lt;=204,17))))))))))))))))))</f>
        <v/>
      </c>
      <c r="P5" s="45"/>
      <c r="Q5" s="31" t="s">
        <v>10</v>
      </c>
      <c r="R5" s="51"/>
      <c r="S5" s="52"/>
      <c r="T5" s="52"/>
      <c r="U5" s="52"/>
      <c r="V5" s="53"/>
      <c r="W5" s="42"/>
    </row>
    <row r="6" spans="2:23" s="7" customFormat="1" ht="16.5" thickTop="1" thickBot="1" x14ac:dyDescent="0.3">
      <c r="B6" s="43"/>
      <c r="C6" s="44"/>
      <c r="D6" s="29" t="str">
        <f t="shared" si="0"/>
        <v/>
      </c>
      <c r="E6" s="45"/>
      <c r="F6" s="31" t="s">
        <v>10</v>
      </c>
      <c r="G6" s="46"/>
      <c r="H6" s="47"/>
      <c r="I6" s="47"/>
      <c r="J6" s="47"/>
      <c r="K6" s="48"/>
      <c r="L6" s="35"/>
      <c r="M6" s="49"/>
      <c r="N6" s="50"/>
      <c r="O6" s="38" t="str">
        <f t="shared" si="1"/>
        <v/>
      </c>
      <c r="P6" s="45"/>
      <c r="Q6" s="31" t="s">
        <v>10</v>
      </c>
      <c r="R6" s="51"/>
      <c r="S6" s="52"/>
      <c r="T6" s="52"/>
      <c r="U6" s="52"/>
      <c r="V6" s="53"/>
      <c r="W6" s="42"/>
    </row>
    <row r="7" spans="2:23" s="7" customFormat="1" ht="16.5" thickTop="1" thickBot="1" x14ac:dyDescent="0.3">
      <c r="B7" s="43"/>
      <c r="C7" s="44"/>
      <c r="D7" s="29" t="str">
        <f t="shared" si="0"/>
        <v/>
      </c>
      <c r="E7" s="45"/>
      <c r="F7" s="31" t="s">
        <v>10</v>
      </c>
      <c r="G7" s="46"/>
      <c r="H7" s="47"/>
      <c r="I7" s="47"/>
      <c r="J7" s="47"/>
      <c r="K7" s="48"/>
      <c r="L7" s="35"/>
      <c r="M7" s="49"/>
      <c r="N7" s="50"/>
      <c r="O7" s="38" t="str">
        <f t="shared" si="1"/>
        <v/>
      </c>
      <c r="P7" s="45"/>
      <c r="Q7" s="31" t="s">
        <v>10</v>
      </c>
      <c r="R7" s="51"/>
      <c r="S7" s="52"/>
      <c r="T7" s="52"/>
      <c r="U7" s="52"/>
      <c r="V7" s="53"/>
      <c r="W7" s="42"/>
    </row>
    <row r="8" spans="2:23" s="7" customFormat="1" ht="16.5" thickTop="1" thickBot="1" x14ac:dyDescent="0.3">
      <c r="B8" s="43"/>
      <c r="C8" s="44"/>
      <c r="D8" s="29" t="str">
        <f t="shared" si="0"/>
        <v/>
      </c>
      <c r="E8" s="45"/>
      <c r="F8" s="31" t="s">
        <v>10</v>
      </c>
      <c r="G8" s="46"/>
      <c r="H8" s="47"/>
      <c r="I8" s="47"/>
      <c r="J8" s="47"/>
      <c r="K8" s="48"/>
      <c r="L8" s="35"/>
      <c r="M8" s="49"/>
      <c r="N8" s="50"/>
      <c r="O8" s="38" t="str">
        <f t="shared" si="1"/>
        <v/>
      </c>
      <c r="P8" s="45"/>
      <c r="Q8" s="31" t="s">
        <v>10</v>
      </c>
      <c r="R8" s="51"/>
      <c r="S8" s="52"/>
      <c r="T8" s="52"/>
      <c r="U8" s="52"/>
      <c r="V8" s="53"/>
      <c r="W8" s="42"/>
    </row>
    <row r="9" spans="2:23" s="7" customFormat="1" ht="16.5" thickTop="1" thickBot="1" x14ac:dyDescent="0.3">
      <c r="B9" s="43"/>
      <c r="C9" s="44"/>
      <c r="D9" s="29" t="str">
        <f t="shared" si="0"/>
        <v/>
      </c>
      <c r="E9" s="45"/>
      <c r="F9" s="31" t="s">
        <v>10</v>
      </c>
      <c r="G9" s="46"/>
      <c r="H9" s="47"/>
      <c r="I9" s="47"/>
      <c r="J9" s="47"/>
      <c r="K9" s="48"/>
      <c r="L9" s="35"/>
      <c r="M9" s="49"/>
      <c r="N9" s="50"/>
      <c r="O9" s="38" t="str">
        <f t="shared" si="1"/>
        <v/>
      </c>
      <c r="P9" s="45"/>
      <c r="Q9" s="31" t="s">
        <v>10</v>
      </c>
      <c r="R9" s="51"/>
      <c r="S9" s="52"/>
      <c r="T9" s="52"/>
      <c r="U9" s="52"/>
      <c r="V9" s="53"/>
      <c r="W9" s="42"/>
    </row>
    <row r="10" spans="2:23" s="7" customFormat="1" ht="16.5" thickTop="1" thickBot="1" x14ac:dyDescent="0.3">
      <c r="B10" s="43"/>
      <c r="C10" s="44"/>
      <c r="D10" s="29" t="str">
        <f t="shared" si="0"/>
        <v/>
      </c>
      <c r="E10" s="45"/>
      <c r="F10" s="31" t="s">
        <v>10</v>
      </c>
      <c r="G10" s="46"/>
      <c r="H10" s="47"/>
      <c r="I10" s="47"/>
      <c r="J10" s="47"/>
      <c r="K10" s="48"/>
      <c r="L10" s="35"/>
      <c r="M10" s="49"/>
      <c r="N10" s="50"/>
      <c r="O10" s="38" t="str">
        <f t="shared" si="1"/>
        <v/>
      </c>
      <c r="P10" s="45"/>
      <c r="Q10" s="31" t="s">
        <v>10</v>
      </c>
      <c r="R10" s="51"/>
      <c r="S10" s="52"/>
      <c r="T10" s="52"/>
      <c r="U10" s="52"/>
      <c r="V10" s="53"/>
      <c r="W10" s="42"/>
    </row>
    <row r="11" spans="2:23" s="7" customFormat="1" ht="16.5" thickTop="1" thickBot="1" x14ac:dyDescent="0.3">
      <c r="B11" s="43"/>
      <c r="C11" s="44"/>
      <c r="D11" s="29" t="str">
        <f t="shared" si="0"/>
        <v/>
      </c>
      <c r="E11" s="45"/>
      <c r="F11" s="31" t="s">
        <v>10</v>
      </c>
      <c r="G11" s="46"/>
      <c r="H11" s="47"/>
      <c r="I11" s="47"/>
      <c r="J11" s="47"/>
      <c r="K11" s="48"/>
      <c r="L11" s="35"/>
      <c r="M11" s="49"/>
      <c r="N11" s="50"/>
      <c r="O11" s="38" t="str">
        <f t="shared" si="1"/>
        <v/>
      </c>
      <c r="P11" s="45"/>
      <c r="Q11" s="31" t="s">
        <v>10</v>
      </c>
      <c r="R11" s="51"/>
      <c r="S11" s="52"/>
      <c r="T11" s="52"/>
      <c r="U11" s="52"/>
      <c r="V11" s="53"/>
      <c r="W11" s="42"/>
    </row>
    <row r="12" spans="2:23" s="7" customFormat="1" ht="16.5" thickTop="1" thickBot="1" x14ac:dyDescent="0.3">
      <c r="B12" s="43"/>
      <c r="C12" s="44"/>
      <c r="D12" s="29" t="str">
        <f t="shared" si="0"/>
        <v/>
      </c>
      <c r="E12" s="45"/>
      <c r="F12" s="31" t="s">
        <v>10</v>
      </c>
      <c r="G12" s="46"/>
      <c r="H12" s="47"/>
      <c r="I12" s="47"/>
      <c r="J12" s="47"/>
      <c r="K12" s="48"/>
      <c r="L12" s="35"/>
      <c r="M12" s="49"/>
      <c r="N12" s="50"/>
      <c r="O12" s="38" t="str">
        <f t="shared" si="1"/>
        <v/>
      </c>
      <c r="P12" s="45"/>
      <c r="Q12" s="31" t="s">
        <v>10</v>
      </c>
      <c r="R12" s="51"/>
      <c r="S12" s="52"/>
      <c r="T12" s="52"/>
      <c r="U12" s="52"/>
      <c r="V12" s="53"/>
      <c r="W12" s="42"/>
    </row>
    <row r="13" spans="2:23" s="7" customFormat="1" ht="16.5" thickTop="1" thickBot="1" x14ac:dyDescent="0.3">
      <c r="B13" s="43"/>
      <c r="C13" s="44"/>
      <c r="D13" s="29" t="str">
        <f t="shared" si="0"/>
        <v/>
      </c>
      <c r="E13" s="45"/>
      <c r="F13" s="31" t="s">
        <v>10</v>
      </c>
      <c r="G13" s="46"/>
      <c r="H13" s="47"/>
      <c r="I13" s="47"/>
      <c r="J13" s="47"/>
      <c r="K13" s="48"/>
      <c r="L13" s="35"/>
      <c r="M13" s="49"/>
      <c r="N13" s="50"/>
      <c r="O13" s="38" t="str">
        <f t="shared" si="1"/>
        <v/>
      </c>
      <c r="P13" s="45"/>
      <c r="Q13" s="31" t="s">
        <v>10</v>
      </c>
      <c r="R13" s="51"/>
      <c r="S13" s="52"/>
      <c r="T13" s="52"/>
      <c r="U13" s="52"/>
      <c r="V13" s="53"/>
    </row>
    <row r="14" spans="2:23" s="7" customFormat="1" ht="16.5" thickTop="1" thickBot="1" x14ac:dyDescent="0.3">
      <c r="B14" s="43"/>
      <c r="C14" s="44"/>
      <c r="D14" s="29" t="str">
        <f t="shared" si="0"/>
        <v/>
      </c>
      <c r="E14" s="45"/>
      <c r="F14" s="31" t="s">
        <v>10</v>
      </c>
      <c r="G14" s="46"/>
      <c r="H14" s="47"/>
      <c r="I14" s="47"/>
      <c r="J14" s="47"/>
      <c r="K14" s="48"/>
      <c r="L14" s="35"/>
      <c r="M14" s="49"/>
      <c r="N14" s="50"/>
      <c r="O14" s="38" t="str">
        <f t="shared" si="1"/>
        <v/>
      </c>
      <c r="P14" s="45"/>
      <c r="Q14" s="31" t="s">
        <v>10</v>
      </c>
      <c r="R14" s="51"/>
      <c r="S14" s="52"/>
      <c r="T14" s="52"/>
      <c r="U14" s="52"/>
      <c r="V14" s="53"/>
    </row>
    <row r="15" spans="2:23" s="7" customFormat="1" ht="16.5" thickTop="1" thickBot="1" x14ac:dyDescent="0.3">
      <c r="B15" s="43"/>
      <c r="C15" s="44"/>
      <c r="D15" s="29" t="str">
        <f t="shared" si="0"/>
        <v/>
      </c>
      <c r="E15" s="45"/>
      <c r="F15" s="31" t="s">
        <v>10</v>
      </c>
      <c r="G15" s="46"/>
      <c r="H15" s="47"/>
      <c r="I15" s="47"/>
      <c r="J15" s="47"/>
      <c r="K15" s="48"/>
      <c r="L15" s="35"/>
      <c r="M15" s="49"/>
      <c r="N15" s="50"/>
      <c r="O15" s="38" t="str">
        <f t="shared" si="1"/>
        <v/>
      </c>
      <c r="P15" s="45"/>
      <c r="Q15" s="31" t="s">
        <v>10</v>
      </c>
      <c r="R15" s="51"/>
      <c r="S15" s="52"/>
      <c r="T15" s="52"/>
      <c r="U15" s="52"/>
      <c r="V15" s="53"/>
    </row>
    <row r="16" spans="2:23" s="7" customFormat="1" ht="16.5" thickTop="1" thickBot="1" x14ac:dyDescent="0.3">
      <c r="B16" s="43"/>
      <c r="C16" s="44"/>
      <c r="D16" s="29" t="str">
        <f t="shared" si="0"/>
        <v/>
      </c>
      <c r="E16" s="45"/>
      <c r="F16" s="31" t="s">
        <v>10</v>
      </c>
      <c r="G16" s="46"/>
      <c r="H16" s="54"/>
      <c r="I16" s="47"/>
      <c r="J16" s="47"/>
      <c r="K16" s="48"/>
      <c r="L16" s="35"/>
      <c r="M16" s="49"/>
      <c r="N16" s="50"/>
      <c r="O16" s="38" t="str">
        <f t="shared" si="1"/>
        <v/>
      </c>
      <c r="P16" s="45"/>
      <c r="Q16" s="31" t="s">
        <v>10</v>
      </c>
      <c r="R16" s="51"/>
      <c r="S16" s="55"/>
      <c r="T16" s="52"/>
      <c r="U16" s="52"/>
      <c r="V16" s="53"/>
    </row>
    <row r="17" spans="2:22" s="7" customFormat="1" ht="16.5" thickTop="1" thickBot="1" x14ac:dyDescent="0.3">
      <c r="B17" s="43"/>
      <c r="C17" s="44"/>
      <c r="D17" s="29" t="str">
        <f t="shared" si="0"/>
        <v/>
      </c>
      <c r="E17" s="45"/>
      <c r="F17" s="31" t="s">
        <v>10</v>
      </c>
      <c r="G17" s="46"/>
      <c r="H17" s="47"/>
      <c r="I17" s="47"/>
      <c r="J17" s="47"/>
      <c r="K17" s="48"/>
      <c r="L17" s="35"/>
      <c r="M17" s="49"/>
      <c r="N17" s="50"/>
      <c r="O17" s="38" t="str">
        <f t="shared" si="1"/>
        <v/>
      </c>
      <c r="P17" s="45"/>
      <c r="Q17" s="31" t="s">
        <v>10</v>
      </c>
      <c r="R17" s="51"/>
      <c r="S17" s="52"/>
      <c r="T17" s="52"/>
      <c r="U17" s="52"/>
      <c r="V17" s="53"/>
    </row>
    <row r="18" spans="2:22" s="7" customFormat="1" ht="16.5" thickTop="1" thickBot="1" x14ac:dyDescent="0.3">
      <c r="B18" s="43"/>
      <c r="C18" s="44"/>
      <c r="D18" s="29" t="str">
        <f t="shared" si="0"/>
        <v/>
      </c>
      <c r="E18" s="45"/>
      <c r="F18" s="31" t="s">
        <v>10</v>
      </c>
      <c r="G18" s="46"/>
      <c r="H18" s="47"/>
      <c r="I18" s="47"/>
      <c r="J18" s="47"/>
      <c r="K18" s="48"/>
      <c r="L18" s="35"/>
      <c r="M18" s="49"/>
      <c r="N18" s="50"/>
      <c r="O18" s="38" t="str">
        <f t="shared" si="1"/>
        <v/>
      </c>
      <c r="P18" s="45"/>
      <c r="Q18" s="31" t="s">
        <v>10</v>
      </c>
      <c r="R18" s="51"/>
      <c r="S18" s="52"/>
      <c r="T18" s="52"/>
      <c r="U18" s="52"/>
      <c r="V18" s="53"/>
    </row>
    <row r="19" spans="2:22" s="7" customFormat="1" ht="16.5" thickTop="1" thickBot="1" x14ac:dyDescent="0.3">
      <c r="B19" s="43"/>
      <c r="C19" s="44"/>
      <c r="D19" s="29" t="str">
        <f t="shared" si="0"/>
        <v/>
      </c>
      <c r="E19" s="45"/>
      <c r="F19" s="31" t="s">
        <v>10</v>
      </c>
      <c r="G19" s="46"/>
      <c r="H19" s="47"/>
      <c r="I19" s="47"/>
      <c r="J19" s="47"/>
      <c r="K19" s="48"/>
      <c r="L19" s="35"/>
      <c r="M19" s="49"/>
      <c r="N19" s="50"/>
      <c r="O19" s="38" t="str">
        <f t="shared" si="1"/>
        <v/>
      </c>
      <c r="P19" s="45"/>
      <c r="Q19" s="31" t="s">
        <v>10</v>
      </c>
      <c r="R19" s="51"/>
      <c r="S19" s="52"/>
      <c r="T19" s="52"/>
      <c r="U19" s="52"/>
      <c r="V19" s="53"/>
    </row>
    <row r="20" spans="2:22" s="7" customFormat="1" ht="16.5" thickTop="1" thickBot="1" x14ac:dyDescent="0.3">
      <c r="B20" s="43"/>
      <c r="C20" s="44"/>
      <c r="D20" s="29" t="str">
        <f t="shared" si="0"/>
        <v/>
      </c>
      <c r="E20" s="45"/>
      <c r="F20" s="31" t="s">
        <v>10</v>
      </c>
      <c r="G20" s="46"/>
      <c r="H20" s="47"/>
      <c r="I20" s="47"/>
      <c r="J20" s="47"/>
      <c r="K20" s="48"/>
      <c r="L20" s="35"/>
      <c r="M20" s="49"/>
      <c r="N20" s="50"/>
      <c r="O20" s="38" t="str">
        <f t="shared" si="1"/>
        <v/>
      </c>
      <c r="P20" s="45"/>
      <c r="Q20" s="31" t="s">
        <v>10</v>
      </c>
      <c r="R20" s="51"/>
      <c r="S20" s="52"/>
      <c r="T20" s="52"/>
      <c r="U20" s="52"/>
      <c r="V20" s="53"/>
    </row>
    <row r="21" spans="2:22" s="7" customFormat="1" ht="16.5" thickTop="1" thickBot="1" x14ac:dyDescent="0.3">
      <c r="B21" s="43"/>
      <c r="C21" s="44"/>
      <c r="D21" s="29" t="str">
        <f t="shared" si="0"/>
        <v/>
      </c>
      <c r="E21" s="45"/>
      <c r="F21" s="31" t="s">
        <v>10</v>
      </c>
      <c r="G21" s="46"/>
      <c r="H21" s="47"/>
      <c r="I21" s="47"/>
      <c r="J21" s="47"/>
      <c r="K21" s="48"/>
      <c r="L21" s="35"/>
      <c r="M21" s="49"/>
      <c r="N21" s="50"/>
      <c r="O21" s="38" t="str">
        <f t="shared" si="1"/>
        <v/>
      </c>
      <c r="P21" s="45"/>
      <c r="Q21" s="31" t="s">
        <v>10</v>
      </c>
      <c r="R21" s="51"/>
      <c r="S21" s="52"/>
      <c r="T21" s="52"/>
      <c r="U21" s="52"/>
      <c r="V21" s="53"/>
    </row>
    <row r="22" spans="2:22" s="7" customFormat="1" ht="16.5" thickTop="1" thickBot="1" x14ac:dyDescent="0.3">
      <c r="B22" s="43"/>
      <c r="C22" s="44"/>
      <c r="D22" s="29" t="str">
        <f t="shared" si="0"/>
        <v/>
      </c>
      <c r="E22" s="45"/>
      <c r="F22" s="31" t="s">
        <v>10</v>
      </c>
      <c r="G22" s="46"/>
      <c r="H22" s="47"/>
      <c r="I22" s="47"/>
      <c r="J22" s="47"/>
      <c r="K22" s="48"/>
      <c r="L22" s="35"/>
      <c r="M22" s="49"/>
      <c r="N22" s="50"/>
      <c r="O22" s="38" t="str">
        <f t="shared" si="1"/>
        <v/>
      </c>
      <c r="P22" s="45"/>
      <c r="Q22" s="31" t="s">
        <v>10</v>
      </c>
      <c r="R22" s="51"/>
      <c r="S22" s="52"/>
      <c r="T22" s="52"/>
      <c r="U22" s="52"/>
      <c r="V22" s="53"/>
    </row>
    <row r="23" spans="2:22" s="7" customFormat="1" ht="16.5" thickTop="1" thickBot="1" x14ac:dyDescent="0.3">
      <c r="B23" s="43"/>
      <c r="C23" s="44"/>
      <c r="D23" s="29" t="str">
        <f t="shared" si="0"/>
        <v/>
      </c>
      <c r="E23" s="45"/>
      <c r="F23" s="31" t="s">
        <v>10</v>
      </c>
      <c r="G23" s="46"/>
      <c r="H23" s="47"/>
      <c r="I23" s="47"/>
      <c r="J23" s="47"/>
      <c r="K23" s="48"/>
      <c r="L23" s="35"/>
      <c r="M23" s="49"/>
      <c r="N23" s="50"/>
      <c r="O23" s="38" t="str">
        <f t="shared" si="1"/>
        <v/>
      </c>
      <c r="P23" s="45"/>
      <c r="Q23" s="31" t="s">
        <v>10</v>
      </c>
      <c r="R23" s="51"/>
      <c r="S23" s="52"/>
      <c r="T23" s="52"/>
      <c r="U23" s="52"/>
      <c r="V23" s="53"/>
    </row>
    <row r="24" spans="2:22" s="7" customFormat="1" ht="16.5" thickTop="1" thickBot="1" x14ac:dyDescent="0.3">
      <c r="B24" s="43"/>
      <c r="C24" s="44"/>
      <c r="D24" s="29" t="str">
        <f t="shared" si="0"/>
        <v/>
      </c>
      <c r="E24" s="45"/>
      <c r="F24" s="31" t="s">
        <v>10</v>
      </c>
      <c r="G24" s="46"/>
      <c r="H24" s="47"/>
      <c r="I24" s="47"/>
      <c r="J24" s="47"/>
      <c r="K24" s="48"/>
      <c r="L24" s="35"/>
      <c r="M24" s="49"/>
      <c r="N24" s="50"/>
      <c r="O24" s="38" t="str">
        <f t="shared" si="1"/>
        <v/>
      </c>
      <c r="P24" s="45"/>
      <c r="Q24" s="31" t="s">
        <v>10</v>
      </c>
      <c r="R24" s="51"/>
      <c r="S24" s="52"/>
      <c r="T24" s="52"/>
      <c r="U24" s="52"/>
      <c r="V24" s="53"/>
    </row>
    <row r="25" spans="2:22" s="7" customFormat="1" ht="16.5" thickTop="1" thickBot="1" x14ac:dyDescent="0.3">
      <c r="B25" s="43"/>
      <c r="C25" s="44"/>
      <c r="D25" s="29" t="str">
        <f t="shared" si="0"/>
        <v/>
      </c>
      <c r="E25" s="45"/>
      <c r="F25" s="31" t="s">
        <v>10</v>
      </c>
      <c r="G25" s="46"/>
      <c r="H25" s="47"/>
      <c r="I25" s="47"/>
      <c r="J25" s="47"/>
      <c r="K25" s="48"/>
      <c r="L25" s="35"/>
      <c r="M25" s="49"/>
      <c r="N25" s="50"/>
      <c r="O25" s="38" t="str">
        <f t="shared" si="1"/>
        <v/>
      </c>
      <c r="P25" s="45"/>
      <c r="Q25" s="31" t="s">
        <v>10</v>
      </c>
      <c r="R25" s="51"/>
      <c r="S25" s="52"/>
      <c r="T25" s="52"/>
      <c r="U25" s="52"/>
      <c r="V25" s="53"/>
    </row>
    <row r="26" spans="2:22" s="7" customFormat="1" ht="16.5" thickTop="1" thickBot="1" x14ac:dyDescent="0.3">
      <c r="B26" s="43"/>
      <c r="C26" s="44"/>
      <c r="D26" s="29" t="str">
        <f t="shared" si="0"/>
        <v/>
      </c>
      <c r="E26" s="45"/>
      <c r="F26" s="31" t="s">
        <v>10</v>
      </c>
      <c r="G26" s="46"/>
      <c r="H26" s="47"/>
      <c r="I26" s="47"/>
      <c r="J26" s="47"/>
      <c r="K26" s="48"/>
      <c r="L26" s="35"/>
      <c r="M26" s="49"/>
      <c r="N26" s="50"/>
      <c r="O26" s="38" t="str">
        <f t="shared" si="1"/>
        <v/>
      </c>
      <c r="P26" s="45"/>
      <c r="Q26" s="31" t="s">
        <v>10</v>
      </c>
      <c r="R26" s="51"/>
      <c r="S26" s="52"/>
      <c r="T26" s="52"/>
      <c r="U26" s="52"/>
      <c r="V26" s="53"/>
    </row>
    <row r="27" spans="2:22" s="7" customFormat="1" ht="16.5" thickTop="1" thickBot="1" x14ac:dyDescent="0.3">
      <c r="B27" s="43"/>
      <c r="C27" s="44"/>
      <c r="D27" s="29" t="str">
        <f t="shared" si="0"/>
        <v/>
      </c>
      <c r="E27" s="45"/>
      <c r="F27" s="31" t="s">
        <v>10</v>
      </c>
      <c r="G27" s="46"/>
      <c r="H27" s="47"/>
      <c r="I27" s="47"/>
      <c r="J27" s="47"/>
      <c r="K27" s="48"/>
      <c r="L27" s="35"/>
      <c r="M27" s="49"/>
      <c r="N27" s="50"/>
      <c r="O27" s="38" t="str">
        <f t="shared" si="1"/>
        <v/>
      </c>
      <c r="P27" s="45"/>
      <c r="Q27" s="31" t="s">
        <v>10</v>
      </c>
      <c r="R27" s="51"/>
      <c r="S27" s="52"/>
      <c r="T27" s="52"/>
      <c r="U27" s="52"/>
      <c r="V27" s="53"/>
    </row>
    <row r="28" spans="2:22" s="7" customFormat="1" ht="16.5" thickTop="1" thickBot="1" x14ac:dyDescent="0.3">
      <c r="B28" s="43"/>
      <c r="C28" s="44"/>
      <c r="D28" s="29" t="str">
        <f t="shared" si="0"/>
        <v/>
      </c>
      <c r="E28" s="45"/>
      <c r="F28" s="31" t="s">
        <v>10</v>
      </c>
      <c r="G28" s="46"/>
      <c r="H28" s="47"/>
      <c r="I28" s="47"/>
      <c r="J28" s="47"/>
      <c r="K28" s="48"/>
      <c r="L28" s="35"/>
      <c r="M28" s="49"/>
      <c r="N28" s="50"/>
      <c r="O28" s="38" t="str">
        <f t="shared" si="1"/>
        <v/>
      </c>
      <c r="P28" s="45"/>
      <c r="Q28" s="31" t="s">
        <v>10</v>
      </c>
      <c r="R28" s="51"/>
      <c r="S28" s="52"/>
      <c r="T28" s="52"/>
      <c r="U28" s="52"/>
      <c r="V28" s="53"/>
    </row>
    <row r="29" spans="2:22" s="7" customFormat="1" ht="16.5" thickTop="1" thickBot="1" x14ac:dyDescent="0.3">
      <c r="B29" s="43"/>
      <c r="C29" s="44"/>
      <c r="D29" s="29" t="str">
        <f t="shared" si="0"/>
        <v/>
      </c>
      <c r="E29" s="45"/>
      <c r="F29" s="31" t="s">
        <v>10</v>
      </c>
      <c r="G29" s="46"/>
      <c r="H29" s="47"/>
      <c r="I29" s="47"/>
      <c r="J29" s="47"/>
      <c r="K29" s="48"/>
      <c r="L29" s="35"/>
      <c r="M29" s="49"/>
      <c r="N29" s="50"/>
      <c r="O29" s="38" t="str">
        <f t="shared" si="1"/>
        <v/>
      </c>
      <c r="P29" s="45"/>
      <c r="Q29" s="31" t="s">
        <v>10</v>
      </c>
      <c r="R29" s="51"/>
      <c r="S29" s="52"/>
      <c r="T29" s="52"/>
      <c r="U29" s="52"/>
      <c r="V29" s="53"/>
    </row>
    <row r="30" spans="2:22" s="7" customFormat="1" ht="16.5" thickTop="1" thickBot="1" x14ac:dyDescent="0.3">
      <c r="B30" s="43"/>
      <c r="C30" s="44"/>
      <c r="D30" s="29" t="str">
        <f t="shared" si="0"/>
        <v/>
      </c>
      <c r="E30" s="45"/>
      <c r="F30" s="31" t="s">
        <v>10</v>
      </c>
      <c r="G30" s="46"/>
      <c r="H30" s="47"/>
      <c r="I30" s="47"/>
      <c r="J30" s="47"/>
      <c r="K30" s="48"/>
      <c r="L30" s="35"/>
      <c r="M30" s="49"/>
      <c r="N30" s="50"/>
      <c r="O30" s="38" t="str">
        <f t="shared" si="1"/>
        <v/>
      </c>
      <c r="P30" s="45"/>
      <c r="Q30" s="31" t="s">
        <v>10</v>
      </c>
      <c r="R30" s="51"/>
      <c r="S30" s="52"/>
      <c r="T30" s="52"/>
      <c r="U30" s="52"/>
      <c r="V30" s="53"/>
    </row>
    <row r="31" spans="2:22" s="7" customFormat="1" ht="16.5" thickTop="1" thickBot="1" x14ac:dyDescent="0.3">
      <c r="B31" s="43"/>
      <c r="C31" s="44"/>
      <c r="D31" s="29" t="str">
        <f t="shared" si="0"/>
        <v/>
      </c>
      <c r="E31" s="45"/>
      <c r="F31" s="31" t="s">
        <v>10</v>
      </c>
      <c r="G31" s="46"/>
      <c r="H31" s="47"/>
      <c r="I31" s="47"/>
      <c r="J31" s="47"/>
      <c r="K31" s="48"/>
      <c r="L31" s="35"/>
      <c r="M31" s="49"/>
      <c r="N31" s="50"/>
      <c r="O31" s="38" t="str">
        <f t="shared" si="1"/>
        <v/>
      </c>
      <c r="P31" s="45"/>
      <c r="Q31" s="31" t="s">
        <v>10</v>
      </c>
      <c r="R31" s="51"/>
      <c r="S31" s="52"/>
      <c r="T31" s="52"/>
      <c r="U31" s="52"/>
      <c r="V31" s="53"/>
    </row>
    <row r="32" spans="2:22" s="7" customFormat="1" ht="16.5" thickTop="1" thickBot="1" x14ac:dyDescent="0.3">
      <c r="B32" s="43"/>
      <c r="C32" s="44"/>
      <c r="D32" s="29" t="str">
        <f t="shared" si="0"/>
        <v/>
      </c>
      <c r="E32" s="45"/>
      <c r="F32" s="31" t="s">
        <v>10</v>
      </c>
      <c r="G32" s="46"/>
      <c r="H32" s="47"/>
      <c r="I32" s="47"/>
      <c r="J32" s="47"/>
      <c r="K32" s="48"/>
      <c r="L32" s="35"/>
      <c r="M32" s="49"/>
      <c r="N32" s="50"/>
      <c r="O32" s="38" t="str">
        <f t="shared" si="1"/>
        <v/>
      </c>
      <c r="P32" s="45"/>
      <c r="Q32" s="31" t="s">
        <v>10</v>
      </c>
      <c r="R32" s="51"/>
      <c r="S32" s="52"/>
      <c r="T32" s="52"/>
      <c r="U32" s="52"/>
      <c r="V32" s="53"/>
    </row>
    <row r="33" spans="2:22" s="7" customFormat="1" ht="16.5" thickTop="1" thickBot="1" x14ac:dyDescent="0.3">
      <c r="B33" s="43"/>
      <c r="C33" s="44"/>
      <c r="D33" s="29" t="str">
        <f t="shared" si="0"/>
        <v/>
      </c>
      <c r="E33" s="45"/>
      <c r="F33" s="31" t="s">
        <v>10</v>
      </c>
      <c r="G33" s="46"/>
      <c r="H33" s="47"/>
      <c r="I33" s="47"/>
      <c r="J33" s="47"/>
      <c r="K33" s="48"/>
      <c r="L33" s="35"/>
      <c r="M33" s="49"/>
      <c r="N33" s="50"/>
      <c r="O33" s="38" t="str">
        <f t="shared" si="1"/>
        <v/>
      </c>
      <c r="P33" s="45"/>
      <c r="Q33" s="31" t="s">
        <v>10</v>
      </c>
      <c r="R33" s="51"/>
      <c r="S33" s="52"/>
      <c r="T33" s="52"/>
      <c r="U33" s="52"/>
      <c r="V33" s="53"/>
    </row>
    <row r="34" spans="2:22" s="7" customFormat="1" ht="16.5" thickTop="1" thickBot="1" x14ac:dyDescent="0.3">
      <c r="B34" s="43"/>
      <c r="C34" s="44"/>
      <c r="D34" s="29" t="str">
        <f t="shared" si="0"/>
        <v/>
      </c>
      <c r="E34" s="45"/>
      <c r="F34" s="56" t="s">
        <v>10</v>
      </c>
      <c r="G34" s="46"/>
      <c r="H34" s="47"/>
      <c r="I34" s="47"/>
      <c r="J34" s="47"/>
      <c r="K34" s="48"/>
      <c r="L34" s="35"/>
      <c r="M34" s="49"/>
      <c r="N34" s="50"/>
      <c r="O34" s="38" t="str">
        <f t="shared" si="1"/>
        <v/>
      </c>
      <c r="P34" s="45"/>
      <c r="Q34" s="56" t="s">
        <v>10</v>
      </c>
      <c r="R34" s="51"/>
      <c r="S34" s="52"/>
      <c r="T34" s="52"/>
      <c r="U34" s="52"/>
      <c r="V34" s="53"/>
    </row>
    <row r="35" spans="2:22" s="7" customFormat="1" ht="16.5" thickTop="1" thickBot="1" x14ac:dyDescent="0.3">
      <c r="B35" s="43"/>
      <c r="C35" s="44"/>
      <c r="D35" s="29" t="str">
        <f t="shared" si="0"/>
        <v/>
      </c>
      <c r="E35" s="45"/>
      <c r="F35" s="56" t="s">
        <v>10</v>
      </c>
      <c r="G35" s="46"/>
      <c r="H35" s="47"/>
      <c r="I35" s="47"/>
      <c r="J35" s="47"/>
      <c r="K35" s="48"/>
      <c r="L35" s="35"/>
      <c r="M35" s="49"/>
      <c r="N35" s="50"/>
      <c r="O35" s="38" t="str">
        <f t="shared" si="1"/>
        <v/>
      </c>
      <c r="P35" s="45"/>
      <c r="Q35" s="56" t="s">
        <v>10</v>
      </c>
      <c r="R35" s="51"/>
      <c r="S35" s="52"/>
      <c r="T35" s="52"/>
      <c r="U35" s="52"/>
      <c r="V35" s="53"/>
    </row>
    <row r="36" spans="2:22" s="7" customFormat="1" ht="16.5" thickTop="1" thickBot="1" x14ac:dyDescent="0.3">
      <c r="B36" s="43"/>
      <c r="C36" s="44"/>
      <c r="D36" s="29" t="str">
        <f t="shared" ref="D36:D37" si="2">IF(E36&lt;=0,"",IF(E36&lt;=12,1,IF(E36&lt;=24,2,IF(E36&lt;=36,3,IF(E36&lt;=48,4,IF(E36&lt;=60,5,IF(E36&lt;=72,6,IF(E36&lt;=84,7,IF(E36&lt;=96,8,IF(E36&lt;=108,9,IF(E36&lt;=120,10,IF(E36&lt;=132,11,IF(E36&lt;=144,12,IF(E36&lt;=156,13,IF(E36&lt;=168,14,IF(E36&lt;=180,15,IF(E36&lt;=192,16,IF(E36&lt;=204,17))))))))))))))))))</f>
        <v/>
      </c>
      <c r="E36" s="45"/>
      <c r="F36" s="56" t="s">
        <v>10</v>
      </c>
      <c r="G36" s="57"/>
      <c r="H36" s="58"/>
      <c r="I36" s="58"/>
      <c r="J36" s="58"/>
      <c r="K36" s="59"/>
      <c r="L36" s="35"/>
      <c r="M36" s="49"/>
      <c r="N36" s="50"/>
      <c r="O36" s="38" t="str">
        <f t="shared" ref="O36:O37" si="3">IF(P36&lt;=0,"",IF(P36&lt;=12,1,IF(P36&lt;=24,2,IF(P36&lt;=36,3,IF(P36&lt;=48,4,IF(P36&lt;=60,5,IF(P36&lt;=72,6,IF(P36&lt;=84,7,IF(P36&lt;=96,8,IF(P36&lt;=108,9,IF(P36&lt;=120,10,IF(P36&lt;=132,11,IF(P36&lt;=144,12,IF(P36&lt;=156,13,IF(P36&lt;=168,14,IF(P36&lt;=180,15,IF(P36&lt;=192,16,IF(P36&lt;=204,17))))))))))))))))))</f>
        <v/>
      </c>
      <c r="P36" s="45"/>
      <c r="Q36" s="56" t="s">
        <v>10</v>
      </c>
      <c r="R36" s="60"/>
      <c r="S36" s="61"/>
      <c r="T36" s="61"/>
      <c r="U36" s="61"/>
      <c r="V36" s="62"/>
    </row>
    <row r="37" spans="2:22" s="7" customFormat="1" ht="16.5" thickTop="1" thickBot="1" x14ac:dyDescent="0.3">
      <c r="B37" s="43"/>
      <c r="C37" s="44"/>
      <c r="D37" s="29" t="str">
        <f t="shared" si="2"/>
        <v/>
      </c>
      <c r="E37" s="45"/>
      <c r="F37" s="56" t="s">
        <v>10</v>
      </c>
      <c r="G37" s="57"/>
      <c r="H37" s="58"/>
      <c r="I37" s="58"/>
      <c r="J37" s="58"/>
      <c r="K37" s="59"/>
      <c r="L37" s="35"/>
      <c r="M37" s="49"/>
      <c r="N37" s="50"/>
      <c r="O37" s="38" t="str">
        <f t="shared" si="3"/>
        <v/>
      </c>
      <c r="P37" s="45"/>
      <c r="Q37" s="56" t="s">
        <v>10</v>
      </c>
      <c r="R37" s="60"/>
      <c r="S37" s="61"/>
      <c r="T37" s="61"/>
      <c r="U37" s="61"/>
      <c r="V37" s="62"/>
    </row>
    <row r="38" spans="2:22" s="7" customFormat="1" ht="17.25" thickTop="1" thickBot="1" x14ac:dyDescent="0.3">
      <c r="B38" s="63" t="s">
        <v>11</v>
      </c>
      <c r="C38" s="64">
        <f>COUNTA(B4:B37)</f>
        <v>0</v>
      </c>
      <c r="D38" s="65">
        <f>SUM(D4:D37)</f>
        <v>9</v>
      </c>
      <c r="E38" s="64">
        <f>SUM(E4:E37)</f>
        <v>100</v>
      </c>
      <c r="F38" s="66" t="s">
        <v>10</v>
      </c>
      <c r="G38" s="67">
        <f>COUNTA(G4:G37)</f>
        <v>0</v>
      </c>
      <c r="H38" s="67">
        <f>COUNTA(H4:H37)</f>
        <v>0</v>
      </c>
      <c r="I38" s="67">
        <f>COUNTA(I4:I37)</f>
        <v>0</v>
      </c>
      <c r="J38" s="67">
        <f>COUNTA(J4:J37)</f>
        <v>0</v>
      </c>
      <c r="K38" s="67">
        <f>COUNTA(K4:K37)</f>
        <v>0</v>
      </c>
      <c r="L38" s="68"/>
      <c r="M38" s="69" t="s">
        <v>11</v>
      </c>
      <c r="N38" s="70">
        <f>COUNTA(M4:M37)</f>
        <v>0</v>
      </c>
      <c r="O38" s="71">
        <f>SUM(O4:O37)</f>
        <v>2</v>
      </c>
      <c r="P38" s="70">
        <f>SUM(P4:P37)</f>
        <v>20</v>
      </c>
      <c r="Q38" s="72" t="s">
        <v>10</v>
      </c>
      <c r="R38" s="67">
        <f>COUNTA(R4:R37)</f>
        <v>0</v>
      </c>
      <c r="S38" s="67">
        <f>COUNTA(S4:S37)</f>
        <v>0</v>
      </c>
      <c r="T38" s="67">
        <f>COUNTA(T4:T37)</f>
        <v>0</v>
      </c>
      <c r="U38" s="67">
        <f>COUNTA(U4:U37)</f>
        <v>0</v>
      </c>
      <c r="V38" s="67">
        <f>COUNTA(V4:V37)</f>
        <v>0</v>
      </c>
    </row>
    <row r="39" spans="2:22" s="7" customFormat="1" ht="15.75" thickTop="1" x14ac:dyDescent="0.25">
      <c r="B39" s="42"/>
      <c r="C39" s="73"/>
      <c r="D39" s="42"/>
      <c r="E39" s="73"/>
      <c r="F39" s="42"/>
      <c r="G39" s="42"/>
      <c r="H39" s="42"/>
      <c r="I39" s="42"/>
      <c r="J39" s="42"/>
      <c r="K39" s="74"/>
      <c r="L39" s="75"/>
      <c r="N39" s="73"/>
      <c r="O39" s="42"/>
      <c r="P39" s="73"/>
      <c r="Q39" s="42"/>
      <c r="R39" s="76"/>
      <c r="S39" s="77"/>
    </row>
    <row r="40" spans="2:22" s="7" customFormat="1" ht="15.75" thickBot="1" x14ac:dyDescent="0.3">
      <c r="B40" s="42"/>
      <c r="C40" s="73"/>
      <c r="D40" s="42"/>
      <c r="E40" s="73"/>
      <c r="F40" s="42"/>
      <c r="G40" s="42"/>
      <c r="H40" s="42"/>
      <c r="I40" s="42"/>
      <c r="J40" s="42"/>
      <c r="K40" s="74"/>
      <c r="L40" s="75"/>
      <c r="N40" s="73"/>
      <c r="O40" s="42"/>
      <c r="P40" s="73"/>
      <c r="Q40" s="42"/>
      <c r="R40" s="76"/>
      <c r="S40" s="77"/>
    </row>
    <row r="41" spans="2:22" s="7" customFormat="1" ht="17.25" customHeight="1" thickTop="1" x14ac:dyDescent="0.25">
      <c r="C41" s="78"/>
      <c r="E41" s="73"/>
      <c r="F41" s="42"/>
      <c r="G41" s="79" t="s">
        <v>12</v>
      </c>
      <c r="H41" s="80"/>
      <c r="I41" s="80"/>
      <c r="J41" s="80"/>
      <c r="K41" s="80"/>
      <c r="L41" s="81"/>
      <c r="N41" s="73"/>
      <c r="O41" s="42"/>
      <c r="P41" s="73"/>
      <c r="Q41" s="42"/>
      <c r="R41" s="76"/>
      <c r="S41" s="77"/>
    </row>
    <row r="42" spans="2:22" s="7" customFormat="1" x14ac:dyDescent="0.25">
      <c r="C42" s="78"/>
      <c r="E42" s="73"/>
      <c r="F42" s="42"/>
      <c r="G42" s="82"/>
      <c r="H42" s="83"/>
      <c r="I42" s="83"/>
      <c r="J42" s="83"/>
      <c r="K42" s="84"/>
      <c r="L42" s="85"/>
      <c r="N42" s="73"/>
      <c r="O42" s="42"/>
      <c r="P42" s="73"/>
      <c r="Q42" s="42"/>
      <c r="R42" s="76"/>
      <c r="S42" s="77"/>
    </row>
    <row r="43" spans="2:22" s="7" customFormat="1" x14ac:dyDescent="0.25">
      <c r="C43" s="78"/>
      <c r="E43" s="73"/>
      <c r="F43" s="42"/>
      <c r="G43" s="86" t="s">
        <v>13</v>
      </c>
      <c r="H43" s="87"/>
      <c r="I43" s="87"/>
      <c r="J43" s="87"/>
      <c r="K43" s="87"/>
      <c r="L43" s="88">
        <f>SUM(C38,N38)</f>
        <v>0</v>
      </c>
      <c r="N43" s="73"/>
      <c r="O43" s="42"/>
      <c r="P43" s="73"/>
      <c r="Q43" s="42"/>
      <c r="R43" s="76"/>
      <c r="S43" s="77"/>
    </row>
    <row r="44" spans="2:22" s="7" customFormat="1" x14ac:dyDescent="0.25">
      <c r="C44" s="78"/>
      <c r="E44" s="73"/>
      <c r="F44" s="42"/>
      <c r="G44" s="86" t="s">
        <v>14</v>
      </c>
      <c r="H44" s="87"/>
      <c r="I44" s="87"/>
      <c r="J44" s="87"/>
      <c r="K44" s="87"/>
      <c r="L44" s="88">
        <f>SUM(E38,P38)</f>
        <v>120</v>
      </c>
      <c r="N44" s="73"/>
      <c r="O44" s="42"/>
      <c r="P44" s="73"/>
      <c r="Q44" s="42"/>
      <c r="R44" s="76"/>
      <c r="S44" s="77"/>
    </row>
    <row r="45" spans="2:22" s="7" customFormat="1" ht="15.75" thickBot="1" x14ac:dyDescent="0.3">
      <c r="C45" s="78"/>
      <c r="E45" s="73"/>
      <c r="F45" s="42"/>
      <c r="G45" s="89" t="s">
        <v>15</v>
      </c>
      <c r="H45" s="90"/>
      <c r="I45" s="90"/>
      <c r="J45" s="90"/>
      <c r="K45" s="90"/>
      <c r="L45" s="91">
        <f>SUM(D38,O38)</f>
        <v>11</v>
      </c>
      <c r="N45" s="73"/>
      <c r="O45" s="42"/>
      <c r="P45" s="73"/>
      <c r="Q45" s="42"/>
      <c r="R45" s="76"/>
      <c r="S45" s="77"/>
    </row>
    <row r="46" spans="2:22" s="7" customFormat="1" ht="16.5" thickTop="1" thickBot="1" x14ac:dyDescent="0.3">
      <c r="C46" s="78"/>
      <c r="E46" s="73"/>
      <c r="F46" s="42"/>
      <c r="G46" s="42"/>
      <c r="H46" s="42"/>
      <c r="I46" s="42"/>
      <c r="J46" s="42"/>
      <c r="K46" s="74"/>
      <c r="L46" s="75"/>
      <c r="N46" s="73"/>
      <c r="O46" s="42"/>
      <c r="P46" s="73"/>
      <c r="Q46" s="42"/>
      <c r="R46" s="76"/>
      <c r="S46" s="77"/>
    </row>
    <row r="47" spans="2:22" s="7" customFormat="1" ht="16.5" thickTop="1" thickBot="1" x14ac:dyDescent="0.3">
      <c r="C47" s="78"/>
      <c r="E47" s="73"/>
      <c r="F47" s="42"/>
      <c r="G47" s="92"/>
      <c r="H47" s="93"/>
      <c r="I47" s="93"/>
      <c r="J47" s="93"/>
      <c r="K47" s="94" t="s">
        <v>16</v>
      </c>
      <c r="L47" s="95"/>
      <c r="M47" s="42"/>
      <c r="N47" s="73"/>
      <c r="O47" s="42"/>
      <c r="P47" s="73"/>
      <c r="Q47" s="42"/>
      <c r="R47" s="76"/>
      <c r="S47" s="77"/>
    </row>
    <row r="48" spans="2:22" s="7" customFormat="1" ht="15.75" thickTop="1" x14ac:dyDescent="0.25">
      <c r="C48" s="78"/>
      <c r="E48" s="73"/>
      <c r="F48" s="42"/>
      <c r="G48" s="96"/>
      <c r="H48" s="97"/>
      <c r="I48" s="97"/>
      <c r="J48" s="97"/>
      <c r="K48" s="98"/>
      <c r="L48" s="99">
        <f>COUNTIF(B4:B37,"Centre Technique")</f>
        <v>0</v>
      </c>
      <c r="M48" s="42"/>
      <c r="N48" s="73"/>
      <c r="O48" s="42"/>
      <c r="P48" s="73"/>
      <c r="Q48" s="42"/>
      <c r="R48" s="76"/>
      <c r="S48" s="77"/>
    </row>
    <row r="49" spans="2:19" s="7" customFormat="1" x14ac:dyDescent="0.25">
      <c r="C49" s="78"/>
      <c r="E49" s="73"/>
      <c r="F49" s="42"/>
      <c r="G49" s="100"/>
      <c r="H49" s="101"/>
      <c r="I49" s="101"/>
      <c r="J49" s="101"/>
      <c r="K49" s="102"/>
      <c r="L49" s="103">
        <f>COUNTIF(B4:B37,"Room 182")</f>
        <v>0</v>
      </c>
      <c r="M49" s="42"/>
      <c r="N49" s="73"/>
      <c r="O49" s="42"/>
      <c r="P49" s="73"/>
      <c r="Q49" s="42"/>
      <c r="R49" s="76"/>
      <c r="S49" s="77"/>
    </row>
    <row r="50" spans="2:19" s="7" customFormat="1" x14ac:dyDescent="0.25">
      <c r="C50" s="78"/>
      <c r="E50" s="73"/>
      <c r="F50" s="42"/>
      <c r="G50" s="100"/>
      <c r="H50" s="101"/>
      <c r="I50" s="101"/>
      <c r="J50" s="101"/>
      <c r="K50" s="102"/>
      <c r="L50" s="103">
        <f>COUNTIF(B4:B37,"Room 68")</f>
        <v>0</v>
      </c>
      <c r="M50" s="42"/>
      <c r="N50" s="73"/>
      <c r="O50" s="42"/>
      <c r="P50" s="73"/>
      <c r="Q50" s="42"/>
      <c r="R50" s="76"/>
      <c r="S50" s="77"/>
    </row>
    <row r="51" spans="2:19" s="7" customFormat="1" x14ac:dyDescent="0.25">
      <c r="C51" s="78"/>
      <c r="E51" s="73"/>
      <c r="F51" s="42"/>
      <c r="G51" s="100"/>
      <c r="H51" s="101"/>
      <c r="I51" s="101"/>
      <c r="J51" s="101"/>
      <c r="K51" s="102"/>
      <c r="L51" s="103">
        <f>COUNTIF(B4:B37,"Solférino")</f>
        <v>0</v>
      </c>
      <c r="M51" s="42"/>
      <c r="N51" s="73"/>
      <c r="O51" s="42"/>
      <c r="P51" s="73"/>
      <c r="Q51" s="42"/>
      <c r="R51" s="76"/>
      <c r="S51" s="77"/>
    </row>
    <row r="52" spans="2:19" s="7" customFormat="1" x14ac:dyDescent="0.25">
      <c r="B52" s="42"/>
      <c r="C52" s="73"/>
      <c r="D52" s="42"/>
      <c r="E52" s="73"/>
      <c r="F52" s="42"/>
      <c r="G52" s="100"/>
      <c r="H52" s="101"/>
      <c r="I52" s="101"/>
      <c r="J52" s="101"/>
      <c r="K52" s="102"/>
      <c r="L52" s="103">
        <f>COUNTIF(B4:B37,"ST Anne")</f>
        <v>0</v>
      </c>
      <c r="M52" s="42"/>
      <c r="N52" s="73"/>
      <c r="O52" s="42"/>
      <c r="P52" s="73"/>
      <c r="Q52" s="42"/>
      <c r="R52" s="76"/>
      <c r="S52" s="77"/>
    </row>
    <row r="53" spans="2:19" s="7" customFormat="1" ht="15.75" thickBot="1" x14ac:dyDescent="0.3">
      <c r="B53" s="42"/>
      <c r="C53" s="73"/>
      <c r="D53" s="42"/>
      <c r="E53" s="73"/>
      <c r="F53" s="42"/>
      <c r="G53" s="104"/>
      <c r="H53" s="105"/>
      <c r="I53" s="105"/>
      <c r="J53" s="105"/>
      <c r="K53" s="106"/>
      <c r="L53" s="107">
        <f>COUNTIF(B4:B37,"Terrasse")</f>
        <v>0</v>
      </c>
      <c r="M53" s="42"/>
      <c r="N53" s="73"/>
      <c r="O53" s="42"/>
      <c r="P53" s="73"/>
      <c r="Q53" s="42"/>
      <c r="R53" s="76"/>
      <c r="S53" s="77"/>
    </row>
    <row r="54" spans="2:19" s="7" customFormat="1" ht="15.75" thickTop="1" x14ac:dyDescent="0.25">
      <c r="B54" s="42"/>
      <c r="C54" s="73"/>
      <c r="D54" s="42"/>
      <c r="E54" s="73"/>
      <c r="F54" s="42"/>
      <c r="G54" s="108"/>
      <c r="H54" s="109"/>
      <c r="I54" s="109"/>
      <c r="J54" s="109"/>
      <c r="K54" s="110"/>
      <c r="L54" s="99">
        <f>COUNTIF(M4:M37,"Bleu Ciel")</f>
        <v>0</v>
      </c>
      <c r="M54" s="42"/>
      <c r="N54" s="73"/>
      <c r="O54" s="42"/>
      <c r="P54" s="73"/>
      <c r="Q54" s="42"/>
      <c r="R54" s="76"/>
      <c r="S54" s="77"/>
    </row>
    <row r="55" spans="2:19" s="7" customFormat="1" x14ac:dyDescent="0.25">
      <c r="B55" s="42"/>
      <c r="C55" s="73"/>
      <c r="D55" s="42"/>
      <c r="E55" s="73"/>
      <c r="F55" s="42"/>
      <c r="G55" s="100"/>
      <c r="H55" s="101"/>
      <c r="I55" s="101"/>
      <c r="J55" s="101"/>
      <c r="K55" s="102"/>
      <c r="L55" s="103">
        <f>COUNTIF(M4:M37,"Bleu Marine")</f>
        <v>0</v>
      </c>
      <c r="M55" s="42"/>
      <c r="N55" s="73"/>
      <c r="O55" s="42"/>
      <c r="P55" s="73"/>
      <c r="Q55" s="42"/>
      <c r="R55" s="76"/>
      <c r="S55" s="77"/>
    </row>
    <row r="56" spans="2:19" s="7" customFormat="1" x14ac:dyDescent="0.25">
      <c r="B56" s="42"/>
      <c r="C56" s="73"/>
      <c r="D56" s="42"/>
      <c r="E56" s="73"/>
      <c r="F56" s="42"/>
      <c r="G56" s="100"/>
      <c r="H56" s="101"/>
      <c r="I56" s="101"/>
      <c r="J56" s="101"/>
      <c r="K56" s="102"/>
      <c r="L56" s="103">
        <f>COUNTIF(M4:M37,"Campus")</f>
        <v>0</v>
      </c>
      <c r="M56" s="42"/>
      <c r="N56" s="73"/>
      <c r="O56" s="42"/>
      <c r="P56" s="73"/>
      <c r="Q56" s="42"/>
      <c r="R56" s="111"/>
      <c r="S56" s="112"/>
    </row>
    <row r="57" spans="2:19" s="7" customFormat="1" x14ac:dyDescent="0.25">
      <c r="B57" s="42"/>
      <c r="C57" s="73"/>
      <c r="D57" s="42"/>
      <c r="E57" s="73"/>
      <c r="F57" s="42"/>
      <c r="G57" s="100"/>
      <c r="H57" s="101"/>
      <c r="I57" s="101"/>
      <c r="J57" s="101"/>
      <c r="K57" s="102"/>
      <c r="L57" s="103">
        <f>COUNTIF(M4:M37,"DG")</f>
        <v>0</v>
      </c>
      <c r="M57" s="42"/>
      <c r="N57" s="73"/>
      <c r="O57" s="42"/>
      <c r="P57" s="73"/>
      <c r="Q57" s="42"/>
      <c r="R57" s="111"/>
      <c r="S57" s="112"/>
    </row>
    <row r="58" spans="2:19" s="7" customFormat="1" x14ac:dyDescent="0.25">
      <c r="B58" s="42"/>
      <c r="C58" s="73"/>
      <c r="D58" s="42"/>
      <c r="E58" s="73"/>
      <c r="F58" s="42"/>
      <c r="G58" s="100"/>
      <c r="H58" s="101"/>
      <c r="I58" s="101"/>
      <c r="J58" s="101"/>
      <c r="K58" s="102"/>
      <c r="L58" s="103">
        <f>COUNTIF(M4:M37,"Innéov")</f>
        <v>0</v>
      </c>
      <c r="M58" s="42"/>
      <c r="N58" s="73"/>
      <c r="O58" s="42"/>
      <c r="P58" s="73"/>
      <c r="Q58" s="42"/>
      <c r="R58" s="111"/>
      <c r="S58" s="112"/>
    </row>
    <row r="59" spans="2:19" s="7" customFormat="1" x14ac:dyDescent="0.25">
      <c r="B59" s="42"/>
      <c r="C59" s="73"/>
      <c r="D59" s="42"/>
      <c r="E59" s="73"/>
      <c r="F59" s="42"/>
      <c r="G59" s="100"/>
      <c r="H59" s="101"/>
      <c r="I59" s="101"/>
      <c r="J59" s="101"/>
      <c r="K59" s="102"/>
      <c r="L59" s="103">
        <f>COUNTIF(M4:M37,"LRP")</f>
        <v>0</v>
      </c>
      <c r="M59" s="42"/>
      <c r="N59" s="73"/>
      <c r="O59" s="42"/>
      <c r="P59" s="73"/>
      <c r="Q59" s="42"/>
      <c r="R59" s="111"/>
      <c r="S59" s="112"/>
    </row>
    <row r="60" spans="2:19" s="7" customFormat="1" x14ac:dyDescent="0.25">
      <c r="B60" s="42"/>
      <c r="C60" s="73"/>
      <c r="D60" s="42"/>
      <c r="E60" s="73"/>
      <c r="F60" s="42"/>
      <c r="G60" s="100"/>
      <c r="H60" s="101"/>
      <c r="I60" s="101"/>
      <c r="J60" s="101"/>
      <c r="K60" s="102"/>
      <c r="L60" s="103">
        <f>COUNTIF(M4:M37,"Verte")</f>
        <v>0</v>
      </c>
      <c r="M60" s="42"/>
      <c r="N60" s="73"/>
      <c r="O60" s="42"/>
      <c r="P60" s="73"/>
      <c r="Q60" s="42"/>
      <c r="R60" s="111"/>
      <c r="S60" s="112"/>
    </row>
    <row r="61" spans="2:19" s="7" customFormat="1" ht="15.75" thickBot="1" x14ac:dyDescent="0.3">
      <c r="C61" s="78"/>
      <c r="E61" s="78"/>
      <c r="G61" s="104"/>
      <c r="H61" s="105"/>
      <c r="I61" s="105"/>
      <c r="J61" s="105"/>
      <c r="K61" s="106"/>
      <c r="L61" s="107">
        <f>COUNTIF(M4:M37,"Vichy")</f>
        <v>0</v>
      </c>
      <c r="N61" s="78"/>
      <c r="P61" s="78"/>
      <c r="R61" s="111"/>
      <c r="S61" s="112"/>
    </row>
    <row r="62" spans="2:19" s="7" customFormat="1" ht="15.75" thickTop="1" x14ac:dyDescent="0.25">
      <c r="C62" s="78"/>
      <c r="E62" s="78"/>
      <c r="K62" s="111"/>
      <c r="L62" s="113"/>
      <c r="N62" s="78"/>
      <c r="P62" s="78"/>
      <c r="R62" s="111"/>
      <c r="S62" s="112"/>
    </row>
    <row r="63" spans="2:19" s="7" customFormat="1" x14ac:dyDescent="0.25">
      <c r="C63" s="78"/>
      <c r="E63" s="78"/>
      <c r="K63" s="111"/>
      <c r="L63" s="113"/>
      <c r="N63" s="78"/>
      <c r="P63" s="78"/>
      <c r="R63" s="111"/>
      <c r="S63" s="112"/>
    </row>
    <row r="64" spans="2:19" s="7" customFormat="1" x14ac:dyDescent="0.25">
      <c r="C64" s="78"/>
      <c r="E64" s="78"/>
      <c r="K64" s="111"/>
      <c r="L64" s="113"/>
      <c r="N64" s="78"/>
      <c r="P64" s="78"/>
      <c r="R64" s="111"/>
      <c r="S64" s="112"/>
    </row>
    <row r="65" spans="3:19" s="7" customFormat="1" x14ac:dyDescent="0.25">
      <c r="C65" s="78"/>
      <c r="E65" s="78"/>
      <c r="K65" s="111"/>
      <c r="L65" s="113"/>
      <c r="N65" s="78"/>
      <c r="P65" s="78"/>
      <c r="R65" s="111"/>
      <c r="S65" s="112"/>
    </row>
    <row r="66" spans="3:19" s="7" customFormat="1" x14ac:dyDescent="0.25">
      <c r="C66" s="78"/>
      <c r="E66" s="78"/>
      <c r="K66" s="111"/>
      <c r="L66" s="113"/>
      <c r="N66" s="78"/>
      <c r="P66" s="78"/>
      <c r="R66" s="111"/>
      <c r="S66" s="112"/>
    </row>
    <row r="67" spans="3:19" s="7" customFormat="1" x14ac:dyDescent="0.25">
      <c r="C67" s="78"/>
      <c r="E67" s="78"/>
      <c r="K67" s="111"/>
      <c r="L67" s="113"/>
      <c r="N67" s="78"/>
      <c r="P67" s="78"/>
      <c r="R67" s="111"/>
      <c r="S67" s="112"/>
    </row>
    <row r="68" spans="3:19" s="7" customFormat="1" x14ac:dyDescent="0.25">
      <c r="C68" s="78"/>
      <c r="E68" s="78"/>
      <c r="K68" s="111"/>
      <c r="L68" s="113"/>
      <c r="N68" s="78"/>
      <c r="P68" s="78"/>
      <c r="R68" s="111"/>
      <c r="S68" s="112"/>
    </row>
    <row r="69" spans="3:19" s="7" customFormat="1" x14ac:dyDescent="0.25">
      <c r="C69" s="78"/>
      <c r="E69" s="78"/>
      <c r="K69" s="111"/>
      <c r="L69" s="113"/>
      <c r="N69" s="78"/>
      <c r="P69" s="78"/>
      <c r="R69" s="111"/>
      <c r="S69" s="112"/>
    </row>
    <row r="70" spans="3:19" s="7" customFormat="1" x14ac:dyDescent="0.25">
      <c r="C70" s="78"/>
      <c r="E70" s="78"/>
      <c r="K70" s="111"/>
      <c r="L70" s="113"/>
      <c r="N70" s="78"/>
      <c r="P70" s="78"/>
      <c r="R70" s="111"/>
      <c r="S70" s="112"/>
    </row>
    <row r="71" spans="3:19" s="7" customFormat="1" x14ac:dyDescent="0.25">
      <c r="C71" s="78"/>
      <c r="E71" s="78"/>
      <c r="K71" s="111"/>
      <c r="L71" s="113"/>
      <c r="N71" s="78"/>
      <c r="P71" s="78"/>
      <c r="R71" s="111"/>
      <c r="S71" s="112"/>
    </row>
    <row r="72" spans="3:19" s="7" customFormat="1" x14ac:dyDescent="0.25">
      <c r="C72" s="78"/>
      <c r="E72" s="78"/>
      <c r="K72" s="111"/>
      <c r="L72" s="113"/>
      <c r="N72" s="78"/>
      <c r="P72" s="78"/>
      <c r="R72" s="111"/>
      <c r="S72" s="112"/>
    </row>
    <row r="73" spans="3:19" s="7" customFormat="1" x14ac:dyDescent="0.25">
      <c r="C73" s="78"/>
      <c r="E73" s="78"/>
      <c r="K73" s="111"/>
      <c r="L73" s="113"/>
      <c r="N73" s="78"/>
      <c r="P73" s="78"/>
      <c r="R73" s="111"/>
      <c r="S73" s="112"/>
    </row>
    <row r="74" spans="3:19" s="7" customFormat="1" x14ac:dyDescent="0.25">
      <c r="C74" s="78"/>
      <c r="E74" s="78"/>
      <c r="K74" s="111"/>
      <c r="L74" s="113"/>
      <c r="N74" s="78"/>
      <c r="P74" s="78"/>
      <c r="R74" s="111"/>
      <c r="S74" s="112"/>
    </row>
    <row r="75" spans="3:19" s="7" customFormat="1" x14ac:dyDescent="0.25">
      <c r="C75" s="78"/>
      <c r="E75" s="78"/>
      <c r="K75" s="111"/>
      <c r="L75" s="113"/>
      <c r="N75" s="78"/>
      <c r="P75" s="78"/>
      <c r="R75" s="111"/>
      <c r="S75" s="112"/>
    </row>
    <row r="76" spans="3:19" s="7" customFormat="1" x14ac:dyDescent="0.25">
      <c r="C76" s="78"/>
      <c r="E76" s="78"/>
      <c r="K76" s="111"/>
      <c r="L76" s="113"/>
      <c r="N76" s="78"/>
      <c r="P76" s="78"/>
      <c r="R76" s="111"/>
      <c r="S76" s="112"/>
    </row>
    <row r="77" spans="3:19" s="7" customFormat="1" x14ac:dyDescent="0.25">
      <c r="C77" s="78"/>
      <c r="E77" s="78"/>
      <c r="K77" s="111"/>
      <c r="L77" s="113"/>
      <c r="N77" s="78"/>
      <c r="P77" s="78"/>
      <c r="R77" s="111"/>
      <c r="S77" s="112"/>
    </row>
    <row r="78" spans="3:19" s="7" customFormat="1" x14ac:dyDescent="0.25">
      <c r="C78" s="78"/>
      <c r="E78" s="78"/>
      <c r="K78" s="111"/>
      <c r="L78" s="113"/>
      <c r="N78" s="78"/>
      <c r="P78" s="78"/>
      <c r="R78" s="111"/>
      <c r="S78" s="112"/>
    </row>
    <row r="79" spans="3:19" s="7" customFormat="1" x14ac:dyDescent="0.25">
      <c r="C79" s="78"/>
      <c r="E79" s="78"/>
      <c r="K79" s="111"/>
      <c r="L79" s="113"/>
      <c r="N79" s="78"/>
      <c r="P79" s="78"/>
      <c r="R79" s="111"/>
      <c r="S79" s="112"/>
    </row>
    <row r="80" spans="3:19" s="7" customFormat="1" x14ac:dyDescent="0.25">
      <c r="C80" s="78"/>
      <c r="E80" s="78"/>
      <c r="K80" s="111"/>
      <c r="L80" s="113"/>
      <c r="N80" s="78"/>
      <c r="P80" s="78"/>
      <c r="R80" s="111"/>
      <c r="S80" s="112"/>
    </row>
    <row r="81" spans="3:19" s="7" customFormat="1" x14ac:dyDescent="0.25">
      <c r="C81" s="78"/>
      <c r="E81" s="78"/>
      <c r="K81" s="111"/>
      <c r="L81" s="113"/>
      <c r="N81" s="78"/>
      <c r="P81" s="78"/>
      <c r="R81" s="111"/>
      <c r="S81" s="112"/>
    </row>
    <row r="82" spans="3:19" s="7" customFormat="1" x14ac:dyDescent="0.25">
      <c r="C82" s="78"/>
      <c r="E82" s="78"/>
      <c r="K82" s="111"/>
      <c r="L82" s="113"/>
      <c r="N82" s="78"/>
      <c r="P82" s="78"/>
      <c r="R82" s="111"/>
      <c r="S82" s="112"/>
    </row>
    <row r="83" spans="3:19" s="7" customFormat="1" x14ac:dyDescent="0.25">
      <c r="C83" s="78"/>
      <c r="E83" s="78"/>
      <c r="K83" s="111"/>
      <c r="L83" s="113"/>
      <c r="N83" s="78"/>
      <c r="P83" s="78"/>
      <c r="R83" s="111"/>
      <c r="S83" s="112"/>
    </row>
    <row r="84" spans="3:19" s="7" customFormat="1" x14ac:dyDescent="0.25">
      <c r="C84" s="78"/>
      <c r="E84" s="78"/>
      <c r="K84" s="111"/>
      <c r="L84" s="113"/>
      <c r="N84" s="78"/>
      <c r="P84" s="78"/>
      <c r="R84" s="111"/>
      <c r="S84" s="112"/>
    </row>
    <row r="85" spans="3:19" s="7" customFormat="1" x14ac:dyDescent="0.25">
      <c r="C85" s="78"/>
      <c r="E85" s="78"/>
      <c r="K85" s="111"/>
      <c r="L85" s="113"/>
      <c r="N85" s="78"/>
      <c r="P85" s="78"/>
      <c r="R85" s="111"/>
      <c r="S85" s="112"/>
    </row>
    <row r="86" spans="3:19" s="7" customFormat="1" x14ac:dyDescent="0.25">
      <c r="C86" s="78"/>
      <c r="E86" s="78"/>
      <c r="K86" s="111"/>
      <c r="L86" s="113"/>
      <c r="N86" s="78"/>
      <c r="P86" s="78"/>
      <c r="R86" s="111"/>
      <c r="S86" s="112"/>
    </row>
    <row r="87" spans="3:19" s="7" customFormat="1" x14ac:dyDescent="0.25">
      <c r="C87" s="78"/>
      <c r="E87" s="78"/>
      <c r="K87" s="111"/>
      <c r="L87" s="113"/>
      <c r="N87" s="78"/>
      <c r="P87" s="78"/>
      <c r="R87" s="111"/>
      <c r="S87" s="112"/>
    </row>
    <row r="88" spans="3:19" s="7" customFormat="1" x14ac:dyDescent="0.25">
      <c r="C88" s="78"/>
      <c r="E88" s="78"/>
      <c r="K88" s="111"/>
      <c r="L88" s="113"/>
      <c r="N88" s="78"/>
      <c r="P88" s="78"/>
      <c r="R88" s="111"/>
      <c r="S88" s="112"/>
    </row>
    <row r="89" spans="3:19" s="7" customFormat="1" x14ac:dyDescent="0.25">
      <c r="C89" s="78"/>
      <c r="E89" s="78"/>
      <c r="K89" s="111"/>
      <c r="L89" s="113"/>
      <c r="N89" s="78"/>
      <c r="P89" s="78"/>
      <c r="R89" s="111"/>
      <c r="S89" s="112"/>
    </row>
    <row r="90" spans="3:19" s="7" customFormat="1" x14ac:dyDescent="0.25">
      <c r="C90" s="78"/>
      <c r="E90" s="78"/>
      <c r="K90" s="111"/>
      <c r="L90" s="113"/>
      <c r="N90" s="78"/>
      <c r="P90" s="78"/>
      <c r="R90" s="111"/>
      <c r="S90" s="112"/>
    </row>
    <row r="91" spans="3:19" s="7" customFormat="1" x14ac:dyDescent="0.25">
      <c r="C91" s="78"/>
      <c r="E91" s="78"/>
      <c r="K91" s="111"/>
      <c r="L91" s="113"/>
      <c r="N91" s="78"/>
      <c r="P91" s="78"/>
      <c r="R91" s="111"/>
      <c r="S91" s="112"/>
    </row>
    <row r="92" spans="3:19" s="7" customFormat="1" x14ac:dyDescent="0.25">
      <c r="C92" s="78"/>
      <c r="E92" s="78"/>
      <c r="K92" s="111"/>
      <c r="L92" s="113"/>
      <c r="N92" s="78"/>
      <c r="P92" s="78"/>
      <c r="R92" s="111"/>
      <c r="S92" s="112"/>
    </row>
    <row r="93" spans="3:19" s="7" customFormat="1" x14ac:dyDescent="0.25">
      <c r="C93" s="78"/>
      <c r="E93" s="78"/>
      <c r="K93" s="111"/>
      <c r="L93" s="113"/>
      <c r="N93" s="78"/>
      <c r="P93" s="78"/>
      <c r="R93" s="111"/>
      <c r="S93" s="112"/>
    </row>
    <row r="94" spans="3:19" s="7" customFormat="1" x14ac:dyDescent="0.25">
      <c r="C94" s="78"/>
      <c r="E94" s="78"/>
      <c r="K94" s="111"/>
      <c r="L94" s="113"/>
      <c r="N94" s="78"/>
      <c r="P94" s="78"/>
      <c r="R94" s="111"/>
      <c r="S94" s="112"/>
    </row>
    <row r="95" spans="3:19" s="7" customFormat="1" x14ac:dyDescent="0.25">
      <c r="C95" s="78"/>
      <c r="E95" s="78"/>
      <c r="K95" s="111"/>
      <c r="L95" s="113"/>
      <c r="N95" s="78"/>
      <c r="P95" s="78"/>
      <c r="R95" s="111"/>
      <c r="S95" s="112"/>
    </row>
    <row r="96" spans="3:19" s="7" customFormat="1" x14ac:dyDescent="0.25">
      <c r="C96" s="78"/>
      <c r="E96" s="78"/>
      <c r="K96" s="111"/>
      <c r="L96" s="113"/>
      <c r="N96" s="78"/>
      <c r="P96" s="78"/>
      <c r="R96" s="111"/>
      <c r="S96" s="112"/>
    </row>
    <row r="97" spans="3:19" s="7" customFormat="1" x14ac:dyDescent="0.25">
      <c r="C97" s="78"/>
      <c r="E97" s="78"/>
      <c r="K97" s="111"/>
      <c r="L97" s="113"/>
      <c r="N97" s="78"/>
      <c r="P97" s="78"/>
      <c r="R97" s="111"/>
      <c r="S97" s="112"/>
    </row>
    <row r="98" spans="3:19" s="7" customFormat="1" x14ac:dyDescent="0.25">
      <c r="C98" s="78"/>
      <c r="E98" s="78"/>
      <c r="K98" s="111"/>
      <c r="L98" s="113"/>
      <c r="N98" s="78"/>
      <c r="P98" s="78"/>
      <c r="R98" s="111"/>
      <c r="S98" s="112"/>
    </row>
    <row r="99" spans="3:19" s="7" customFormat="1" x14ac:dyDescent="0.25">
      <c r="C99" s="78"/>
      <c r="E99" s="78"/>
      <c r="K99" s="111"/>
      <c r="L99" s="113"/>
      <c r="N99" s="78"/>
      <c r="P99" s="78"/>
      <c r="R99" s="111"/>
      <c r="S99" s="112"/>
    </row>
    <row r="100" spans="3:19" s="7" customFormat="1" x14ac:dyDescent="0.25">
      <c r="C100" s="78"/>
      <c r="E100" s="78"/>
      <c r="K100" s="111"/>
      <c r="L100" s="113"/>
      <c r="N100" s="78"/>
      <c r="P100" s="78"/>
      <c r="R100" s="111"/>
      <c r="S100" s="112"/>
    </row>
    <row r="101" spans="3:19" s="7" customFormat="1" x14ac:dyDescent="0.25">
      <c r="C101" s="78"/>
      <c r="E101" s="78"/>
      <c r="K101" s="111"/>
      <c r="L101" s="113"/>
      <c r="N101" s="78"/>
      <c r="P101" s="78"/>
      <c r="R101" s="111"/>
      <c r="S101" s="112"/>
    </row>
    <row r="102" spans="3:19" s="7" customFormat="1" x14ac:dyDescent="0.25">
      <c r="C102" s="78"/>
      <c r="E102" s="78"/>
      <c r="K102" s="111"/>
      <c r="L102" s="113"/>
      <c r="N102" s="78"/>
      <c r="P102" s="78"/>
      <c r="R102" s="111"/>
      <c r="S102" s="112"/>
    </row>
    <row r="103" spans="3:19" s="7" customFormat="1" x14ac:dyDescent="0.25">
      <c r="C103" s="78"/>
      <c r="E103" s="78"/>
      <c r="K103" s="111"/>
      <c r="L103" s="113"/>
      <c r="N103" s="78"/>
      <c r="P103" s="78"/>
      <c r="R103" s="111"/>
      <c r="S103" s="112"/>
    </row>
    <row r="104" spans="3:19" s="7" customFormat="1" x14ac:dyDescent="0.25">
      <c r="C104" s="78"/>
      <c r="E104" s="78"/>
      <c r="K104" s="111"/>
      <c r="L104" s="113"/>
      <c r="N104" s="78"/>
      <c r="P104" s="78"/>
      <c r="R104" s="111"/>
      <c r="S104" s="112"/>
    </row>
    <row r="105" spans="3:19" s="7" customFormat="1" x14ac:dyDescent="0.25">
      <c r="C105" s="78"/>
      <c r="E105" s="78"/>
      <c r="K105" s="111"/>
      <c r="L105" s="113"/>
      <c r="N105" s="78"/>
      <c r="P105" s="78"/>
      <c r="R105" s="111"/>
      <c r="S105" s="112"/>
    </row>
    <row r="106" spans="3:19" s="7" customFormat="1" x14ac:dyDescent="0.25">
      <c r="C106" s="78"/>
      <c r="E106" s="78"/>
      <c r="K106" s="111"/>
      <c r="L106" s="113"/>
      <c r="N106" s="78"/>
      <c r="P106" s="78"/>
      <c r="R106" s="111"/>
      <c r="S106" s="112"/>
    </row>
    <row r="107" spans="3:19" s="7" customFormat="1" x14ac:dyDescent="0.25">
      <c r="C107" s="78"/>
      <c r="E107" s="78"/>
      <c r="K107" s="111"/>
      <c r="L107" s="113"/>
      <c r="N107" s="78"/>
      <c r="P107" s="78"/>
      <c r="R107" s="111"/>
      <c r="S107" s="112"/>
    </row>
    <row r="108" spans="3:19" s="7" customFormat="1" x14ac:dyDescent="0.25">
      <c r="C108" s="78"/>
      <c r="E108" s="78"/>
      <c r="K108" s="111"/>
      <c r="L108" s="113"/>
      <c r="N108" s="78"/>
      <c r="P108" s="78"/>
      <c r="R108" s="111"/>
      <c r="S108" s="112"/>
    </row>
    <row r="109" spans="3:19" s="7" customFormat="1" x14ac:dyDescent="0.25">
      <c r="C109" s="78"/>
      <c r="E109" s="78"/>
      <c r="K109" s="111"/>
      <c r="L109" s="113"/>
      <c r="N109" s="78"/>
      <c r="P109" s="78"/>
      <c r="R109" s="111"/>
      <c r="S109" s="112"/>
    </row>
    <row r="110" spans="3:19" s="7" customFormat="1" x14ac:dyDescent="0.25">
      <c r="C110" s="78"/>
      <c r="E110" s="78"/>
      <c r="K110" s="111"/>
      <c r="L110" s="113"/>
      <c r="N110" s="78"/>
      <c r="P110" s="78"/>
      <c r="R110" s="111"/>
      <c r="S110" s="112"/>
    </row>
    <row r="111" spans="3:19" s="7" customFormat="1" x14ac:dyDescent="0.25">
      <c r="C111" s="78"/>
      <c r="E111" s="78"/>
      <c r="K111" s="111"/>
      <c r="L111" s="113"/>
      <c r="N111" s="78"/>
      <c r="P111" s="78"/>
      <c r="R111" s="111"/>
      <c r="S111" s="112"/>
    </row>
    <row r="112" spans="3:19" s="7" customFormat="1" x14ac:dyDescent="0.25">
      <c r="C112" s="78"/>
      <c r="E112" s="78"/>
      <c r="K112" s="111"/>
      <c r="L112" s="113"/>
      <c r="N112" s="78"/>
      <c r="P112" s="78"/>
      <c r="R112" s="111"/>
      <c r="S112" s="112"/>
    </row>
    <row r="113" spans="3:19" s="7" customFormat="1" x14ac:dyDescent="0.25">
      <c r="C113" s="78"/>
      <c r="E113" s="78"/>
      <c r="K113" s="111"/>
      <c r="L113" s="113"/>
      <c r="N113" s="78"/>
      <c r="P113" s="78"/>
      <c r="R113" s="111"/>
      <c r="S113" s="112"/>
    </row>
    <row r="114" spans="3:19" s="7" customFormat="1" x14ac:dyDescent="0.25">
      <c r="C114" s="78"/>
      <c r="E114" s="78"/>
      <c r="K114" s="111"/>
      <c r="L114" s="113"/>
      <c r="N114" s="78"/>
      <c r="P114" s="78"/>
      <c r="R114" s="111"/>
      <c r="S114" s="112"/>
    </row>
    <row r="115" spans="3:19" s="7" customFormat="1" x14ac:dyDescent="0.25">
      <c r="C115" s="78"/>
      <c r="E115" s="78"/>
      <c r="K115" s="111"/>
      <c r="L115" s="113"/>
      <c r="N115" s="78"/>
      <c r="P115" s="78"/>
      <c r="R115" s="111"/>
      <c r="S115" s="112"/>
    </row>
    <row r="116" spans="3:19" s="7" customFormat="1" x14ac:dyDescent="0.25">
      <c r="C116" s="78"/>
      <c r="E116" s="78"/>
      <c r="K116" s="111"/>
      <c r="L116" s="113"/>
      <c r="N116" s="78"/>
      <c r="P116" s="78"/>
      <c r="R116" s="111"/>
      <c r="S116" s="112"/>
    </row>
    <row r="117" spans="3:19" s="7" customFormat="1" x14ac:dyDescent="0.25">
      <c r="C117" s="78"/>
      <c r="E117" s="78"/>
      <c r="K117" s="111"/>
      <c r="L117" s="113"/>
      <c r="N117" s="78"/>
      <c r="P117" s="78"/>
      <c r="R117" s="111"/>
      <c r="S117" s="112"/>
    </row>
    <row r="118" spans="3:19" s="7" customFormat="1" x14ac:dyDescent="0.25">
      <c r="C118" s="78"/>
      <c r="E118" s="78"/>
      <c r="K118" s="111"/>
      <c r="L118" s="113"/>
      <c r="N118" s="78"/>
      <c r="P118" s="78"/>
      <c r="R118" s="111"/>
      <c r="S118" s="112"/>
    </row>
    <row r="119" spans="3:19" s="7" customFormat="1" x14ac:dyDescent="0.25">
      <c r="C119" s="78"/>
      <c r="E119" s="78"/>
      <c r="K119" s="111"/>
      <c r="L119" s="113"/>
      <c r="N119" s="78"/>
      <c r="P119" s="78"/>
      <c r="R119" s="111"/>
      <c r="S119" s="112"/>
    </row>
    <row r="120" spans="3:19" s="7" customFormat="1" x14ac:dyDescent="0.25">
      <c r="C120" s="78"/>
      <c r="E120" s="78"/>
      <c r="K120" s="111"/>
      <c r="L120" s="113"/>
      <c r="N120" s="78"/>
      <c r="P120" s="78"/>
      <c r="R120" s="111"/>
      <c r="S120" s="112"/>
    </row>
    <row r="121" spans="3:19" s="7" customFormat="1" x14ac:dyDescent="0.25">
      <c r="C121" s="78"/>
      <c r="E121" s="78"/>
      <c r="K121" s="111"/>
      <c r="L121" s="113"/>
      <c r="N121" s="78"/>
      <c r="P121" s="78"/>
      <c r="R121" s="111"/>
      <c r="S121" s="112"/>
    </row>
    <row r="122" spans="3:19" s="7" customFormat="1" x14ac:dyDescent="0.25">
      <c r="C122" s="78"/>
      <c r="E122" s="78"/>
      <c r="K122" s="111"/>
      <c r="L122" s="113"/>
      <c r="N122" s="78"/>
      <c r="P122" s="78"/>
      <c r="R122" s="111"/>
      <c r="S122" s="112"/>
    </row>
    <row r="123" spans="3:19" s="7" customFormat="1" x14ac:dyDescent="0.25">
      <c r="C123" s="78"/>
      <c r="E123" s="78"/>
      <c r="K123" s="111"/>
      <c r="L123" s="113"/>
      <c r="N123" s="78"/>
      <c r="P123" s="78"/>
      <c r="R123" s="111"/>
      <c r="S123" s="112"/>
    </row>
    <row r="124" spans="3:19" s="7" customFormat="1" x14ac:dyDescent="0.25">
      <c r="C124" s="78"/>
      <c r="E124" s="78"/>
      <c r="K124" s="111"/>
      <c r="L124" s="113"/>
      <c r="N124" s="78"/>
      <c r="P124" s="78"/>
      <c r="R124" s="111"/>
      <c r="S124" s="112"/>
    </row>
    <row r="125" spans="3:19" s="7" customFormat="1" x14ac:dyDescent="0.25">
      <c r="C125" s="78"/>
      <c r="E125" s="78"/>
      <c r="K125" s="111"/>
      <c r="L125" s="113"/>
      <c r="N125" s="78"/>
      <c r="P125" s="78"/>
      <c r="R125" s="111"/>
      <c r="S125" s="112"/>
    </row>
    <row r="126" spans="3:19" s="7" customFormat="1" x14ac:dyDescent="0.25">
      <c r="C126" s="78"/>
      <c r="E126" s="78"/>
      <c r="K126" s="111"/>
      <c r="L126" s="113"/>
      <c r="N126" s="78"/>
      <c r="P126" s="78"/>
      <c r="R126" s="111"/>
      <c r="S126" s="112"/>
    </row>
    <row r="127" spans="3:19" s="7" customFormat="1" x14ac:dyDescent="0.25">
      <c r="C127" s="78"/>
      <c r="E127" s="78"/>
      <c r="K127" s="111"/>
      <c r="L127" s="113"/>
      <c r="N127" s="78"/>
      <c r="P127" s="78"/>
      <c r="R127" s="111"/>
      <c r="S127" s="112"/>
    </row>
    <row r="128" spans="3:19" s="7" customFormat="1" x14ac:dyDescent="0.25">
      <c r="C128" s="78"/>
      <c r="E128" s="78"/>
      <c r="K128" s="111"/>
      <c r="L128" s="113"/>
      <c r="N128" s="78"/>
      <c r="P128" s="78"/>
      <c r="R128" s="111"/>
      <c r="S128" s="112"/>
    </row>
    <row r="129" spans="3:19" s="7" customFormat="1" x14ac:dyDescent="0.25">
      <c r="C129" s="78"/>
      <c r="E129" s="78"/>
      <c r="K129" s="111"/>
      <c r="L129" s="113"/>
      <c r="N129" s="78"/>
      <c r="P129" s="78"/>
      <c r="R129" s="111"/>
      <c r="S129" s="112"/>
    </row>
    <row r="130" spans="3:19" s="7" customFormat="1" x14ac:dyDescent="0.25">
      <c r="C130" s="78"/>
      <c r="E130" s="78"/>
      <c r="K130" s="111"/>
      <c r="L130" s="113"/>
      <c r="N130" s="78"/>
      <c r="P130" s="78"/>
      <c r="R130" s="111"/>
      <c r="S130" s="112"/>
    </row>
    <row r="131" spans="3:19" s="7" customFormat="1" x14ac:dyDescent="0.25">
      <c r="C131" s="78"/>
      <c r="E131" s="78"/>
      <c r="K131" s="111"/>
      <c r="L131" s="113"/>
      <c r="N131" s="78"/>
      <c r="P131" s="78"/>
      <c r="R131" s="111"/>
      <c r="S131" s="112"/>
    </row>
    <row r="132" spans="3:19" s="7" customFormat="1" x14ac:dyDescent="0.25">
      <c r="C132" s="78"/>
      <c r="E132" s="78"/>
      <c r="K132" s="111"/>
      <c r="L132" s="113"/>
      <c r="N132" s="78"/>
      <c r="P132" s="78"/>
      <c r="R132" s="111"/>
      <c r="S132" s="112"/>
    </row>
    <row r="133" spans="3:19" s="7" customFormat="1" x14ac:dyDescent="0.25">
      <c r="C133" s="78"/>
      <c r="E133" s="78"/>
      <c r="K133" s="111"/>
      <c r="L133" s="113"/>
      <c r="N133" s="78"/>
      <c r="P133" s="78"/>
      <c r="R133" s="111"/>
      <c r="S133" s="112"/>
    </row>
    <row r="134" spans="3:19" s="7" customFormat="1" x14ac:dyDescent="0.25">
      <c r="C134" s="78"/>
      <c r="E134" s="78"/>
      <c r="K134" s="111"/>
      <c r="L134" s="113"/>
      <c r="N134" s="78"/>
      <c r="P134" s="78"/>
      <c r="R134" s="111"/>
      <c r="S134" s="112"/>
    </row>
    <row r="135" spans="3:19" s="7" customFormat="1" x14ac:dyDescent="0.25">
      <c r="C135" s="78"/>
      <c r="E135" s="78"/>
      <c r="K135" s="111"/>
      <c r="L135" s="113"/>
      <c r="N135" s="78"/>
      <c r="P135" s="78"/>
      <c r="R135" s="111"/>
      <c r="S135" s="112"/>
    </row>
    <row r="136" spans="3:19" s="7" customFormat="1" x14ac:dyDescent="0.25">
      <c r="C136" s="78"/>
      <c r="E136" s="78"/>
      <c r="K136" s="111"/>
      <c r="L136" s="113"/>
      <c r="N136" s="78"/>
      <c r="P136" s="78"/>
      <c r="R136" s="111"/>
      <c r="S136" s="112"/>
    </row>
    <row r="137" spans="3:19" s="7" customFormat="1" x14ac:dyDescent="0.25">
      <c r="C137" s="78"/>
      <c r="E137" s="78"/>
      <c r="K137" s="111"/>
      <c r="L137" s="113"/>
      <c r="N137" s="78"/>
      <c r="P137" s="78"/>
      <c r="R137" s="111"/>
      <c r="S137" s="112"/>
    </row>
    <row r="138" spans="3:19" s="7" customFormat="1" x14ac:dyDescent="0.25">
      <c r="C138" s="78"/>
      <c r="E138" s="78"/>
      <c r="K138" s="111"/>
      <c r="L138" s="113"/>
      <c r="N138" s="78"/>
      <c r="P138" s="78"/>
      <c r="R138" s="111"/>
      <c r="S138" s="112"/>
    </row>
    <row r="139" spans="3:19" s="7" customFormat="1" x14ac:dyDescent="0.25">
      <c r="C139" s="78"/>
      <c r="E139" s="78"/>
      <c r="K139" s="111"/>
      <c r="L139" s="113"/>
      <c r="N139" s="78"/>
      <c r="P139" s="78"/>
      <c r="R139" s="111"/>
      <c r="S139" s="112"/>
    </row>
    <row r="140" spans="3:19" s="7" customFormat="1" x14ac:dyDescent="0.25">
      <c r="C140" s="78"/>
      <c r="E140" s="78"/>
      <c r="K140" s="111"/>
      <c r="L140" s="113"/>
      <c r="N140" s="78"/>
      <c r="P140" s="78"/>
      <c r="R140" s="111"/>
      <c r="S140" s="112"/>
    </row>
    <row r="141" spans="3:19" s="7" customFormat="1" x14ac:dyDescent="0.25">
      <c r="C141" s="78"/>
      <c r="E141" s="78"/>
      <c r="K141" s="111"/>
      <c r="L141" s="113"/>
      <c r="N141" s="78"/>
      <c r="P141" s="78"/>
      <c r="R141" s="111"/>
      <c r="S141" s="112"/>
    </row>
    <row r="142" spans="3:19" s="7" customFormat="1" x14ac:dyDescent="0.25">
      <c r="C142" s="78"/>
      <c r="E142" s="78"/>
      <c r="K142" s="111"/>
      <c r="L142" s="113"/>
      <c r="N142" s="78"/>
      <c r="P142" s="78"/>
      <c r="R142" s="111"/>
      <c r="S142" s="112"/>
    </row>
    <row r="143" spans="3:19" s="7" customFormat="1" x14ac:dyDescent="0.25">
      <c r="C143" s="78"/>
      <c r="E143" s="78"/>
      <c r="K143" s="111"/>
      <c r="L143" s="113"/>
      <c r="N143" s="78"/>
      <c r="P143" s="78"/>
      <c r="R143" s="111"/>
      <c r="S143" s="112"/>
    </row>
    <row r="144" spans="3:19" s="7" customFormat="1" x14ac:dyDescent="0.25">
      <c r="C144" s="78"/>
      <c r="E144" s="78"/>
      <c r="K144" s="111"/>
      <c r="L144" s="113"/>
      <c r="N144" s="78"/>
      <c r="P144" s="78"/>
      <c r="R144" s="111"/>
      <c r="S144" s="112"/>
    </row>
    <row r="145" spans="3:19" s="7" customFormat="1" x14ac:dyDescent="0.25">
      <c r="C145" s="78"/>
      <c r="E145" s="78"/>
      <c r="K145" s="111"/>
      <c r="L145" s="113"/>
      <c r="N145" s="78"/>
      <c r="P145" s="78"/>
      <c r="R145" s="111"/>
      <c r="S145" s="112"/>
    </row>
    <row r="146" spans="3:19" s="7" customFormat="1" x14ac:dyDescent="0.25">
      <c r="C146" s="78"/>
      <c r="E146" s="78"/>
      <c r="K146" s="111"/>
      <c r="L146" s="113"/>
      <c r="N146" s="78"/>
      <c r="P146" s="78"/>
      <c r="R146" s="111"/>
      <c r="S146" s="112"/>
    </row>
    <row r="147" spans="3:19" s="7" customFormat="1" x14ac:dyDescent="0.25">
      <c r="C147" s="78"/>
      <c r="E147" s="78"/>
      <c r="K147" s="111"/>
      <c r="L147" s="113"/>
      <c r="N147" s="78"/>
      <c r="P147" s="78"/>
      <c r="R147" s="111"/>
      <c r="S147" s="112"/>
    </row>
    <row r="148" spans="3:19" s="7" customFormat="1" x14ac:dyDescent="0.25">
      <c r="C148" s="78"/>
      <c r="E148" s="78"/>
      <c r="K148" s="111"/>
      <c r="L148" s="113"/>
      <c r="N148" s="78"/>
      <c r="P148" s="78"/>
      <c r="R148" s="111"/>
      <c r="S148" s="112"/>
    </row>
    <row r="149" spans="3:19" s="7" customFormat="1" x14ac:dyDescent="0.25">
      <c r="C149" s="78"/>
      <c r="E149" s="78"/>
      <c r="K149" s="111"/>
      <c r="L149" s="113"/>
      <c r="N149" s="78"/>
      <c r="P149" s="78"/>
      <c r="R149" s="111"/>
      <c r="S149" s="112"/>
    </row>
    <row r="150" spans="3:19" s="7" customFormat="1" x14ac:dyDescent="0.25">
      <c r="C150" s="78"/>
      <c r="E150" s="78"/>
      <c r="K150" s="111"/>
      <c r="L150" s="113"/>
      <c r="N150" s="78"/>
      <c r="P150" s="78"/>
      <c r="R150" s="111"/>
      <c r="S150" s="112"/>
    </row>
    <row r="151" spans="3:19" s="7" customFormat="1" x14ac:dyDescent="0.25">
      <c r="C151" s="78"/>
      <c r="E151" s="78"/>
      <c r="K151" s="111"/>
      <c r="L151" s="113"/>
      <c r="N151" s="78"/>
      <c r="P151" s="78"/>
      <c r="R151" s="111"/>
      <c r="S151" s="112"/>
    </row>
    <row r="152" spans="3:19" s="7" customFormat="1" x14ac:dyDescent="0.25">
      <c r="C152" s="78"/>
      <c r="E152" s="78"/>
      <c r="K152" s="111"/>
      <c r="L152" s="113"/>
      <c r="N152" s="78"/>
      <c r="P152" s="78"/>
      <c r="R152" s="111"/>
      <c r="S152" s="112"/>
    </row>
    <row r="153" spans="3:19" s="7" customFormat="1" x14ac:dyDescent="0.25">
      <c r="C153" s="78"/>
      <c r="E153" s="78"/>
      <c r="K153" s="111"/>
      <c r="L153" s="113"/>
      <c r="N153" s="78"/>
      <c r="P153" s="78"/>
      <c r="R153" s="111"/>
      <c r="S153" s="112"/>
    </row>
    <row r="154" spans="3:19" s="7" customFormat="1" x14ac:dyDescent="0.25">
      <c r="C154" s="78"/>
      <c r="E154" s="78"/>
      <c r="K154" s="111"/>
      <c r="L154" s="113"/>
      <c r="N154" s="78"/>
      <c r="P154" s="78"/>
      <c r="R154" s="111"/>
      <c r="S154" s="112"/>
    </row>
    <row r="155" spans="3:19" s="7" customFormat="1" x14ac:dyDescent="0.25">
      <c r="C155" s="78"/>
      <c r="E155" s="78"/>
      <c r="K155" s="111"/>
      <c r="L155" s="113"/>
      <c r="N155" s="78"/>
      <c r="P155" s="78"/>
      <c r="R155" s="111"/>
      <c r="S155" s="112"/>
    </row>
    <row r="156" spans="3:19" s="7" customFormat="1" x14ac:dyDescent="0.25">
      <c r="C156" s="78"/>
      <c r="E156" s="78"/>
      <c r="K156" s="111"/>
      <c r="L156" s="113"/>
      <c r="N156" s="78"/>
      <c r="P156" s="78"/>
      <c r="R156" s="111"/>
      <c r="S156" s="112"/>
    </row>
    <row r="157" spans="3:19" s="7" customFormat="1" x14ac:dyDescent="0.25">
      <c r="C157" s="78"/>
      <c r="E157" s="78"/>
      <c r="K157" s="111"/>
      <c r="L157" s="113"/>
      <c r="N157" s="78"/>
      <c r="P157" s="78"/>
      <c r="R157" s="111"/>
      <c r="S157" s="112"/>
    </row>
    <row r="158" spans="3:19" s="7" customFormat="1" x14ac:dyDescent="0.25">
      <c r="C158" s="78"/>
      <c r="E158" s="78"/>
      <c r="K158" s="111"/>
      <c r="L158" s="113"/>
      <c r="N158" s="78"/>
      <c r="P158" s="78"/>
      <c r="R158" s="111"/>
      <c r="S158" s="112"/>
    </row>
    <row r="159" spans="3:19" s="7" customFormat="1" x14ac:dyDescent="0.25">
      <c r="C159" s="78"/>
      <c r="E159" s="78"/>
      <c r="K159" s="111"/>
      <c r="L159" s="113"/>
      <c r="N159" s="78"/>
      <c r="P159" s="78"/>
      <c r="R159" s="111"/>
      <c r="S159" s="112"/>
    </row>
    <row r="160" spans="3:19" s="7" customFormat="1" x14ac:dyDescent="0.25">
      <c r="C160" s="78"/>
      <c r="E160" s="78"/>
      <c r="K160" s="111"/>
      <c r="L160" s="113"/>
      <c r="N160" s="78"/>
      <c r="P160" s="78"/>
      <c r="R160" s="111"/>
      <c r="S160" s="112"/>
    </row>
    <row r="161" spans="3:19" s="7" customFormat="1" x14ac:dyDescent="0.25">
      <c r="C161" s="78"/>
      <c r="E161" s="78"/>
      <c r="K161" s="111"/>
      <c r="L161" s="113"/>
      <c r="N161" s="78"/>
      <c r="P161" s="78"/>
      <c r="R161" s="111"/>
      <c r="S161" s="112"/>
    </row>
    <row r="162" spans="3:19" s="7" customFormat="1" x14ac:dyDescent="0.25">
      <c r="C162" s="78"/>
      <c r="E162" s="78"/>
      <c r="K162" s="111"/>
      <c r="L162" s="113"/>
      <c r="N162" s="78"/>
      <c r="P162" s="78"/>
      <c r="R162" s="111"/>
      <c r="S162" s="112"/>
    </row>
    <row r="163" spans="3:19" s="7" customFormat="1" x14ac:dyDescent="0.25">
      <c r="C163" s="78"/>
      <c r="E163" s="78"/>
      <c r="K163" s="111"/>
      <c r="L163" s="113"/>
      <c r="N163" s="78"/>
      <c r="P163" s="78"/>
      <c r="R163" s="111"/>
      <c r="S163" s="112"/>
    </row>
    <row r="164" spans="3:19" s="7" customFormat="1" x14ac:dyDescent="0.25">
      <c r="C164" s="78"/>
      <c r="E164" s="78"/>
      <c r="K164" s="111"/>
      <c r="L164" s="113"/>
      <c r="N164" s="78"/>
      <c r="P164" s="78"/>
      <c r="R164" s="111"/>
      <c r="S164" s="112"/>
    </row>
    <row r="165" spans="3:19" s="7" customFormat="1" x14ac:dyDescent="0.25">
      <c r="C165" s="78"/>
      <c r="E165" s="78"/>
      <c r="K165" s="111"/>
      <c r="L165" s="113"/>
      <c r="N165" s="78"/>
      <c r="P165" s="78"/>
      <c r="R165" s="111"/>
      <c r="S165" s="112"/>
    </row>
    <row r="166" spans="3:19" s="7" customFormat="1" x14ac:dyDescent="0.25">
      <c r="C166" s="78"/>
      <c r="E166" s="78"/>
      <c r="K166" s="111"/>
      <c r="L166" s="113"/>
      <c r="N166" s="78"/>
      <c r="P166" s="78"/>
      <c r="R166" s="111"/>
      <c r="S166" s="112"/>
    </row>
    <row r="167" spans="3:19" s="7" customFormat="1" x14ac:dyDescent="0.25">
      <c r="C167" s="78"/>
      <c r="E167" s="78"/>
      <c r="K167" s="111"/>
      <c r="L167" s="113"/>
      <c r="N167" s="78"/>
      <c r="P167" s="78"/>
      <c r="R167" s="111"/>
      <c r="S167" s="112"/>
    </row>
    <row r="168" spans="3:19" s="7" customFormat="1" x14ac:dyDescent="0.25">
      <c r="C168" s="78"/>
      <c r="E168" s="78"/>
      <c r="K168" s="111"/>
      <c r="L168" s="113"/>
      <c r="N168" s="78"/>
      <c r="P168" s="78"/>
      <c r="R168" s="111"/>
      <c r="S168" s="112"/>
    </row>
    <row r="169" spans="3:19" s="7" customFormat="1" x14ac:dyDescent="0.25">
      <c r="C169" s="78"/>
      <c r="E169" s="78"/>
      <c r="K169" s="111"/>
      <c r="L169" s="113"/>
      <c r="N169" s="78"/>
      <c r="P169" s="78"/>
      <c r="R169" s="111"/>
      <c r="S169" s="112"/>
    </row>
    <row r="170" spans="3:19" s="7" customFormat="1" x14ac:dyDescent="0.25">
      <c r="C170" s="78"/>
      <c r="E170" s="78"/>
      <c r="K170" s="111"/>
      <c r="L170" s="113"/>
      <c r="N170" s="78"/>
      <c r="P170" s="78"/>
      <c r="R170" s="111"/>
      <c r="S170" s="112"/>
    </row>
    <row r="171" spans="3:19" s="7" customFormat="1" x14ac:dyDescent="0.25">
      <c r="C171" s="78"/>
      <c r="E171" s="78"/>
      <c r="K171" s="111"/>
      <c r="L171" s="113"/>
      <c r="N171" s="78"/>
      <c r="P171" s="78"/>
      <c r="R171" s="111"/>
      <c r="S171" s="112"/>
    </row>
    <row r="172" spans="3:19" s="7" customFormat="1" x14ac:dyDescent="0.25">
      <c r="C172" s="78"/>
      <c r="E172" s="78"/>
      <c r="K172" s="111"/>
      <c r="L172" s="113"/>
      <c r="N172" s="78"/>
      <c r="P172" s="78"/>
      <c r="R172" s="111"/>
      <c r="S172" s="112"/>
    </row>
    <row r="173" spans="3:19" s="7" customFormat="1" x14ac:dyDescent="0.25">
      <c r="C173" s="78"/>
      <c r="E173" s="78"/>
      <c r="K173" s="111"/>
      <c r="L173" s="113"/>
      <c r="N173" s="78"/>
      <c r="P173" s="78"/>
      <c r="R173" s="111"/>
      <c r="S173" s="112"/>
    </row>
    <row r="174" spans="3:19" s="7" customFormat="1" x14ac:dyDescent="0.25">
      <c r="C174" s="78"/>
      <c r="E174" s="78"/>
      <c r="K174" s="111"/>
      <c r="L174" s="113"/>
      <c r="N174" s="78"/>
      <c r="P174" s="78"/>
      <c r="R174" s="111"/>
      <c r="S174" s="112"/>
    </row>
    <row r="175" spans="3:19" s="7" customFormat="1" x14ac:dyDescent="0.25">
      <c r="C175" s="78"/>
      <c r="E175" s="78"/>
      <c r="K175" s="111"/>
      <c r="L175" s="113"/>
      <c r="N175" s="78"/>
      <c r="P175" s="78"/>
      <c r="R175" s="111"/>
      <c r="S175" s="112"/>
    </row>
    <row r="176" spans="3:19" s="7" customFormat="1" x14ac:dyDescent="0.25">
      <c r="C176" s="78"/>
      <c r="E176" s="78"/>
      <c r="K176" s="111"/>
      <c r="L176" s="113"/>
      <c r="N176" s="78"/>
      <c r="P176" s="78"/>
      <c r="R176" s="111"/>
      <c r="S176" s="112"/>
    </row>
    <row r="177" spans="2:20" s="7" customFormat="1" x14ac:dyDescent="0.25">
      <c r="C177" s="78"/>
      <c r="E177" s="78"/>
      <c r="K177" s="111"/>
      <c r="L177" s="113"/>
      <c r="N177" s="78"/>
      <c r="P177" s="78"/>
      <c r="R177" s="111"/>
      <c r="S177" s="112"/>
    </row>
    <row r="178" spans="2:20" s="7" customFormat="1" x14ac:dyDescent="0.25">
      <c r="C178" s="78"/>
      <c r="E178" s="78"/>
      <c r="K178" s="111"/>
      <c r="L178" s="113"/>
      <c r="N178" s="78"/>
      <c r="P178" s="78"/>
      <c r="R178" s="111"/>
      <c r="S178" s="112"/>
    </row>
    <row r="179" spans="2:20" s="7" customFormat="1" x14ac:dyDescent="0.25">
      <c r="C179" s="78"/>
      <c r="E179" s="78"/>
      <c r="K179" s="111"/>
      <c r="L179" s="113"/>
      <c r="N179" s="78"/>
      <c r="P179" s="78"/>
      <c r="R179" s="111"/>
      <c r="S179" s="112"/>
    </row>
    <row r="180" spans="2:20" s="7" customFormat="1" x14ac:dyDescent="0.25">
      <c r="C180" s="78"/>
      <c r="E180" s="78"/>
      <c r="K180" s="111"/>
      <c r="L180" s="113"/>
      <c r="N180" s="78"/>
      <c r="P180" s="78"/>
      <c r="R180" s="111"/>
      <c r="S180" s="112"/>
    </row>
    <row r="181" spans="2:20" s="7" customFormat="1" x14ac:dyDescent="0.25">
      <c r="C181" s="78"/>
      <c r="E181" s="78"/>
      <c r="K181" s="111"/>
      <c r="L181" s="113"/>
      <c r="N181" s="78"/>
      <c r="P181" s="78"/>
      <c r="R181" s="111"/>
      <c r="S181" s="112"/>
    </row>
    <row r="182" spans="2:20" s="7" customFormat="1" x14ac:dyDescent="0.25">
      <c r="C182" s="78"/>
      <c r="E182" s="78"/>
      <c r="K182" s="111"/>
      <c r="L182" s="113"/>
      <c r="N182" s="78"/>
      <c r="P182" s="78"/>
      <c r="R182" s="111"/>
      <c r="S182" s="112"/>
    </row>
    <row r="183" spans="2:20" s="7" customFormat="1" x14ac:dyDescent="0.25">
      <c r="C183" s="78"/>
      <c r="E183" s="78"/>
      <c r="K183" s="111"/>
      <c r="L183" s="113"/>
      <c r="N183" s="78"/>
      <c r="P183" s="78"/>
      <c r="R183" s="111"/>
      <c r="S183" s="112"/>
    </row>
    <row r="184" spans="2:20" s="7" customFormat="1" x14ac:dyDescent="0.25">
      <c r="C184" s="78"/>
      <c r="E184" s="78"/>
      <c r="K184" s="111"/>
      <c r="L184" s="113"/>
      <c r="N184" s="78"/>
      <c r="P184" s="78"/>
      <c r="R184" s="111"/>
      <c r="S184" s="112"/>
    </row>
    <row r="185" spans="2:20" s="7" customFormat="1" x14ac:dyDescent="0.25">
      <c r="C185" s="78"/>
      <c r="E185" s="78"/>
      <c r="K185" s="111"/>
      <c r="L185" s="113"/>
      <c r="N185" s="78"/>
      <c r="P185" s="78"/>
      <c r="R185" s="111"/>
      <c r="S185" s="112"/>
    </row>
    <row r="186" spans="2:20" s="7" customFormat="1" x14ac:dyDescent="0.25">
      <c r="B186" s="114"/>
      <c r="C186" s="115"/>
      <c r="D186" s="114"/>
      <c r="E186" s="115"/>
      <c r="F186" s="114"/>
      <c r="G186" s="114"/>
      <c r="H186" s="114"/>
      <c r="I186" s="114"/>
      <c r="J186" s="114"/>
      <c r="K186" s="116"/>
      <c r="L186" s="117"/>
      <c r="M186" s="114"/>
      <c r="N186" s="115"/>
      <c r="O186" s="114"/>
      <c r="P186" s="115"/>
      <c r="Q186" s="114"/>
      <c r="R186" s="116"/>
      <c r="S186" s="118"/>
      <c r="T186" s="114"/>
    </row>
    <row r="187" spans="2:20" s="7" customFormat="1" x14ac:dyDescent="0.25">
      <c r="B187" s="114"/>
      <c r="C187" s="115"/>
      <c r="D187" s="114"/>
      <c r="E187" s="115"/>
      <c r="F187" s="114"/>
      <c r="G187" s="114"/>
      <c r="H187" s="114"/>
      <c r="I187" s="114"/>
      <c r="J187" s="114"/>
      <c r="K187" s="116"/>
      <c r="L187" s="117"/>
      <c r="M187" s="114"/>
      <c r="N187" s="115"/>
      <c r="O187" s="114"/>
      <c r="P187" s="115"/>
      <c r="Q187" s="114"/>
      <c r="R187" s="116"/>
      <c r="S187" s="118"/>
      <c r="T187" s="114"/>
    </row>
    <row r="188" spans="2:20" s="7" customFormat="1" x14ac:dyDescent="0.25">
      <c r="B188" s="114"/>
      <c r="C188" s="115"/>
      <c r="D188" s="114"/>
      <c r="E188" s="115"/>
      <c r="F188" s="114"/>
      <c r="G188" s="114"/>
      <c r="H188" s="114"/>
      <c r="I188" s="114"/>
      <c r="J188" s="114"/>
      <c r="K188" s="116"/>
      <c r="L188" s="117"/>
      <c r="M188" s="114"/>
      <c r="N188" s="115"/>
      <c r="O188" s="114"/>
      <c r="P188" s="115"/>
      <c r="Q188" s="114"/>
      <c r="R188" s="116"/>
      <c r="S188" s="118"/>
      <c r="T188" s="114"/>
    </row>
    <row r="189" spans="2:20" s="7" customFormat="1" x14ac:dyDescent="0.25">
      <c r="B189" s="114"/>
      <c r="C189" s="115"/>
      <c r="D189" s="114"/>
      <c r="E189" s="115"/>
      <c r="F189" s="114"/>
      <c r="G189" s="114"/>
      <c r="H189" s="114"/>
      <c r="I189" s="114"/>
      <c r="J189" s="114"/>
      <c r="K189" s="116"/>
      <c r="L189" s="117"/>
      <c r="M189" s="114"/>
      <c r="N189" s="115"/>
      <c r="O189" s="114"/>
      <c r="P189" s="115"/>
      <c r="Q189" s="114"/>
      <c r="R189" s="116"/>
      <c r="S189" s="118"/>
      <c r="T189" s="114"/>
    </row>
    <row r="190" spans="2:20" s="7" customFormat="1" x14ac:dyDescent="0.25">
      <c r="B190" s="114"/>
      <c r="C190" s="115"/>
      <c r="D190" s="114"/>
      <c r="E190" s="115"/>
      <c r="F190" s="114"/>
      <c r="G190" s="114"/>
      <c r="H190" s="114"/>
      <c r="I190" s="114"/>
      <c r="J190" s="114"/>
      <c r="K190" s="116"/>
      <c r="L190" s="117"/>
      <c r="M190" s="114"/>
      <c r="N190" s="115"/>
      <c r="O190" s="114"/>
      <c r="P190" s="115"/>
      <c r="Q190" s="114"/>
      <c r="R190" s="116"/>
      <c r="S190" s="118"/>
      <c r="T190" s="114"/>
    </row>
    <row r="191" spans="2:20" s="7" customFormat="1" x14ac:dyDescent="0.25">
      <c r="B191" s="114"/>
      <c r="C191" s="115"/>
      <c r="D191" s="114"/>
      <c r="E191" s="115"/>
      <c r="F191" s="114"/>
      <c r="G191" s="114"/>
      <c r="H191" s="114"/>
      <c r="I191" s="114"/>
      <c r="J191" s="114"/>
      <c r="K191" s="116"/>
      <c r="L191" s="117"/>
      <c r="M191" s="114"/>
      <c r="N191" s="115"/>
      <c r="O191" s="114"/>
      <c r="P191" s="115"/>
      <c r="Q191" s="114"/>
      <c r="R191" s="116"/>
      <c r="S191" s="118"/>
      <c r="T191" s="114"/>
    </row>
    <row r="192" spans="2:20" s="7" customFormat="1" x14ac:dyDescent="0.25">
      <c r="B192" s="114"/>
      <c r="C192" s="115"/>
      <c r="D192" s="114"/>
      <c r="E192" s="115"/>
      <c r="F192" s="114"/>
      <c r="G192" s="114"/>
      <c r="H192" s="114"/>
      <c r="I192" s="114"/>
      <c r="J192" s="114"/>
      <c r="K192" s="116"/>
      <c r="L192" s="117"/>
      <c r="M192" s="114"/>
      <c r="N192" s="115"/>
      <c r="O192" s="114"/>
      <c r="P192" s="115"/>
      <c r="Q192" s="114"/>
      <c r="R192" s="116"/>
      <c r="S192" s="118"/>
      <c r="T192" s="114"/>
    </row>
    <row r="193" spans="1:20" s="7" customFormat="1" x14ac:dyDescent="0.25">
      <c r="B193" s="114"/>
      <c r="C193" s="115"/>
      <c r="D193" s="114"/>
      <c r="E193" s="115"/>
      <c r="F193" s="114"/>
      <c r="G193" s="114"/>
      <c r="H193" s="114"/>
      <c r="I193" s="114"/>
      <c r="J193" s="114"/>
      <c r="K193" s="116"/>
      <c r="L193" s="117"/>
      <c r="M193" s="114"/>
      <c r="N193" s="115"/>
      <c r="O193" s="114"/>
      <c r="P193" s="115"/>
      <c r="Q193" s="114"/>
      <c r="R193" s="116"/>
      <c r="S193" s="118"/>
      <c r="T193" s="114"/>
    </row>
    <row r="194" spans="1:20" x14ac:dyDescent="0.25">
      <c r="A194" s="7"/>
    </row>
    <row r="195" spans="1:20" x14ac:dyDescent="0.25">
      <c r="A195" s="7"/>
    </row>
    <row r="196" spans="1:20" x14ac:dyDescent="0.25">
      <c r="A196" s="7"/>
    </row>
    <row r="197" spans="1:20" x14ac:dyDescent="0.25">
      <c r="A197" s="7"/>
    </row>
    <row r="198" spans="1:20" x14ac:dyDescent="0.25">
      <c r="A198" s="7"/>
    </row>
    <row r="199" spans="1:20" x14ac:dyDescent="0.25">
      <c r="A199" s="7"/>
    </row>
    <row r="200" spans="1:20" x14ac:dyDescent="0.25">
      <c r="A200" s="7"/>
    </row>
    <row r="201" spans="1:20" x14ac:dyDescent="0.25">
      <c r="A201" s="7"/>
    </row>
    <row r="202" spans="1:20" x14ac:dyDescent="0.25">
      <c r="A202" s="7"/>
    </row>
    <row r="203" spans="1:20" x14ac:dyDescent="0.25">
      <c r="A203" s="7"/>
    </row>
    <row r="204" spans="1:20" x14ac:dyDescent="0.25">
      <c r="A204" s="7"/>
    </row>
    <row r="205" spans="1:20" x14ac:dyDescent="0.25">
      <c r="A205" s="7"/>
    </row>
    <row r="206" spans="1:20" x14ac:dyDescent="0.25">
      <c r="A206" s="7"/>
    </row>
    <row r="207" spans="1:20" x14ac:dyDescent="0.25">
      <c r="A207" s="7"/>
    </row>
    <row r="208" spans="1:20" x14ac:dyDescent="0.25">
      <c r="A208" s="7"/>
    </row>
    <row r="209" spans="1:1" x14ac:dyDescent="0.25">
      <c r="A209" s="7"/>
    </row>
    <row r="210" spans="1:1" x14ac:dyDescent="0.25">
      <c r="A210" s="7"/>
    </row>
    <row r="211" spans="1:1" x14ac:dyDescent="0.25">
      <c r="A211" s="7"/>
    </row>
    <row r="212" spans="1:1" x14ac:dyDescent="0.25">
      <c r="A212" s="7"/>
    </row>
    <row r="213" spans="1:1" x14ac:dyDescent="0.25">
      <c r="A213" s="7"/>
    </row>
    <row r="214" spans="1:1" x14ac:dyDescent="0.25">
      <c r="A214" s="7"/>
    </row>
    <row r="215" spans="1:1" x14ac:dyDescent="0.25">
      <c r="A215" s="7"/>
    </row>
    <row r="216" spans="1:1" x14ac:dyDescent="0.25">
      <c r="A216" s="7"/>
    </row>
    <row r="217" spans="1:1" x14ac:dyDescent="0.25">
      <c r="A217" s="7"/>
    </row>
    <row r="218" spans="1:1" x14ac:dyDescent="0.25">
      <c r="A218" s="7"/>
    </row>
    <row r="219" spans="1:1" x14ac:dyDescent="0.25">
      <c r="A219" s="7"/>
    </row>
    <row r="220" spans="1:1" x14ac:dyDescent="0.25">
      <c r="A220" s="7"/>
    </row>
    <row r="221" spans="1:1" x14ac:dyDescent="0.25">
      <c r="A221" s="7"/>
    </row>
    <row r="222" spans="1:1" x14ac:dyDescent="0.25">
      <c r="A222" s="7"/>
    </row>
    <row r="223" spans="1:1" x14ac:dyDescent="0.25">
      <c r="A223" s="7"/>
    </row>
  </sheetData>
  <sheetProtection selectLockedCells="1"/>
  <mergeCells count="24">
    <mergeCell ref="G56:K56"/>
    <mergeCell ref="G57:K57"/>
    <mergeCell ref="G58:K58"/>
    <mergeCell ref="G59:K59"/>
    <mergeCell ref="G60:K60"/>
    <mergeCell ref="G61:K61"/>
    <mergeCell ref="G50:K50"/>
    <mergeCell ref="G51:K51"/>
    <mergeCell ref="G52:K52"/>
    <mergeCell ref="G53:K53"/>
    <mergeCell ref="G54:K54"/>
    <mergeCell ref="G55:K55"/>
    <mergeCell ref="G41:L41"/>
    <mergeCell ref="G43:K43"/>
    <mergeCell ref="G44:K44"/>
    <mergeCell ref="G45:K45"/>
    <mergeCell ref="G48:K48"/>
    <mergeCell ref="G49:K49"/>
    <mergeCell ref="B1:K1"/>
    <mergeCell ref="M1:R1"/>
    <mergeCell ref="G2:K2"/>
    <mergeCell ref="R2:V2"/>
    <mergeCell ref="E3:F3"/>
    <mergeCell ref="P3:Q3"/>
  </mergeCells>
  <conditionalFormatting sqref="C34">
    <cfRule type="top10" priority="43" rank="10"/>
  </conditionalFormatting>
  <conditionalFormatting sqref="C35 C5:C33">
    <cfRule type="top10" priority="44" rank="10"/>
  </conditionalFormatting>
  <conditionalFormatting sqref="M4:V35">
    <cfRule type="expression" dxfId="39" priority="39">
      <formula>AND($N4&gt;="13:59:59"*1,$N4&lt;="20:00:00"*1)</formula>
    </cfRule>
    <cfRule type="expression" dxfId="38" priority="40">
      <formula>AND($N4&gt;="07:00:00"*1,$N4&lt;="13:59:59"*1)</formula>
    </cfRule>
  </conditionalFormatting>
  <conditionalFormatting sqref="B4:K35">
    <cfRule type="expression" dxfId="37" priority="41">
      <formula>AND($C4&gt;="13:59:59"*1,$C4&lt;="20:00:00"*1)</formula>
    </cfRule>
    <cfRule type="expression" dxfId="36" priority="42">
      <formula>AND($C4&gt;="07:00:00"*1,$C4&lt;="13:59:59"*1)</formula>
    </cfRule>
  </conditionalFormatting>
  <conditionalFormatting sqref="C37">
    <cfRule type="top10" priority="34" rank="10"/>
  </conditionalFormatting>
  <conditionalFormatting sqref="B37:C37 E37 G37:K37">
    <cfRule type="expression" dxfId="35" priority="32">
      <formula>AND($C37&gt;="13:59:59"*1,$C37&lt;="20:00:00"*1)</formula>
    </cfRule>
    <cfRule type="expression" dxfId="34" priority="33">
      <formula>AND($C37&gt;="07:00:00"*1,$C37&lt;="13:59:59"*1)</formula>
    </cfRule>
  </conditionalFormatting>
  <conditionalFormatting sqref="M37:N37 P37">
    <cfRule type="expression" dxfId="33" priority="30">
      <formula>AND($N37&gt;="13:59:59"*1,$N37&lt;="20:00:00"*1)</formula>
    </cfRule>
    <cfRule type="expression" dxfId="32" priority="31">
      <formula>AND($N37&gt;="07:00:00"*1,$N37&lt;="13:59:59"*1)</formula>
    </cfRule>
  </conditionalFormatting>
  <conditionalFormatting sqref="R37:V37">
    <cfRule type="expression" dxfId="31" priority="28">
      <formula>AND($C37&gt;="13:59:59"*1,$C37&lt;="20:00:00"*1)</formula>
    </cfRule>
    <cfRule type="expression" dxfId="30" priority="29">
      <formula>AND($C37&gt;="07:00:00"*1,$C37&lt;="13:59:59"*1)</formula>
    </cfRule>
  </conditionalFormatting>
  <conditionalFormatting sqref="M37:N37 P37 R37:V37">
    <cfRule type="expression" dxfId="29" priority="35">
      <formula>AND($N37&gt;="13:59:59"*1,$N37&lt;="20:00:00"*1)</formula>
    </cfRule>
    <cfRule type="expression" dxfId="28" priority="36">
      <formula>AND($N37&gt;="07:00:00"*1,$N37&lt;="13:59:59"*1)</formula>
    </cfRule>
  </conditionalFormatting>
  <conditionalFormatting sqref="B37:C37 E37 G37:K37">
    <cfRule type="expression" dxfId="27" priority="37">
      <formula>AND($C37&gt;="13:59:59"*1,$C37&lt;="20:00:00"*1)</formula>
    </cfRule>
    <cfRule type="expression" dxfId="26" priority="38">
      <formula>AND($C37&gt;="07:00:00"*1,$C37&lt;="13:59:59"*1)</formula>
    </cfRule>
  </conditionalFormatting>
  <conditionalFormatting sqref="O36">
    <cfRule type="expression" dxfId="25" priority="24">
      <formula>AND($N36&gt;="13:59:59"*1,$N36&lt;="20:00:00"*1)</formula>
    </cfRule>
    <cfRule type="expression" dxfId="24" priority="25">
      <formula>AND($N36&gt;="07:00:00"*1,$N36&lt;="13:59:59"*1)</formula>
    </cfRule>
  </conditionalFormatting>
  <conditionalFormatting sqref="D36">
    <cfRule type="expression" dxfId="23" priority="26">
      <formula>AND($C36&gt;="13:59:59"*1,$C36&lt;="20:00:00"*1)</formula>
    </cfRule>
    <cfRule type="expression" dxfId="22" priority="27">
      <formula>AND($C36&gt;="07:00:00"*1,$C36&lt;="13:59:59"*1)</formula>
    </cfRule>
  </conditionalFormatting>
  <conditionalFormatting sqref="C36">
    <cfRule type="top10" priority="19" rank="10"/>
  </conditionalFormatting>
  <conditionalFormatting sqref="B36:C36 E36:K36">
    <cfRule type="expression" dxfId="21" priority="17">
      <formula>AND($C36&gt;="13:59:59"*1,$C36&lt;="20:00:00"*1)</formula>
    </cfRule>
    <cfRule type="expression" dxfId="20" priority="18">
      <formula>AND($C36&gt;="07:00:00"*1,$C36&lt;="13:59:59"*1)</formula>
    </cfRule>
  </conditionalFormatting>
  <conditionalFormatting sqref="M36:N36 P36:Q36">
    <cfRule type="expression" dxfId="19" priority="15">
      <formula>AND($N36&gt;="13:59:59"*1,$N36&lt;="20:00:00"*1)</formula>
    </cfRule>
    <cfRule type="expression" dxfId="18" priority="16">
      <formula>AND($N36&gt;="07:00:00"*1,$N36&lt;="13:59:59"*1)</formula>
    </cfRule>
  </conditionalFormatting>
  <conditionalFormatting sqref="R36:V36">
    <cfRule type="expression" dxfId="17" priority="13">
      <formula>AND($C36&gt;="13:59:59"*1,$C36&lt;="20:00:00"*1)</formula>
    </cfRule>
    <cfRule type="expression" dxfId="16" priority="14">
      <formula>AND($C36&gt;="07:00:00"*1,$C36&lt;="13:59:59"*1)</formula>
    </cfRule>
  </conditionalFormatting>
  <conditionalFormatting sqref="M36:N36 P36:V36">
    <cfRule type="expression" dxfId="15" priority="20">
      <formula>AND($N36&gt;="13:59:59"*1,$N36&lt;="20:00:00"*1)</formula>
    </cfRule>
    <cfRule type="expression" dxfId="14" priority="21">
      <formula>AND($N36&gt;="07:00:00"*1,$N36&lt;="13:59:59"*1)</formula>
    </cfRule>
  </conditionalFormatting>
  <conditionalFormatting sqref="B36:C36 E36:K36">
    <cfRule type="expression" dxfId="13" priority="22">
      <formula>AND($C36&gt;="13:59:59"*1,$C36&lt;="20:00:00"*1)</formula>
    </cfRule>
    <cfRule type="expression" dxfId="12" priority="23">
      <formula>AND($C36&gt;="07:00:00"*1,$C36&lt;="13:59:59"*1)</formula>
    </cfRule>
  </conditionalFormatting>
  <conditionalFormatting sqref="D37">
    <cfRule type="expression" dxfId="11" priority="11">
      <formula>AND($C37&gt;="13:59:59"*1,$C37&lt;="20:00:00"*1)</formula>
    </cfRule>
    <cfRule type="expression" dxfId="10" priority="12">
      <formula>AND($C37&gt;="07:00:00"*1,$C37&lt;="13:59:59"*1)</formula>
    </cfRule>
  </conditionalFormatting>
  <conditionalFormatting sqref="F37">
    <cfRule type="expression" dxfId="9" priority="7">
      <formula>AND($C37&gt;="13:59:59"*1,$C37&lt;="20:00:00"*1)</formula>
    </cfRule>
    <cfRule type="expression" dxfId="8" priority="8">
      <formula>AND($C37&gt;="07:00:00"*1,$C37&lt;="13:59:59"*1)</formula>
    </cfRule>
  </conditionalFormatting>
  <conditionalFormatting sqref="F37">
    <cfRule type="expression" dxfId="7" priority="9">
      <formula>AND($C37&gt;="13:59:59"*1,$C37&lt;="20:00:00"*1)</formula>
    </cfRule>
    <cfRule type="expression" dxfId="6" priority="10">
      <formula>AND($C37&gt;="07:00:00"*1,$C37&lt;="13:59:59"*1)</formula>
    </cfRule>
  </conditionalFormatting>
  <conditionalFormatting sqref="O37">
    <cfRule type="expression" dxfId="5" priority="5">
      <formula>AND($N37&gt;="13:59:59"*1,$N37&lt;="20:00:00"*1)</formula>
    </cfRule>
    <cfRule type="expression" dxfId="4" priority="6">
      <formula>AND($N37&gt;="07:00:00"*1,$N37&lt;="13:59:59"*1)</formula>
    </cfRule>
  </conditionalFormatting>
  <conditionalFormatting sqref="Q37">
    <cfRule type="expression" dxfId="3" priority="1">
      <formula>AND($N37&gt;="13:59:59"*1,$N37&lt;="20:00:00"*1)</formula>
    </cfRule>
    <cfRule type="expression" dxfId="2" priority="2">
      <formula>AND($N37&gt;="07:00:00"*1,$N37&lt;="13:59:59"*1)</formula>
    </cfRule>
  </conditionalFormatting>
  <conditionalFormatting sqref="Q37">
    <cfRule type="expression" dxfId="1" priority="3">
      <formula>AND($N37&gt;="13:59:59"*1,$N37&lt;="20:00:00"*1)</formula>
    </cfRule>
    <cfRule type="expression" dxfId="0" priority="4">
      <formula>AND($N37&gt;="07:00:00"*1,$N37&lt;="13:59:59"*1)</formula>
    </cfRule>
  </conditionalFormatting>
  <printOptions horizontalCentered="1" verticalCentered="1"/>
  <pageMargins left="0" right="0" top="0" bottom="0" header="0.15748031496062992" footer="0"/>
  <pageSetup paperSize="9" fitToWidth="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[1]INFOS!#REF!</xm:f>
          </x14:formula1>
          <xm:sqref>M4:M37</xm:sqref>
        </x14:dataValidation>
        <x14:dataValidation type="list" allowBlank="1" showInputMessage="1" showErrorMessage="1">
          <x14:formula1>
            <xm:f>[1]INFOS!#REF!</xm:f>
          </x14:formula1>
          <xm:sqref>B4:B37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 sem 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maxounou</dc:creator>
  <cp:lastModifiedBy>maxounou</cp:lastModifiedBy>
  <dcterms:created xsi:type="dcterms:W3CDTF">2012-10-25T21:10:56Z</dcterms:created>
  <dcterms:modified xsi:type="dcterms:W3CDTF">2012-10-25T21:28:37Z</dcterms:modified>
</cp:coreProperties>
</file>