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DAVID\Documents\BIO DORE\"/>
    </mc:Choice>
  </mc:AlternateContent>
  <bookViews>
    <workbookView xWindow="0" yWindow="0" windowWidth="28800" windowHeight="12435"/>
  </bookViews>
  <sheets>
    <sheet name="FACTURE" sheetId="3" r:id="rId1"/>
  </sheets>
  <functionGroups builtInGroupCount="18"/>
  <definedNames>
    <definedName name="_xlnm._FilterDatabase" localSheetId="0" hidden="1">FACTURE!$A$18:$G$29</definedName>
    <definedName name="_xlnm.Print_Area" localSheetId="0">FACTURE!$A$1:$G$44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5" i="3" l="1"/>
  <c r="G29" i="3"/>
  <c r="F29" i="3"/>
  <c r="G28" i="3"/>
  <c r="F28" i="3"/>
  <c r="G27" i="3"/>
  <c r="F27" i="3"/>
  <c r="G26" i="3"/>
  <c r="F26" i="3"/>
  <c r="G25" i="3"/>
  <c r="F25" i="3"/>
  <c r="G24" i="3"/>
  <c r="F24" i="3"/>
  <c r="G23" i="3"/>
  <c r="F23" i="3"/>
  <c r="F22" i="3"/>
  <c r="G22" i="3" s="1"/>
  <c r="F21" i="3"/>
  <c r="G21" i="3" s="1"/>
  <c r="F20" i="3"/>
  <c r="G20" i="3" s="1"/>
  <c r="F19" i="3"/>
  <c r="G19" i="3" s="1"/>
  <c r="F35" i="3" l="1"/>
  <c r="C35" i="3"/>
  <c r="D35" i="3" s="1"/>
  <c r="G34" i="3" l="1"/>
  <c r="F34" i="3"/>
  <c r="E34" i="3"/>
  <c r="E35" i="3" s="1"/>
  <c r="F37" i="3" l="1"/>
  <c r="B13" i="3" l="1"/>
  <c r="A40" i="3"/>
</calcChain>
</file>

<file path=xl/comments1.xml><?xml version="1.0" encoding="utf-8"?>
<comments xmlns="http://schemas.openxmlformats.org/spreadsheetml/2006/main">
  <authors>
    <author>David QUITTARD</author>
  </authors>
  <commentList>
    <comment ref="N4" authorId="0" shapeId="0">
      <text>
        <r>
          <rPr>
            <b/>
            <sz val="9"/>
            <color indexed="81"/>
            <rFont val="Tahoma"/>
            <family val="2"/>
          </rPr>
          <t>En réserve</t>
        </r>
      </text>
    </comment>
    <comment ref="E6" authorId="0" shapeId="0">
      <text>
        <r>
          <rPr>
            <b/>
            <sz val="9"/>
            <color indexed="81"/>
            <rFont val="Tahoma"/>
            <family val="2"/>
          </rPr>
          <t>Le nom inscrit dans cette cellule déterminera automatiquementle nom du Pdf.</t>
        </r>
      </text>
    </comment>
  </commentList>
</comments>
</file>

<file path=xl/sharedStrings.xml><?xml version="1.0" encoding="utf-8"?>
<sst xmlns="http://schemas.openxmlformats.org/spreadsheetml/2006/main" count="31" uniqueCount="31">
  <si>
    <t>du</t>
  </si>
  <si>
    <t>Quantité</t>
  </si>
  <si>
    <t>Remise</t>
  </si>
  <si>
    <t>Total HT</t>
  </si>
  <si>
    <t>Destinataire :</t>
  </si>
  <si>
    <t xml:space="preserve">FACTURE N° </t>
  </si>
  <si>
    <t>Désignations produits</t>
  </si>
  <si>
    <t>A reception de la facture.</t>
  </si>
  <si>
    <t>PU HT</t>
  </si>
  <si>
    <t>TAUX TVA</t>
  </si>
  <si>
    <t>MONTANT HT</t>
  </si>
  <si>
    <t>MONTANT TTC</t>
  </si>
  <si>
    <t>TVA</t>
  </si>
  <si>
    <t>Remise exeptionnelle :</t>
  </si>
  <si>
    <t>TOTAL TTC :</t>
  </si>
  <si>
    <t>Mode de règlement :</t>
  </si>
  <si>
    <t>Espèce - chèque - carte banquaire</t>
  </si>
  <si>
    <t>Règlement :</t>
  </si>
  <si>
    <t xml:space="preserve">      Facture afférente au bon de livraison N° :         </t>
  </si>
  <si>
    <t xml:space="preserve">   Facture du </t>
  </si>
  <si>
    <t>1</t>
  </si>
  <si>
    <t>6</t>
  </si>
  <si>
    <t>10</t>
  </si>
  <si>
    <t>5</t>
  </si>
  <si>
    <t>Peigne</t>
  </si>
  <si>
    <t>Bière</t>
  </si>
  <si>
    <t>Pommade</t>
  </si>
  <si>
    <t>Dentifrice</t>
  </si>
  <si>
    <t>LAPIERRE</t>
  </si>
  <si>
    <t>12 rue du Bonheur</t>
  </si>
  <si>
    <t>63000 PARADIS Cedex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</si>
</sst>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[$-40C]d\ mmmm\ yyyy;@"/>
    <numFmt numFmtId="165" formatCode="_-* #,##0.00\ [$€-40C]_-;\-* #,##0.00\ [$€-40C]_-;_-* &quot;-&quot;??\ [$€-40C]_-;_-@_-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1"/>
      <name val="Times New Roman"/>
      <family val="1"/>
    </font>
    <font>
      <sz val="14"/>
      <color theme="1"/>
      <name val="Times New Roman"/>
      <family val="1"/>
    </font>
    <font>
      <b/>
      <sz val="18"/>
      <color theme="1"/>
      <name val="Times New Roman"/>
      <family val="1"/>
    </font>
    <font>
      <sz val="12"/>
      <color theme="1"/>
      <name val="Times New Roman"/>
      <family val="1"/>
    </font>
    <font>
      <b/>
      <sz val="12"/>
      <color theme="1"/>
      <name val="Times New Roman"/>
      <family val="1"/>
    </font>
    <font>
      <i/>
      <sz val="14"/>
      <color theme="1"/>
      <name val="Times New Roman"/>
      <family val="1"/>
    </font>
    <font>
      <b/>
      <sz val="22"/>
      <color rgb="FFFF0000"/>
      <name val="Times New Roman"/>
      <family val="1"/>
    </font>
    <font>
      <b/>
      <u/>
      <sz val="18"/>
      <color theme="1"/>
      <name val="Times New Roman"/>
      <family val="1"/>
    </font>
    <font>
      <u/>
      <sz val="12"/>
      <color theme="1"/>
      <name val="Times New Roman"/>
      <family val="1"/>
    </font>
    <font>
      <b/>
      <sz val="24"/>
      <color rgb="FFFF0000"/>
      <name val="Times New Roman"/>
      <family val="1"/>
    </font>
    <font>
      <b/>
      <u/>
      <sz val="14"/>
      <color theme="1"/>
      <name val="Times New Roman"/>
      <family val="1"/>
    </font>
    <font>
      <sz val="15"/>
      <color theme="1"/>
      <name val="Times New Roman"/>
      <family val="1"/>
    </font>
    <font>
      <b/>
      <sz val="11"/>
      <color theme="1"/>
      <name val="Times New Roman"/>
      <family val="1"/>
    </font>
    <font>
      <sz val="11"/>
      <color theme="1"/>
      <name val="Times New Roman"/>
      <family val="1"/>
    </font>
    <font>
      <b/>
      <sz val="9"/>
      <color indexed="81"/>
      <name val="Tahoma"/>
      <family val="2"/>
    </font>
    <font>
      <sz val="13"/>
      <color theme="8" tint="-0.499984740745262"/>
      <name val="Times New Roman"/>
      <family val="1"/>
    </font>
    <font>
      <b/>
      <sz val="14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</fills>
  <borders count="3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70">
    <xf numFmtId="0" fontId="0" fillId="0" borderId="0" xfId="0"/>
    <xf numFmtId="0" fontId="5" fillId="0" borderId="0" xfId="0" applyFont="1" applyAlignment="1" applyProtection="1">
      <alignment vertical="center"/>
      <protection locked="0"/>
    </xf>
    <xf numFmtId="0" fontId="4" fillId="0" borderId="0" xfId="0" applyFont="1" applyAlignment="1" applyProtection="1">
      <alignment horizontal="left" vertical="center"/>
      <protection locked="0"/>
    </xf>
    <xf numFmtId="0" fontId="6" fillId="0" borderId="12" xfId="0" applyFont="1" applyBorder="1" applyAlignment="1" applyProtection="1">
      <alignment horizontal="center" vertical="center"/>
      <protection locked="0"/>
    </xf>
    <xf numFmtId="10" fontId="5" fillId="0" borderId="10" xfId="1" applyNumberFormat="1" applyFont="1" applyBorder="1" applyAlignment="1" applyProtection="1">
      <alignment vertical="center"/>
      <protection locked="0"/>
    </xf>
    <xf numFmtId="0" fontId="3" fillId="0" borderId="0" xfId="0" applyFont="1" applyBorder="1" applyAlignment="1" applyProtection="1">
      <alignment horizontal="center" vertical="center"/>
      <protection locked="0"/>
    </xf>
    <xf numFmtId="0" fontId="5" fillId="0" borderId="0" xfId="0" applyFont="1" applyAlignment="1" applyProtection="1">
      <alignment vertical="center" wrapText="1"/>
      <protection locked="0"/>
    </xf>
    <xf numFmtId="9" fontId="6" fillId="2" borderId="11" xfId="1" applyFont="1" applyFill="1" applyBorder="1" applyAlignment="1" applyProtection="1">
      <alignment horizontal="center" vertical="center"/>
      <protection locked="0"/>
    </xf>
    <xf numFmtId="0" fontId="3" fillId="0" borderId="0" xfId="0" applyFont="1" applyAlignment="1" applyProtection="1">
      <alignment vertical="center"/>
      <protection locked="0"/>
    </xf>
    <xf numFmtId="0" fontId="14" fillId="0" borderId="16" xfId="0" applyFont="1" applyBorder="1" applyAlignment="1" applyProtection="1">
      <alignment horizontal="center" vertical="center"/>
    </xf>
    <xf numFmtId="0" fontId="14" fillId="0" borderId="17" xfId="0" applyFont="1" applyBorder="1" applyAlignment="1" applyProtection="1">
      <alignment horizontal="center" vertical="center"/>
    </xf>
    <xf numFmtId="0" fontId="14" fillId="0" borderId="17" xfId="0" applyFont="1" applyFill="1" applyBorder="1" applyAlignment="1" applyProtection="1">
      <alignment horizontal="center" vertical="center" wrapText="1"/>
    </xf>
    <xf numFmtId="0" fontId="14" fillId="0" borderId="18" xfId="0" applyFont="1" applyBorder="1" applyAlignment="1" applyProtection="1">
      <alignment horizontal="center" vertical="center"/>
    </xf>
    <xf numFmtId="165" fontId="15" fillId="0" borderId="19" xfId="0" applyNumberFormat="1" applyFont="1" applyBorder="1" applyAlignment="1" applyProtection="1">
      <alignment horizontal="center" vertical="center"/>
    </xf>
    <xf numFmtId="165" fontId="15" fillId="0" borderId="20" xfId="0" applyNumberFormat="1" applyFont="1" applyBorder="1" applyAlignment="1" applyProtection="1">
      <alignment horizontal="center" vertical="center"/>
    </xf>
    <xf numFmtId="165" fontId="15" fillId="0" borderId="21" xfId="0" applyNumberFormat="1" applyFont="1" applyBorder="1" applyAlignment="1" applyProtection="1">
      <alignment vertical="center"/>
    </xf>
    <xf numFmtId="0" fontId="5" fillId="3" borderId="0" xfId="0" applyFont="1" applyFill="1" applyAlignment="1" applyProtection="1">
      <alignment vertical="center"/>
      <protection locked="0"/>
    </xf>
    <xf numFmtId="0" fontId="5" fillId="3" borderId="0" xfId="0" applyFont="1" applyFill="1" applyBorder="1" applyAlignment="1" applyProtection="1">
      <alignment vertical="center"/>
      <protection locked="0"/>
    </xf>
    <xf numFmtId="0" fontId="2" fillId="3" borderId="0" xfId="0" applyFont="1" applyFill="1" applyAlignment="1" applyProtection="1">
      <alignment horizontal="center" vertical="center"/>
      <protection locked="0"/>
    </xf>
    <xf numFmtId="164" fontId="2" fillId="3" borderId="0" xfId="0" applyNumberFormat="1" applyFont="1" applyFill="1" applyBorder="1" applyAlignment="1" applyProtection="1">
      <alignment horizontal="left" vertical="center"/>
    </xf>
    <xf numFmtId="0" fontId="2" fillId="3" borderId="0" xfId="0" applyFont="1" applyFill="1" applyAlignment="1" applyProtection="1">
      <alignment vertical="center"/>
      <protection locked="0"/>
    </xf>
    <xf numFmtId="49" fontId="3" fillId="3" borderId="0" xfId="0" applyNumberFormat="1" applyFont="1" applyFill="1" applyAlignment="1" applyProtection="1">
      <alignment vertical="center"/>
      <protection locked="0"/>
    </xf>
    <xf numFmtId="0" fontId="10" fillId="3" borderId="0" xfId="0" applyFont="1" applyFill="1" applyBorder="1" applyAlignment="1" applyProtection="1">
      <alignment vertical="center"/>
      <protection locked="0"/>
    </xf>
    <xf numFmtId="0" fontId="7" fillId="3" borderId="0" xfId="0" applyFont="1" applyFill="1" applyAlignment="1" applyProtection="1">
      <alignment vertical="center"/>
      <protection locked="0"/>
    </xf>
    <xf numFmtId="0" fontId="3" fillId="3" borderId="0" xfId="0" applyFont="1" applyFill="1" applyBorder="1" applyAlignment="1" applyProtection="1">
      <alignment vertical="center"/>
      <protection locked="0"/>
    </xf>
    <xf numFmtId="0" fontId="5" fillId="3" borderId="0" xfId="0" applyFont="1" applyFill="1" applyAlignment="1" applyProtection="1">
      <alignment vertical="center" wrapText="1"/>
      <protection locked="0"/>
    </xf>
    <xf numFmtId="0" fontId="3" fillId="3" borderId="0" xfId="0" applyFont="1" applyFill="1" applyAlignment="1" applyProtection="1">
      <alignment vertical="center"/>
      <protection locked="0"/>
    </xf>
    <xf numFmtId="0" fontId="8" fillId="3" borderId="0" xfId="0" applyFont="1" applyFill="1" applyBorder="1" applyAlignment="1" applyProtection="1">
      <alignment vertical="center"/>
      <protection locked="0"/>
    </xf>
    <xf numFmtId="0" fontId="5" fillId="3" borderId="9" xfId="0" applyFont="1" applyFill="1" applyBorder="1" applyAlignment="1" applyProtection="1">
      <alignment vertical="center"/>
      <protection locked="0"/>
    </xf>
    <xf numFmtId="44" fontId="5" fillId="3" borderId="0" xfId="2" applyFont="1" applyFill="1" applyBorder="1" applyAlignment="1" applyProtection="1">
      <alignment vertical="center"/>
      <protection locked="0"/>
    </xf>
    <xf numFmtId="0" fontId="6" fillId="0" borderId="25" xfId="0" applyFont="1" applyBorder="1" applyAlignment="1" applyProtection="1">
      <alignment horizontal="center" vertical="center" wrapText="1"/>
      <protection locked="0"/>
    </xf>
    <xf numFmtId="0" fontId="6" fillId="0" borderId="26" xfId="0" applyFont="1" applyBorder="1" applyAlignment="1" applyProtection="1">
      <alignment horizontal="center" vertical="center" wrapText="1"/>
      <protection locked="0"/>
    </xf>
    <xf numFmtId="0" fontId="6" fillId="0" borderId="27" xfId="0" applyFont="1" applyBorder="1" applyAlignment="1" applyProtection="1">
      <alignment horizontal="center" vertical="center" wrapText="1"/>
      <protection locked="0"/>
    </xf>
    <xf numFmtId="10" fontId="5" fillId="0" borderId="13" xfId="1" applyNumberFormat="1" applyFont="1" applyBorder="1" applyAlignment="1" applyProtection="1">
      <alignment vertical="center"/>
      <protection locked="0"/>
    </xf>
    <xf numFmtId="10" fontId="17" fillId="0" borderId="11" xfId="1" applyNumberFormat="1" applyFont="1" applyBorder="1" applyAlignment="1" applyProtection="1">
      <alignment horizontal="center" vertical="center"/>
      <protection locked="0"/>
    </xf>
    <xf numFmtId="2" fontId="17" fillId="0" borderId="11" xfId="0" applyNumberFormat="1" applyFont="1" applyBorder="1" applyAlignment="1" applyProtection="1">
      <alignment vertical="center"/>
      <protection locked="0"/>
    </xf>
    <xf numFmtId="165" fontId="17" fillId="0" borderId="11" xfId="0" applyNumberFormat="1" applyFont="1" applyBorder="1" applyAlignment="1" applyProtection="1">
      <alignment horizontal="right" vertical="center"/>
    </xf>
    <xf numFmtId="165" fontId="17" fillId="0" borderId="29" xfId="0" applyNumberFormat="1" applyFont="1" applyBorder="1" applyAlignment="1" applyProtection="1">
      <alignment horizontal="right" vertical="center"/>
    </xf>
    <xf numFmtId="10" fontId="17" fillId="0" borderId="31" xfId="1" applyNumberFormat="1" applyFont="1" applyBorder="1" applyAlignment="1" applyProtection="1">
      <alignment horizontal="center" vertical="center"/>
      <protection locked="0"/>
    </xf>
    <xf numFmtId="2" fontId="17" fillId="0" borderId="31" xfId="0" applyNumberFormat="1" applyFont="1" applyBorder="1" applyAlignment="1" applyProtection="1">
      <alignment vertical="center"/>
      <protection locked="0"/>
    </xf>
    <xf numFmtId="165" fontId="17" fillId="0" borderId="31" xfId="0" applyNumberFormat="1" applyFont="1" applyBorder="1" applyAlignment="1" applyProtection="1">
      <alignment horizontal="right" vertical="center"/>
    </xf>
    <xf numFmtId="165" fontId="17" fillId="0" borderId="32" xfId="0" applyNumberFormat="1" applyFont="1" applyBorder="1" applyAlignment="1" applyProtection="1">
      <alignment horizontal="right" vertical="center"/>
    </xf>
    <xf numFmtId="164" fontId="3" fillId="0" borderId="0" xfId="0" applyNumberFormat="1" applyFont="1" applyFill="1" applyBorder="1" applyAlignment="1" applyProtection="1">
      <alignment horizontal="left" vertical="center"/>
      <protection locked="0"/>
    </xf>
    <xf numFmtId="1" fontId="5" fillId="3" borderId="0" xfId="0" applyNumberFormat="1" applyFont="1" applyFill="1" applyAlignment="1" applyProtection="1">
      <alignment vertical="center"/>
      <protection locked="0"/>
    </xf>
    <xf numFmtId="0" fontId="10" fillId="3" borderId="0" xfId="0" applyFont="1" applyFill="1" applyBorder="1" applyAlignment="1" applyProtection="1">
      <alignment horizontal="right" vertical="center"/>
      <protection locked="0"/>
    </xf>
    <xf numFmtId="49" fontId="17" fillId="0" borderId="28" xfId="0" applyNumberFormat="1" applyFont="1" applyBorder="1" applyAlignment="1" applyProtection="1">
      <alignment horizontal="center" vertical="center"/>
      <protection locked="0"/>
    </xf>
    <xf numFmtId="49" fontId="17" fillId="0" borderId="30" xfId="0" applyNumberFormat="1" applyFont="1" applyBorder="1" applyAlignment="1" applyProtection="1">
      <alignment horizontal="center" vertical="center"/>
      <protection locked="0"/>
    </xf>
    <xf numFmtId="0" fontId="11" fillId="0" borderId="22" xfId="0" applyFont="1" applyBorder="1" applyAlignment="1" applyProtection="1">
      <alignment horizontal="center" vertical="center"/>
      <protection locked="0"/>
    </xf>
    <xf numFmtId="0" fontId="11" fillId="0" borderId="23" xfId="0" applyFont="1" applyBorder="1" applyAlignment="1" applyProtection="1">
      <alignment horizontal="center" vertical="center"/>
      <protection locked="0"/>
    </xf>
    <xf numFmtId="0" fontId="11" fillId="0" borderId="24" xfId="0" applyFont="1" applyBorder="1" applyAlignment="1" applyProtection="1">
      <alignment horizontal="center" vertical="center"/>
      <protection locked="0"/>
    </xf>
    <xf numFmtId="44" fontId="11" fillId="0" borderId="22" xfId="2" applyFont="1" applyBorder="1" applyAlignment="1" applyProtection="1">
      <alignment horizontal="center" vertical="center"/>
    </xf>
    <xf numFmtId="44" fontId="11" fillId="0" borderId="24" xfId="2" applyFont="1" applyBorder="1" applyAlignment="1" applyProtection="1">
      <alignment horizontal="center" vertical="center"/>
    </xf>
    <xf numFmtId="0" fontId="7" fillId="3" borderId="0" xfId="0" applyFont="1" applyFill="1" applyBorder="1" applyAlignment="1" applyProtection="1">
      <alignment horizontal="left" vertical="center" wrapText="1"/>
    </xf>
    <xf numFmtId="0" fontId="5" fillId="0" borderId="4" xfId="0" applyFont="1" applyBorder="1" applyAlignment="1" applyProtection="1">
      <alignment horizontal="left" vertical="center"/>
      <protection locked="0"/>
    </xf>
    <xf numFmtId="0" fontId="5" fillId="0" borderId="0" xfId="0" applyFont="1" applyBorder="1" applyAlignment="1" applyProtection="1">
      <alignment horizontal="left" vertical="center"/>
      <protection locked="0"/>
    </xf>
    <xf numFmtId="0" fontId="5" fillId="0" borderId="5" xfId="0" applyFont="1" applyBorder="1" applyAlignment="1" applyProtection="1">
      <alignment horizontal="left" vertical="center"/>
      <protection locked="0"/>
    </xf>
    <xf numFmtId="0" fontId="9" fillId="3" borderId="1" xfId="0" applyFont="1" applyFill="1" applyBorder="1" applyAlignment="1" applyProtection="1">
      <alignment horizontal="left" vertical="center"/>
      <protection locked="0"/>
    </xf>
    <xf numFmtId="0" fontId="9" fillId="3" borderId="2" xfId="0" applyFont="1" applyFill="1" applyBorder="1" applyAlignment="1" applyProtection="1">
      <alignment horizontal="left" vertical="center"/>
      <protection locked="0"/>
    </xf>
    <xf numFmtId="0" fontId="9" fillId="3" borderId="3" xfId="0" applyFont="1" applyFill="1" applyBorder="1" applyAlignment="1" applyProtection="1">
      <alignment horizontal="left" vertical="center"/>
      <protection locked="0"/>
    </xf>
    <xf numFmtId="164" fontId="3" fillId="0" borderId="0" xfId="0" applyNumberFormat="1" applyFont="1" applyFill="1" applyBorder="1" applyAlignment="1" applyProtection="1">
      <alignment horizontal="left" vertical="center"/>
      <protection locked="0"/>
    </xf>
    <xf numFmtId="0" fontId="17" fillId="0" borderId="11" xfId="0" applyFont="1" applyBorder="1" applyAlignment="1" applyProtection="1">
      <alignment horizontal="left" vertical="center"/>
      <protection locked="0"/>
    </xf>
    <xf numFmtId="0" fontId="4" fillId="3" borderId="0" xfId="0" applyFont="1" applyFill="1" applyAlignment="1" applyProtection="1">
      <alignment horizontal="right" vertical="center"/>
      <protection locked="0"/>
    </xf>
    <xf numFmtId="0" fontId="13" fillId="0" borderId="0" xfId="0" applyFont="1" applyAlignment="1" applyProtection="1">
      <alignment horizontal="left" vertical="center"/>
      <protection locked="0"/>
    </xf>
    <xf numFmtId="0" fontId="6" fillId="0" borderId="26" xfId="0" applyFont="1" applyBorder="1" applyAlignment="1" applyProtection="1">
      <alignment horizontal="center" vertical="center" wrapText="1"/>
      <protection locked="0"/>
    </xf>
    <xf numFmtId="0" fontId="12" fillId="2" borderId="14" xfId="0" applyFont="1" applyFill="1" applyBorder="1" applyAlignment="1" applyProtection="1">
      <alignment horizontal="center" vertical="center"/>
      <protection locked="0"/>
    </xf>
    <xf numFmtId="0" fontId="12" fillId="2" borderId="15" xfId="0" applyFont="1" applyFill="1" applyBorder="1" applyAlignment="1" applyProtection="1">
      <alignment horizontal="center" vertical="center"/>
      <protection locked="0"/>
    </xf>
    <xf numFmtId="0" fontId="5" fillId="0" borderId="6" xfId="0" applyFont="1" applyBorder="1" applyAlignment="1" applyProtection="1">
      <alignment horizontal="left" vertical="center"/>
      <protection locked="0"/>
    </xf>
    <xf numFmtId="0" fontId="5" fillId="0" borderId="7" xfId="0" applyFont="1" applyBorder="1" applyAlignment="1" applyProtection="1">
      <alignment horizontal="left" vertical="center"/>
      <protection locked="0"/>
    </xf>
    <xf numFmtId="0" fontId="5" fillId="0" borderId="8" xfId="0" applyFont="1" applyBorder="1" applyAlignment="1" applyProtection="1">
      <alignment horizontal="left" vertical="center"/>
      <protection locked="0"/>
    </xf>
    <xf numFmtId="0" fontId="17" fillId="0" borderId="31" xfId="0" applyFont="1" applyBorder="1" applyAlignment="1" applyProtection="1">
      <alignment horizontal="left" vertical="center"/>
      <protection locked="0"/>
    </xf>
  </cellXfs>
  <cellStyles count="3">
    <cellStyle name="Monétaire" xfId="2" builtinId="4"/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123825</xdr:colOff>
          <xdr:row>0</xdr:row>
          <xdr:rowOff>142875</xdr:rowOff>
        </xdr:from>
        <xdr:to>
          <xdr:col>11</xdr:col>
          <xdr:colOff>714375</xdr:colOff>
          <xdr:row>4</xdr:row>
          <xdr:rowOff>66675</xdr:rowOff>
        </xdr:to>
        <xdr:sp macro="" textlink="">
          <xdr:nvSpPr>
            <xdr:cNvPr id="1045" name="Button 21" hidden="1">
              <a:extLst>
                <a:ext uri="{63B3BB69-23CF-44E3-9099-C40C66FF867C}">
                  <a14:compatExt spid="_x0000_s10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R.A.Z     COMMANDE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10</xdr:col>
      <xdr:colOff>476250</xdr:colOff>
      <xdr:row>12</xdr:row>
      <xdr:rowOff>211666</xdr:rowOff>
    </xdr:from>
    <xdr:to>
      <xdr:col>11</xdr:col>
      <xdr:colOff>693208</xdr:colOff>
      <xdr:row>16</xdr:row>
      <xdr:rowOff>156632</xdr:rowOff>
    </xdr:to>
    <xdr:pic macro="[0]!Imprimer_Facture">
      <xdr:nvPicPr>
        <xdr:cNvPr id="4" name="Picture 16" descr="MC90043387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4500" y="2920999"/>
          <a:ext cx="1095375" cy="876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66675</xdr:colOff>
          <xdr:row>6</xdr:row>
          <xdr:rowOff>219075</xdr:rowOff>
        </xdr:from>
        <xdr:to>
          <xdr:col>13</xdr:col>
          <xdr:colOff>57150</xdr:colOff>
          <xdr:row>11</xdr:row>
          <xdr:rowOff>9525</xdr:rowOff>
        </xdr:to>
        <xdr:sp macro="" textlink="">
          <xdr:nvSpPr>
            <xdr:cNvPr id="1046" name="Button 22" hidden="1">
              <a:extLst>
                <a:ext uri="{63B3BB69-23CF-44E3-9099-C40C66FF867C}">
                  <a14:compatExt spid="_x0000_s10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Inscrire le nom du destinataire ci-contre, puis cliquer ici pour enregistrer la facture en Pdf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">
    <pageSetUpPr fitToPage="1"/>
  </sheetPr>
  <dimension ref="A1:O46"/>
  <sheetViews>
    <sheetView tabSelected="1" zoomScale="90" zoomScaleNormal="90" workbookViewId="0">
      <selection activeCell="E16" sqref="E16"/>
    </sheetView>
  </sheetViews>
  <sheetFormatPr baseColWidth="10" defaultRowHeight="15.75" x14ac:dyDescent="0.25"/>
  <cols>
    <col min="1" max="1" width="19.5703125" style="1" bestFit="1" customWidth="1"/>
    <col min="2" max="2" width="33.7109375" style="1" customWidth="1"/>
    <col min="3" max="3" width="14.85546875" style="1" customWidth="1"/>
    <col min="4" max="4" width="12.28515625" style="1" bestFit="1" customWidth="1"/>
    <col min="5" max="5" width="15.28515625" style="1" customWidth="1"/>
    <col min="6" max="6" width="19.85546875" style="1" bestFit="1" customWidth="1"/>
    <col min="7" max="7" width="21.28515625" style="1" customWidth="1"/>
    <col min="8" max="10" width="11.42578125" style="1"/>
    <col min="11" max="13" width="13.140625" style="1" customWidth="1"/>
    <col min="14" max="16384" width="11.42578125" style="1"/>
  </cols>
  <sheetData>
    <row r="1" spans="1:15" ht="18.75" customHeight="1" x14ac:dyDescent="0.25">
      <c r="A1" s="20"/>
      <c r="B1" s="21"/>
      <c r="C1" s="16"/>
      <c r="D1" s="16"/>
      <c r="E1" s="61" t="s">
        <v>5</v>
      </c>
      <c r="F1" s="61"/>
      <c r="G1" s="2">
        <v>54</v>
      </c>
      <c r="H1" s="16"/>
      <c r="I1" s="16"/>
      <c r="J1" s="16"/>
      <c r="K1" s="16"/>
      <c r="L1" s="16"/>
      <c r="M1" s="16"/>
      <c r="N1" s="3" t="s">
        <v>9</v>
      </c>
      <c r="O1" s="16"/>
    </row>
    <row r="2" spans="1:15" ht="18.75" customHeight="1" x14ac:dyDescent="0.25">
      <c r="A2" s="16"/>
      <c r="B2" s="16"/>
      <c r="C2" s="16"/>
      <c r="D2" s="16"/>
      <c r="E2" s="16"/>
      <c r="F2" s="16"/>
      <c r="G2" s="16"/>
      <c r="H2" s="16"/>
      <c r="I2" s="16"/>
      <c r="J2" s="16"/>
      <c r="K2" s="16"/>
      <c r="L2" s="16"/>
      <c r="M2" s="16"/>
      <c r="N2" s="4">
        <v>5.5E-2</v>
      </c>
      <c r="O2" s="43"/>
    </row>
    <row r="3" spans="1:15" ht="18.75" customHeight="1" thickBot="1" x14ac:dyDescent="0.3">
      <c r="A3" s="16"/>
      <c r="B3" s="16"/>
      <c r="C3" s="16"/>
      <c r="D3" s="16"/>
      <c r="E3" s="16"/>
      <c r="F3" s="16"/>
      <c r="G3" s="16"/>
      <c r="H3" s="16"/>
      <c r="I3" s="16"/>
      <c r="J3" s="16"/>
      <c r="K3" s="16"/>
      <c r="L3" s="16"/>
      <c r="M3" s="16"/>
      <c r="N3" s="4">
        <v>0.2</v>
      </c>
      <c r="O3" s="16"/>
    </row>
    <row r="4" spans="1:15" ht="18.75" customHeight="1" thickBot="1" x14ac:dyDescent="0.3">
      <c r="A4" s="16"/>
      <c r="B4" s="16"/>
      <c r="C4" s="17"/>
      <c r="D4" s="16"/>
      <c r="E4" s="56" t="s">
        <v>4</v>
      </c>
      <c r="F4" s="57"/>
      <c r="G4" s="58"/>
      <c r="H4" s="16"/>
      <c r="I4" s="16"/>
      <c r="J4" s="16"/>
      <c r="K4" s="16"/>
      <c r="L4" s="16"/>
      <c r="M4" s="16"/>
      <c r="N4" s="33"/>
      <c r="O4" s="16"/>
    </row>
    <row r="5" spans="1:15" ht="9.75" customHeight="1" x14ac:dyDescent="0.25">
      <c r="A5" s="16"/>
      <c r="B5" s="16"/>
      <c r="C5" s="17"/>
      <c r="D5" s="17"/>
      <c r="E5" s="53"/>
      <c r="F5" s="54"/>
      <c r="G5" s="55"/>
      <c r="H5" s="16"/>
      <c r="I5" s="16"/>
      <c r="J5" s="16"/>
      <c r="K5" s="17"/>
      <c r="L5" s="16"/>
      <c r="M5" s="16"/>
      <c r="N5" s="16"/>
      <c r="O5" s="16"/>
    </row>
    <row r="6" spans="1:15" ht="18.75" customHeight="1" x14ac:dyDescent="0.25">
      <c r="A6" s="16"/>
      <c r="B6" s="16"/>
      <c r="C6" s="22"/>
      <c r="D6" s="22"/>
      <c r="E6" s="53" t="s">
        <v>28</v>
      </c>
      <c r="F6" s="54"/>
      <c r="G6" s="55"/>
      <c r="H6" s="16"/>
      <c r="I6" s="16"/>
      <c r="J6" s="16"/>
      <c r="K6" s="16"/>
      <c r="L6" s="16"/>
      <c r="M6" s="16"/>
      <c r="N6" s="16"/>
      <c r="O6" s="16"/>
    </row>
    <row r="7" spans="1:15" ht="21.75" customHeight="1" x14ac:dyDescent="0.25">
      <c r="A7" s="16"/>
      <c r="B7" s="16"/>
      <c r="C7" s="17"/>
      <c r="D7" s="17"/>
      <c r="E7" s="53" t="s">
        <v>29</v>
      </c>
      <c r="F7" s="54"/>
      <c r="G7" s="55"/>
      <c r="H7" s="16"/>
      <c r="I7" s="16"/>
      <c r="J7" s="16"/>
      <c r="K7" s="16"/>
      <c r="L7" s="16"/>
      <c r="M7" s="16"/>
      <c r="N7" s="16"/>
      <c r="O7" s="16"/>
    </row>
    <row r="8" spans="1:15" ht="18.75" customHeight="1" x14ac:dyDescent="0.25">
      <c r="A8" s="16"/>
      <c r="B8" s="16"/>
      <c r="C8" s="17"/>
      <c r="D8" s="17"/>
      <c r="E8" s="53" t="s">
        <v>30</v>
      </c>
      <c r="F8" s="54"/>
      <c r="G8" s="55"/>
      <c r="H8" s="16"/>
      <c r="I8" s="16"/>
      <c r="J8" s="16"/>
      <c r="K8" s="16"/>
      <c r="L8" s="16"/>
      <c r="M8" s="16"/>
      <c r="N8" s="16"/>
      <c r="O8" s="16"/>
    </row>
    <row r="9" spans="1:15" ht="18.75" customHeight="1" thickBot="1" x14ac:dyDescent="0.3">
      <c r="A9" s="16"/>
      <c r="B9" s="16"/>
      <c r="C9" s="17"/>
      <c r="D9" s="17"/>
      <c r="E9" s="66"/>
      <c r="F9" s="67"/>
      <c r="G9" s="68"/>
      <c r="H9" s="16"/>
      <c r="I9" s="16"/>
      <c r="J9" s="16"/>
      <c r="K9" s="16"/>
      <c r="L9" s="16"/>
      <c r="M9" s="16"/>
      <c r="N9" s="16"/>
      <c r="O9" s="16"/>
    </row>
    <row r="10" spans="1:15" x14ac:dyDescent="0.25">
      <c r="A10" s="16"/>
      <c r="B10" s="16"/>
      <c r="C10" s="17"/>
      <c r="D10" s="17"/>
      <c r="E10" s="17"/>
      <c r="F10" s="17"/>
      <c r="G10" s="17"/>
      <c r="H10" s="16"/>
      <c r="I10" s="16"/>
      <c r="J10" s="16"/>
      <c r="K10" s="16"/>
      <c r="L10" s="16"/>
      <c r="M10" s="16"/>
      <c r="N10" s="16"/>
      <c r="O10" s="16"/>
    </row>
    <row r="11" spans="1:15" x14ac:dyDescent="0.25">
      <c r="A11" s="16"/>
      <c r="B11" s="16"/>
      <c r="C11" s="16"/>
      <c r="D11" s="16"/>
      <c r="E11" s="16"/>
      <c r="F11" s="16"/>
      <c r="G11" s="16"/>
      <c r="H11" s="16"/>
      <c r="I11" s="16"/>
      <c r="J11" s="16"/>
      <c r="K11" s="16"/>
      <c r="L11" s="16"/>
      <c r="M11" s="16"/>
      <c r="N11" s="16"/>
      <c r="O11" s="16"/>
    </row>
    <row r="12" spans="1:15" x14ac:dyDescent="0.25">
      <c r="A12" s="16"/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</row>
    <row r="13" spans="1:15" ht="18.75" x14ac:dyDescent="0.25">
      <c r="A13" s="18" t="s">
        <v>19</v>
      </c>
      <c r="B13" s="19">
        <f ca="1">TODAY()</f>
        <v>42607</v>
      </c>
      <c r="C13" s="17"/>
      <c r="D13" s="17"/>
      <c r="E13" s="17"/>
      <c r="F13" s="17"/>
      <c r="G13" s="17"/>
      <c r="H13" s="16"/>
      <c r="I13" s="16"/>
      <c r="J13" s="16"/>
      <c r="K13" s="16"/>
      <c r="L13" s="16"/>
      <c r="M13" s="16"/>
      <c r="N13" s="16"/>
      <c r="O13" s="16"/>
    </row>
    <row r="14" spans="1:15" x14ac:dyDescent="0.25">
      <c r="A14" s="16"/>
      <c r="B14" s="17"/>
      <c r="C14" s="16"/>
      <c r="D14" s="16"/>
      <c r="E14" s="16"/>
      <c r="F14" s="16"/>
      <c r="G14" s="16"/>
      <c r="H14" s="16"/>
      <c r="I14" s="16"/>
      <c r="J14" s="16"/>
      <c r="K14" s="16"/>
      <c r="L14" s="16"/>
      <c r="M14" s="16"/>
      <c r="N14" s="16"/>
      <c r="O14" s="16"/>
    </row>
    <row r="15" spans="1:15" ht="19.5" x14ac:dyDescent="0.25">
      <c r="A15" s="62" t="s">
        <v>18</v>
      </c>
      <c r="B15" s="62"/>
      <c r="C15" s="5">
        <v>124</v>
      </c>
      <c r="D15" s="5" t="s">
        <v>0</v>
      </c>
      <c r="E15" s="59">
        <v>42594</v>
      </c>
      <c r="F15" s="59"/>
      <c r="G15" s="42"/>
      <c r="H15" s="16"/>
      <c r="I15" s="16"/>
      <c r="J15" s="16"/>
      <c r="K15" s="16"/>
      <c r="L15" s="16"/>
      <c r="M15" s="16"/>
      <c r="N15" s="16"/>
      <c r="O15" s="16"/>
    </row>
    <row r="16" spans="1:15" ht="18.75" x14ac:dyDescent="0.25">
      <c r="A16" s="23"/>
      <c r="B16" s="16"/>
      <c r="C16" s="17"/>
      <c r="D16" s="24"/>
      <c r="E16" s="24"/>
      <c r="F16" s="24"/>
      <c r="G16" s="24"/>
      <c r="H16" s="16"/>
      <c r="I16" s="16"/>
      <c r="J16" s="16"/>
      <c r="K16" s="16"/>
      <c r="L16" s="16"/>
      <c r="M16" s="16"/>
      <c r="N16" s="16"/>
      <c r="O16" s="16"/>
    </row>
    <row r="17" spans="1:15" ht="16.5" thickBot="1" x14ac:dyDescent="0.3">
      <c r="A17" s="16"/>
      <c r="B17" s="16"/>
      <c r="C17" s="16"/>
      <c r="D17" s="16"/>
      <c r="E17" s="16"/>
      <c r="F17" s="16"/>
      <c r="G17" s="16"/>
      <c r="H17" s="16"/>
      <c r="I17" s="16"/>
      <c r="J17" s="16"/>
      <c r="K17" s="16"/>
      <c r="L17" s="16"/>
      <c r="M17" s="16"/>
      <c r="N17" s="16"/>
      <c r="O17" s="16"/>
    </row>
    <row r="18" spans="1:15" s="6" customFormat="1" ht="16.5" thickTop="1" x14ac:dyDescent="0.25">
      <c r="A18" s="30" t="s">
        <v>1</v>
      </c>
      <c r="B18" s="63" t="s">
        <v>6</v>
      </c>
      <c r="C18" s="63"/>
      <c r="D18" s="31" t="s">
        <v>12</v>
      </c>
      <c r="E18" s="31" t="s">
        <v>8</v>
      </c>
      <c r="F18" s="31" t="s">
        <v>10</v>
      </c>
      <c r="G18" s="32" t="s">
        <v>11</v>
      </c>
      <c r="H18" s="25"/>
      <c r="I18" s="25"/>
      <c r="J18" s="25"/>
      <c r="K18" s="25"/>
      <c r="L18" s="25"/>
      <c r="M18" s="25"/>
      <c r="N18" s="25"/>
      <c r="O18" s="25"/>
    </row>
    <row r="19" spans="1:15" ht="22.5" customHeight="1" x14ac:dyDescent="0.25">
      <c r="A19" s="45" t="s">
        <v>20</v>
      </c>
      <c r="B19" s="60" t="s">
        <v>24</v>
      </c>
      <c r="C19" s="60"/>
      <c r="D19" s="34">
        <v>0.2</v>
      </c>
      <c r="E19" s="35">
        <v>2.5</v>
      </c>
      <c r="F19" s="36">
        <f>IF(A19="","",A19*E19)</f>
        <v>2.5</v>
      </c>
      <c r="G19" s="37">
        <f>IF(A19="","",SUM(F19*D19)+F19)</f>
        <v>3</v>
      </c>
      <c r="H19" s="16"/>
      <c r="I19" s="16"/>
      <c r="J19" s="16"/>
      <c r="K19" s="16"/>
      <c r="L19" s="16"/>
      <c r="M19" s="16"/>
      <c r="N19" s="16"/>
      <c r="O19" s="16"/>
    </row>
    <row r="20" spans="1:15" ht="22.5" customHeight="1" x14ac:dyDescent="0.25">
      <c r="A20" s="45" t="s">
        <v>21</v>
      </c>
      <c r="B20" s="60" t="s">
        <v>25</v>
      </c>
      <c r="C20" s="60"/>
      <c r="D20" s="34">
        <v>5.5E-2</v>
      </c>
      <c r="E20" s="35">
        <v>0.85</v>
      </c>
      <c r="F20" s="36">
        <f t="shared" ref="F20:F29" si="0">IF(A20="","",A20*E20)</f>
        <v>5.0999999999999996</v>
      </c>
      <c r="G20" s="37">
        <f t="shared" ref="G20:G29" si="1">IF(A20="","",SUM(F20*D20)+F20)</f>
        <v>5.3804999999999996</v>
      </c>
      <c r="H20" s="16"/>
      <c r="I20" s="16"/>
      <c r="J20" s="16"/>
      <c r="K20" s="16"/>
      <c r="L20" s="16"/>
      <c r="M20" s="16"/>
      <c r="N20" s="16"/>
      <c r="O20" s="16"/>
    </row>
    <row r="21" spans="1:15" ht="22.5" customHeight="1" x14ac:dyDescent="0.25">
      <c r="A21" s="45" t="s">
        <v>22</v>
      </c>
      <c r="B21" s="60" t="s">
        <v>26</v>
      </c>
      <c r="C21" s="60"/>
      <c r="D21" s="34">
        <v>0.2</v>
      </c>
      <c r="E21" s="35">
        <v>3.5</v>
      </c>
      <c r="F21" s="36">
        <f t="shared" si="0"/>
        <v>35</v>
      </c>
      <c r="G21" s="37">
        <f t="shared" si="1"/>
        <v>42</v>
      </c>
      <c r="H21" s="16"/>
      <c r="I21" s="16"/>
      <c r="J21" s="16"/>
      <c r="K21" s="16"/>
      <c r="L21" s="16"/>
      <c r="M21" s="16"/>
      <c r="N21" s="16"/>
      <c r="O21" s="16"/>
    </row>
    <row r="22" spans="1:15" ht="22.5" customHeight="1" x14ac:dyDescent="0.25">
      <c r="A22" s="45" t="s">
        <v>23</v>
      </c>
      <c r="B22" s="60" t="s">
        <v>27</v>
      </c>
      <c r="C22" s="60"/>
      <c r="D22" s="34">
        <v>5.5E-2</v>
      </c>
      <c r="E22" s="35">
        <v>2.85</v>
      </c>
      <c r="F22" s="36">
        <f t="shared" si="0"/>
        <v>14.25</v>
      </c>
      <c r="G22" s="37">
        <f t="shared" si="1"/>
        <v>15.03375</v>
      </c>
      <c r="H22" s="16"/>
      <c r="I22" s="16"/>
      <c r="J22" s="16"/>
      <c r="K22" s="16"/>
      <c r="L22" s="16"/>
      <c r="M22" s="16"/>
      <c r="N22" s="16"/>
      <c r="O22" s="16"/>
    </row>
    <row r="23" spans="1:15" ht="22.5" customHeight="1" x14ac:dyDescent="0.25">
      <c r="A23" s="45"/>
      <c r="B23" s="60"/>
      <c r="C23" s="60"/>
      <c r="D23" s="34"/>
      <c r="E23" s="35"/>
      <c r="F23" s="36" t="str">
        <f t="shared" si="0"/>
        <v/>
      </c>
      <c r="G23" s="37" t="str">
        <f t="shared" si="1"/>
        <v/>
      </c>
      <c r="H23" s="16"/>
      <c r="I23" s="16"/>
      <c r="J23" s="16"/>
      <c r="K23" s="16"/>
      <c r="L23" s="16"/>
      <c r="M23" s="16"/>
      <c r="N23" s="16"/>
      <c r="O23" s="16"/>
    </row>
    <row r="24" spans="1:15" ht="22.5" customHeight="1" x14ac:dyDescent="0.25">
      <c r="A24" s="45"/>
      <c r="B24" s="60"/>
      <c r="C24" s="60"/>
      <c r="D24" s="34"/>
      <c r="E24" s="35"/>
      <c r="F24" s="36" t="str">
        <f t="shared" si="0"/>
        <v/>
      </c>
      <c r="G24" s="37" t="str">
        <f t="shared" si="1"/>
        <v/>
      </c>
      <c r="H24" s="16"/>
      <c r="I24" s="16"/>
      <c r="J24" s="16"/>
      <c r="K24" s="16"/>
      <c r="L24" s="16"/>
      <c r="M24" s="16"/>
      <c r="N24" s="16"/>
      <c r="O24" s="16"/>
    </row>
    <row r="25" spans="1:15" ht="22.5" customHeight="1" x14ac:dyDescent="0.25">
      <c r="A25" s="45"/>
      <c r="B25" s="60"/>
      <c r="C25" s="60"/>
      <c r="D25" s="34"/>
      <c r="E25" s="35"/>
      <c r="F25" s="36" t="str">
        <f t="shared" si="0"/>
        <v/>
      </c>
      <c r="G25" s="37" t="str">
        <f t="shared" si="1"/>
        <v/>
      </c>
      <c r="H25" s="16"/>
      <c r="I25" s="16"/>
      <c r="J25" s="16"/>
      <c r="K25" s="16"/>
      <c r="L25" s="16"/>
      <c r="M25" s="16"/>
      <c r="N25" s="16"/>
      <c r="O25" s="16"/>
    </row>
    <row r="26" spans="1:15" ht="22.5" customHeight="1" x14ac:dyDescent="0.25">
      <c r="A26" s="45"/>
      <c r="B26" s="60"/>
      <c r="C26" s="60"/>
      <c r="D26" s="34"/>
      <c r="E26" s="35"/>
      <c r="F26" s="36" t="str">
        <f t="shared" si="0"/>
        <v/>
      </c>
      <c r="G26" s="37" t="str">
        <f t="shared" si="1"/>
        <v/>
      </c>
      <c r="H26" s="16"/>
      <c r="I26" s="16"/>
      <c r="J26" s="16"/>
      <c r="K26" s="16"/>
      <c r="L26" s="16"/>
      <c r="M26" s="16"/>
      <c r="N26" s="16"/>
      <c r="O26" s="16"/>
    </row>
    <row r="27" spans="1:15" ht="22.5" customHeight="1" x14ac:dyDescent="0.25">
      <c r="A27" s="45"/>
      <c r="B27" s="60"/>
      <c r="C27" s="60"/>
      <c r="D27" s="34"/>
      <c r="E27" s="35"/>
      <c r="F27" s="36" t="str">
        <f t="shared" si="0"/>
        <v/>
      </c>
      <c r="G27" s="37" t="str">
        <f t="shared" si="1"/>
        <v/>
      </c>
      <c r="H27" s="16"/>
      <c r="I27" s="16"/>
      <c r="J27" s="16"/>
      <c r="K27" s="16"/>
      <c r="L27" s="16"/>
      <c r="M27" s="16"/>
      <c r="N27" s="16"/>
      <c r="O27" s="16"/>
    </row>
    <row r="28" spans="1:15" ht="22.5" customHeight="1" x14ac:dyDescent="0.25">
      <c r="A28" s="45"/>
      <c r="B28" s="60"/>
      <c r="C28" s="60"/>
      <c r="D28" s="34"/>
      <c r="E28" s="35"/>
      <c r="F28" s="36" t="str">
        <f t="shared" si="0"/>
        <v/>
      </c>
      <c r="G28" s="37" t="str">
        <f t="shared" si="1"/>
        <v/>
      </c>
      <c r="H28" s="16"/>
      <c r="I28" s="16"/>
      <c r="J28" s="16"/>
      <c r="K28" s="16"/>
      <c r="L28" s="16"/>
      <c r="M28" s="16"/>
      <c r="N28" s="16"/>
      <c r="O28" s="16"/>
    </row>
    <row r="29" spans="1:15" ht="22.5" customHeight="1" thickBot="1" x14ac:dyDescent="0.3">
      <c r="A29" s="46"/>
      <c r="B29" s="69"/>
      <c r="C29" s="69"/>
      <c r="D29" s="38"/>
      <c r="E29" s="39"/>
      <c r="F29" s="40" t="str">
        <f t="shared" si="0"/>
        <v/>
      </c>
      <c r="G29" s="41" t="str">
        <f t="shared" si="1"/>
        <v/>
      </c>
      <c r="H29" s="16"/>
      <c r="I29" s="16"/>
      <c r="J29" s="16"/>
      <c r="K29" s="16"/>
      <c r="L29" s="16"/>
      <c r="M29" s="16"/>
      <c r="N29" s="16"/>
      <c r="O29" s="16"/>
    </row>
    <row r="30" spans="1:15" ht="16.5" thickTop="1" x14ac:dyDescent="0.25">
      <c r="A30" s="16"/>
      <c r="B30" s="16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</row>
    <row r="31" spans="1:15" ht="21.75" customHeight="1" x14ac:dyDescent="0.25">
      <c r="A31" s="64" t="s">
        <v>13</v>
      </c>
      <c r="B31" s="65"/>
      <c r="C31" s="7">
        <v>0.05</v>
      </c>
      <c r="D31" s="16"/>
      <c r="E31" s="29"/>
      <c r="F31" s="17"/>
      <c r="G31" s="16"/>
      <c r="H31" s="16"/>
      <c r="I31" s="16"/>
      <c r="J31" s="16"/>
      <c r="K31" s="16"/>
      <c r="L31" s="16"/>
      <c r="M31" s="16"/>
      <c r="N31" s="16"/>
      <c r="O31" s="16"/>
    </row>
    <row r="32" spans="1:15" ht="26.25" customHeight="1" x14ac:dyDescent="0.25">
      <c r="A32" s="28"/>
      <c r="B32" s="16"/>
      <c r="C32" s="16"/>
      <c r="D32" s="16"/>
      <c r="E32" s="16"/>
      <c r="F32" s="16"/>
      <c r="G32" s="16"/>
      <c r="H32" s="16"/>
      <c r="I32" s="16"/>
      <c r="J32" s="16"/>
      <c r="K32" s="16"/>
      <c r="L32" s="16"/>
      <c r="M32" s="16"/>
      <c r="N32" s="16"/>
      <c r="O32" s="16"/>
    </row>
    <row r="33" spans="1:15" ht="26.25" customHeight="1" thickBot="1" x14ac:dyDescent="0.3">
      <c r="A33" s="17"/>
      <c r="B33" s="16"/>
      <c r="C33" s="16"/>
      <c r="D33" s="16"/>
      <c r="E33" s="16"/>
      <c r="F33" s="16"/>
      <c r="G33" s="16"/>
      <c r="H33" s="16"/>
      <c r="I33" s="16"/>
      <c r="J33" s="16"/>
      <c r="K33" s="16"/>
      <c r="L33" s="16"/>
      <c r="M33" s="16"/>
      <c r="N33" s="16"/>
      <c r="O33" s="16"/>
    </row>
    <row r="34" spans="1:15" x14ac:dyDescent="0.25">
      <c r="A34" s="17"/>
      <c r="B34" s="17"/>
      <c r="C34" s="9" t="s">
        <v>3</v>
      </c>
      <c r="D34" s="10" t="s">
        <v>2</v>
      </c>
      <c r="E34" s="11" t="str">
        <f>IF(N2="","",CONCATENATE("TVA à ",N2*100," ","%"))</f>
        <v>TVA à 5,5 %</v>
      </c>
      <c r="F34" s="11" t="str">
        <f>IF(N3="","",CONCATENATE("TVA à ",N3*100," ","%"))</f>
        <v>TVA à 20 %</v>
      </c>
      <c r="G34" s="12" t="str">
        <f>IF(N4="","",CONCATENATE("TVA à ",N4*100," ","%"))</f>
        <v/>
      </c>
      <c r="H34" s="16"/>
      <c r="I34" s="16"/>
      <c r="J34" s="16"/>
      <c r="K34" s="16"/>
      <c r="L34" s="16"/>
      <c r="M34" s="16"/>
      <c r="N34" s="16"/>
      <c r="O34" s="16"/>
    </row>
    <row r="35" spans="1:15" ht="23.25" customHeight="1" thickBot="1" x14ac:dyDescent="0.3">
      <c r="A35" s="17"/>
      <c r="B35" s="16"/>
      <c r="C35" s="13">
        <f>SUM(F19:F29)</f>
        <v>56.85</v>
      </c>
      <c r="D35" s="14">
        <f>IF(C31="",0,C35*C31)</f>
        <v>2.8425000000000002</v>
      </c>
      <c r="E35" s="14">
        <f>IF(E34="",0,SUMIF($D$19:$D$29,N2,$F$19:$F$29)*N2)</f>
        <v>1.0642500000000001</v>
      </c>
      <c r="F35" s="14">
        <f>IF(F34="",0,SUMIF($D$19:$D$29,N3,$F$19:$F$29)*N3)</f>
        <v>7.5</v>
      </c>
      <c r="G35" s="15">
        <f>IF(G34="",0,SUMIF($D$19:$D$29,N4,$F$19:$F$29)*N4)</f>
        <v>0</v>
      </c>
      <c r="H35" s="16"/>
      <c r="I35" s="16"/>
      <c r="J35" s="16"/>
      <c r="K35" s="16"/>
      <c r="L35" s="16"/>
      <c r="M35" s="16"/>
      <c r="N35" s="16"/>
      <c r="O35" s="16"/>
    </row>
    <row r="36" spans="1:15" ht="37.5" customHeight="1" thickBot="1" x14ac:dyDescent="0.3">
      <c r="A36" s="17"/>
      <c r="B36" s="16"/>
      <c r="C36" s="16"/>
      <c r="D36" s="16"/>
      <c r="E36" s="16"/>
      <c r="F36" s="16"/>
      <c r="G36" s="16"/>
      <c r="H36" s="16"/>
      <c r="I36" s="16"/>
      <c r="J36" s="16"/>
      <c r="K36" s="16"/>
      <c r="L36" s="16"/>
      <c r="M36" s="16"/>
      <c r="N36" s="16"/>
      <c r="O36" s="16"/>
    </row>
    <row r="37" spans="1:15" ht="51.75" customHeight="1" thickTop="1" thickBot="1" x14ac:dyDescent="0.3">
      <c r="A37" s="27"/>
      <c r="B37" s="16"/>
      <c r="C37" s="47" t="s">
        <v>14</v>
      </c>
      <c r="D37" s="48"/>
      <c r="E37" s="49"/>
      <c r="F37" s="50">
        <f>SUM(C35-D35)+E35+F35+G35</f>
        <v>62.571750000000002</v>
      </c>
      <c r="G37" s="51"/>
      <c r="H37" s="16"/>
      <c r="I37" s="16"/>
      <c r="J37" s="16"/>
      <c r="K37" s="16"/>
      <c r="L37" s="16"/>
      <c r="M37" s="16"/>
      <c r="N37" s="16"/>
      <c r="O37" s="16"/>
    </row>
    <row r="38" spans="1:15" ht="16.5" thickTop="1" x14ac:dyDescent="0.25">
      <c r="A38" s="16"/>
      <c r="B38" s="16"/>
      <c r="C38" s="16"/>
      <c r="D38" s="16"/>
      <c r="E38" s="16"/>
      <c r="F38" s="16"/>
      <c r="G38" s="16"/>
      <c r="H38" s="16"/>
      <c r="I38" s="16"/>
      <c r="J38" s="16"/>
      <c r="K38" s="16"/>
      <c r="L38" s="16"/>
      <c r="M38" s="16"/>
      <c r="N38" s="16"/>
      <c r="O38" s="16"/>
    </row>
    <row r="39" spans="1:15" x14ac:dyDescent="0.25">
      <c r="A39" s="16"/>
      <c r="B39" s="16"/>
      <c r="C39" s="16"/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16"/>
    </row>
    <row r="40" spans="1:15" s="8" customFormat="1" ht="32.25" customHeight="1" x14ac:dyDescent="0.25">
      <c r="A40" s="52" t="str">
        <f>"Facture arrêtée à la somme de "&amp;ConvNumberletter(F37)&amp;" toutes taxes comprises."</f>
        <v>Facture arrêtée à la somme de soixante-deux €uros cinquante-sept centimes toutes taxes comprises.</v>
      </c>
      <c r="B40" s="52"/>
      <c r="C40" s="52"/>
      <c r="D40" s="52"/>
      <c r="E40" s="52"/>
      <c r="F40" s="52"/>
      <c r="G40" s="52"/>
      <c r="H40" s="26"/>
      <c r="I40" s="26"/>
      <c r="J40" s="26"/>
      <c r="K40" s="26"/>
      <c r="L40" s="26"/>
      <c r="M40" s="26"/>
      <c r="N40" s="26"/>
      <c r="O40" s="26"/>
    </row>
    <row r="41" spans="1:15" x14ac:dyDescent="0.25">
      <c r="A41" s="16"/>
      <c r="B41" s="16"/>
      <c r="C41" s="16"/>
      <c r="D41" s="16"/>
      <c r="E41" s="16"/>
      <c r="F41" s="16"/>
      <c r="G41" s="16"/>
      <c r="H41" s="16"/>
      <c r="I41" s="16"/>
      <c r="J41" s="16"/>
      <c r="K41" s="16"/>
      <c r="L41" s="16"/>
      <c r="M41" s="16"/>
      <c r="N41" s="16"/>
      <c r="O41" s="16"/>
    </row>
    <row r="42" spans="1:15" ht="23.25" customHeight="1" x14ac:dyDescent="0.25">
      <c r="A42" s="22" t="s">
        <v>15</v>
      </c>
      <c r="B42" s="17" t="s">
        <v>16</v>
      </c>
      <c r="C42" s="17"/>
      <c r="D42" s="16"/>
      <c r="E42" s="16"/>
      <c r="F42" s="16"/>
      <c r="G42" s="16"/>
      <c r="H42" s="16"/>
      <c r="I42" s="16"/>
      <c r="J42" s="16"/>
      <c r="K42" s="16"/>
      <c r="L42" s="16"/>
      <c r="M42" s="16"/>
      <c r="N42" s="16"/>
      <c r="O42" s="16"/>
    </row>
    <row r="43" spans="1:15" ht="25.5" customHeight="1" x14ac:dyDescent="0.25">
      <c r="A43" s="44" t="s">
        <v>17</v>
      </c>
      <c r="B43" s="17" t="s">
        <v>7</v>
      </c>
      <c r="C43" s="16"/>
      <c r="D43" s="16"/>
      <c r="E43" s="16"/>
      <c r="F43" s="16"/>
      <c r="G43" s="16"/>
      <c r="H43" s="16"/>
      <c r="I43" s="16"/>
      <c r="J43" s="16"/>
      <c r="K43" s="16"/>
      <c r="L43" s="16"/>
      <c r="M43" s="16"/>
      <c r="N43" s="16"/>
      <c r="O43" s="16"/>
    </row>
    <row r="44" spans="1:15" x14ac:dyDescent="0.25">
      <c r="A44" s="16"/>
      <c r="B44" s="16"/>
      <c r="C44" s="16"/>
      <c r="D44" s="16"/>
      <c r="E44" s="16"/>
      <c r="F44" s="16"/>
      <c r="G44" s="16"/>
      <c r="H44" s="16"/>
      <c r="I44" s="16"/>
      <c r="J44" s="16"/>
      <c r="K44" s="16"/>
      <c r="L44" s="16"/>
      <c r="M44" s="16"/>
      <c r="N44" s="16"/>
      <c r="O44" s="16"/>
    </row>
    <row r="45" spans="1:15" x14ac:dyDescent="0.25">
      <c r="A45" s="16"/>
      <c r="B45" s="16"/>
      <c r="C45" s="16"/>
      <c r="D45" s="16"/>
      <c r="E45" s="16"/>
      <c r="F45" s="16"/>
      <c r="G45" s="16"/>
      <c r="H45" s="16"/>
      <c r="I45" s="16"/>
      <c r="J45" s="16"/>
      <c r="K45" s="16"/>
      <c r="L45" s="16"/>
      <c r="M45" s="16"/>
      <c r="N45" s="16"/>
      <c r="O45" s="16"/>
    </row>
    <row r="46" spans="1:15" x14ac:dyDescent="0.25">
      <c r="A46" s="16"/>
      <c r="B46" s="16"/>
      <c r="C46" s="16"/>
      <c r="D46" s="16"/>
      <c r="E46" s="16"/>
      <c r="F46" s="16"/>
      <c r="G46" s="16"/>
      <c r="H46" s="16"/>
      <c r="I46" s="16"/>
      <c r="J46" s="16"/>
      <c r="K46" s="16"/>
      <c r="L46" s="16"/>
      <c r="M46" s="16"/>
      <c r="N46" s="16"/>
      <c r="O46" s="16"/>
    </row>
  </sheetData>
  <sheetProtection formatCells="0" formatColumns="0" formatRows="0"/>
  <autoFilter ref="A18:G29">
    <filterColumn colId="1" showButton="0"/>
  </autoFilter>
  <mergeCells count="25">
    <mergeCell ref="E1:F1"/>
    <mergeCell ref="A15:B15"/>
    <mergeCell ref="B18:C18"/>
    <mergeCell ref="B19:C19"/>
    <mergeCell ref="B20:C20"/>
    <mergeCell ref="E9:G9"/>
    <mergeCell ref="E8:G8"/>
    <mergeCell ref="E7:G7"/>
    <mergeCell ref="E6:G6"/>
    <mergeCell ref="C37:E37"/>
    <mergeCell ref="F37:G37"/>
    <mergeCell ref="A40:G40"/>
    <mergeCell ref="E5:G5"/>
    <mergeCell ref="E4:G4"/>
    <mergeCell ref="E15:F15"/>
    <mergeCell ref="B21:C21"/>
    <mergeCell ref="A31:B31"/>
    <mergeCell ref="B28:C28"/>
    <mergeCell ref="B29:C29"/>
    <mergeCell ref="B22:C22"/>
    <mergeCell ref="B23:C23"/>
    <mergeCell ref="B24:C24"/>
    <mergeCell ref="B25:C25"/>
    <mergeCell ref="B26:C26"/>
    <mergeCell ref="B27:C27"/>
  </mergeCells>
  <dataValidations count="1">
    <dataValidation type="list" allowBlank="1" showInputMessage="1" showErrorMessage="1" sqref="D19:D29">
      <formula1>$N$2:$N$4</formula1>
    </dataValidation>
  </dataValidations>
  <pageMargins left="0.70866141732283472" right="0.70866141732283472" top="1.1417322834645669" bottom="0.74803149606299213" header="0.31496062992125984" footer="0.31496062992125984"/>
  <pageSetup paperSize="9" scale="63" orientation="portrait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45" r:id="rId4" name="Button 21">
              <controlPr defaultSize="0" print="0" autoFill="0" autoPict="0" macro="[0]!Macro2_RAZ_Facture">
                <anchor moveWithCells="1" sizeWithCells="1">
                  <from>
                    <xdr:col>10</xdr:col>
                    <xdr:colOff>123825</xdr:colOff>
                    <xdr:row>0</xdr:row>
                    <xdr:rowOff>142875</xdr:rowOff>
                  </from>
                  <to>
                    <xdr:col>11</xdr:col>
                    <xdr:colOff>714375</xdr:colOff>
                    <xdr:row>4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5" name="Button 22">
              <controlPr defaultSize="0" print="0" autoFill="0" autoPict="0" macro="[0]!Feuil15.Macro9_Pdf">
                <anchor moveWithCells="1" sizeWithCells="1">
                  <from>
                    <xdr:col>9</xdr:col>
                    <xdr:colOff>66675</xdr:colOff>
                    <xdr:row>6</xdr:row>
                    <xdr:rowOff>219075</xdr:rowOff>
                  </from>
                  <to>
                    <xdr:col>13</xdr:col>
                    <xdr:colOff>57150</xdr:colOff>
                    <xdr:row>11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FACTURE</vt:lpstr>
      <vt:lpstr>FACTURE!Zone_d_impression</vt:lpstr>
    </vt:vector>
  </TitlesOfParts>
  <Company>IMPERIAL TOBACCO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QUITTARD</dc:creator>
  <cp:lastModifiedBy>DAVID</cp:lastModifiedBy>
  <cp:lastPrinted>2016-08-25T15:08:19Z</cp:lastPrinted>
  <dcterms:created xsi:type="dcterms:W3CDTF">2016-08-22T07:44:42Z</dcterms:created>
  <dcterms:modified xsi:type="dcterms:W3CDTF">2016-08-25T15:08:23Z</dcterms:modified>
</cp:coreProperties>
</file>