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805" yWindow="1620" windowWidth="18120" windowHeight="11760" tabRatio="650"/>
  </bookViews>
  <sheets>
    <sheet name="feuille 1 individuel" sheetId="5" r:id="rId1"/>
    <sheet name="feuille 2 equipes" sheetId="10" r:id="rId2"/>
    <sheet name="Calc. pts" sheetId="4" r:id="rId3"/>
  </sheets>
  <definedNames>
    <definedName name="_xlnm.Print_Area" localSheetId="1">'feuille 2 equipes'!$B$1:$R$47</definedName>
  </definedNames>
  <calcPr calcId="125725"/>
</workbook>
</file>

<file path=xl/calcChain.xml><?xml version="1.0" encoding="utf-8"?>
<calcChain xmlns="http://schemas.openxmlformats.org/spreadsheetml/2006/main">
  <c r="W18" i="5"/>
  <c r="U18"/>
  <c r="S18"/>
  <c r="P18"/>
  <c r="N18"/>
  <c r="L18"/>
  <c r="L39"/>
  <c r="U49"/>
  <c r="S49"/>
  <c r="P49"/>
  <c r="N49"/>
  <c r="L49"/>
  <c r="U48"/>
  <c r="S48"/>
  <c r="P48"/>
  <c r="N48"/>
  <c r="L48"/>
  <c r="U47"/>
  <c r="S47"/>
  <c r="P47"/>
  <c r="N47"/>
  <c r="L47"/>
  <c r="U46"/>
  <c r="S46"/>
  <c r="P46"/>
  <c r="N46"/>
  <c r="L46"/>
  <c r="U45"/>
  <c r="S45"/>
  <c r="P45"/>
  <c r="N45"/>
  <c r="L45"/>
  <c r="U43"/>
  <c r="S43"/>
  <c r="P43"/>
  <c r="N43"/>
  <c r="L43"/>
  <c r="U41"/>
  <c r="S41"/>
  <c r="P41"/>
  <c r="N41"/>
  <c r="L41"/>
  <c r="U42"/>
  <c r="S42"/>
  <c r="P42"/>
  <c r="N42"/>
  <c r="L42"/>
  <c r="U39"/>
  <c r="S39"/>
  <c r="P39"/>
  <c r="N39"/>
  <c r="U37"/>
  <c r="S37"/>
  <c r="P37"/>
  <c r="N37"/>
  <c r="L37"/>
  <c r="U27"/>
  <c r="S27"/>
  <c r="P27"/>
  <c r="N27"/>
  <c r="L27"/>
  <c r="U34"/>
  <c r="S34"/>
  <c r="P34"/>
  <c r="N34"/>
  <c r="L34"/>
  <c r="U33"/>
  <c r="S33"/>
  <c r="P33"/>
  <c r="N33"/>
  <c r="L33"/>
  <c r="U31"/>
  <c r="S31"/>
  <c r="P31"/>
  <c r="N31"/>
  <c r="L31"/>
  <c r="U30"/>
  <c r="S30"/>
  <c r="P30"/>
  <c r="N30"/>
  <c r="L30"/>
  <c r="U26"/>
  <c r="S26"/>
  <c r="P26"/>
  <c r="N26"/>
  <c r="L26"/>
  <c r="U29"/>
  <c r="S29"/>
  <c r="P29"/>
  <c r="N29"/>
  <c r="L29"/>
  <c r="U32"/>
  <c r="S32"/>
  <c r="P32"/>
  <c r="N32"/>
  <c r="L32"/>
  <c r="U25"/>
  <c r="S25"/>
  <c r="P25"/>
  <c r="N25"/>
  <c r="L25"/>
  <c r="U35"/>
  <c r="S35"/>
  <c r="P35"/>
  <c r="N35"/>
  <c r="L35"/>
  <c r="U36"/>
  <c r="S36"/>
  <c r="P36"/>
  <c r="N36"/>
  <c r="L36"/>
  <c r="U38"/>
  <c r="S38"/>
  <c r="P38"/>
  <c r="N38"/>
  <c r="L38"/>
  <c r="U40"/>
  <c r="S40"/>
  <c r="P40"/>
  <c r="N40"/>
  <c r="L40"/>
  <c r="U28"/>
  <c r="S28"/>
  <c r="P28"/>
  <c r="N28"/>
  <c r="L28"/>
  <c r="U19"/>
  <c r="S19"/>
  <c r="P19"/>
  <c r="N19"/>
  <c r="L19"/>
  <c r="U24"/>
  <c r="S24"/>
  <c r="P24"/>
  <c r="N24"/>
  <c r="L24"/>
  <c r="U23"/>
  <c r="S23"/>
  <c r="P23"/>
  <c r="N23"/>
  <c r="L23"/>
  <c r="U22"/>
  <c r="S22"/>
  <c r="P22"/>
  <c r="N22"/>
  <c r="L22"/>
  <c r="U20"/>
  <c r="S20"/>
  <c r="P20"/>
  <c r="N20"/>
  <c r="L20"/>
  <c r="U21"/>
  <c r="S21"/>
  <c r="P21"/>
  <c r="N21"/>
  <c r="L21"/>
  <c r="U17"/>
  <c r="S17"/>
  <c r="P17"/>
  <c r="N17"/>
  <c r="L17"/>
  <c r="U16"/>
  <c r="S16"/>
  <c r="P16"/>
  <c r="N16"/>
  <c r="L16"/>
  <c r="U15"/>
  <c r="S15"/>
  <c r="P15"/>
  <c r="N15"/>
  <c r="L15"/>
  <c r="U14"/>
  <c r="S14"/>
  <c r="P14"/>
  <c r="N14"/>
  <c r="L14"/>
  <c r="U10"/>
  <c r="S10"/>
  <c r="P10"/>
  <c r="N10"/>
  <c r="L10"/>
  <c r="U12"/>
  <c r="S12"/>
  <c r="P12"/>
  <c r="N12"/>
  <c r="L12"/>
  <c r="U13"/>
  <c r="S13"/>
  <c r="P13"/>
  <c r="N13"/>
  <c r="L13"/>
  <c r="U11"/>
  <c r="S11"/>
  <c r="P11"/>
  <c r="N11"/>
  <c r="L11"/>
  <c r="U44"/>
  <c r="S44"/>
  <c r="P44"/>
  <c r="N44"/>
  <c r="L44"/>
  <c r="W49"/>
  <c r="W48"/>
  <c r="W47"/>
  <c r="W46"/>
  <c r="W45"/>
  <c r="W43"/>
  <c r="W41"/>
  <c r="W42"/>
  <c r="W39"/>
  <c r="W37"/>
  <c r="W27"/>
  <c r="W34"/>
  <c r="W33"/>
  <c r="W31"/>
  <c r="W30"/>
  <c r="W26"/>
  <c r="W29"/>
  <c r="W32"/>
  <c r="W25"/>
  <c r="W35"/>
  <c r="W36"/>
  <c r="W38"/>
  <c r="W40"/>
  <c r="W28"/>
  <c r="W19"/>
  <c r="W24"/>
  <c r="W23"/>
  <c r="W22"/>
  <c r="W20"/>
  <c r="W21"/>
  <c r="W17"/>
  <c r="W16"/>
  <c r="W15"/>
  <c r="W14"/>
  <c r="W10"/>
  <c r="W12"/>
  <c r="W13"/>
  <c r="W11"/>
  <c r="W44"/>
  <c r="D64" i="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C84"/>
  <c r="C85"/>
  <c r="C86"/>
  <c r="C87"/>
  <c r="C88"/>
  <c r="C89"/>
  <c r="C90"/>
  <c r="C91"/>
  <c r="C92"/>
  <c r="C93"/>
  <c r="C78"/>
  <c r="C79"/>
  <c r="C80"/>
  <c r="C81"/>
  <c r="C82"/>
  <c r="C8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H26" i="5"/>
  <c r="J26"/>
  <c r="Z26"/>
  <c r="AB26"/>
  <c r="AD26"/>
  <c r="AG26"/>
  <c r="AI26"/>
  <c r="AK26"/>
  <c r="AM26"/>
  <c r="AO26"/>
  <c r="AQ26"/>
  <c r="AS26"/>
  <c r="AV26"/>
  <c r="AX26"/>
  <c r="AZ26"/>
  <c r="BB26"/>
  <c r="BD26"/>
  <c r="BF26"/>
  <c r="BH26"/>
  <c r="BJ26"/>
  <c r="BM26"/>
  <c r="BO26"/>
  <c r="BQ26"/>
  <c r="BS26"/>
  <c r="BU26"/>
  <c r="BW26"/>
  <c r="BY26"/>
  <c r="CA26"/>
  <c r="CD26"/>
  <c r="CF26"/>
  <c r="CH26"/>
  <c r="CJ26"/>
  <c r="CL26"/>
  <c r="CN26"/>
  <c r="CP26"/>
  <c r="CR26"/>
  <c r="CU26"/>
  <c r="CW26"/>
  <c r="CY26"/>
  <c r="DA26"/>
  <c r="DC26"/>
  <c r="DE26"/>
  <c r="DG26"/>
  <c r="DI26"/>
  <c r="DL26"/>
  <c r="DN26"/>
  <c r="DP26"/>
  <c r="DR26"/>
  <c r="DT26"/>
  <c r="DV26"/>
  <c r="DX26"/>
  <c r="DZ26"/>
  <c r="EB26"/>
  <c r="EE26"/>
  <c r="EG26"/>
  <c r="EI26"/>
  <c r="EK26"/>
  <c r="EM26"/>
  <c r="EO26"/>
  <c r="EQ26"/>
  <c r="ES26"/>
  <c r="EU26"/>
  <c r="EX26"/>
  <c r="EZ26"/>
  <c r="FB26"/>
  <c r="FD26"/>
  <c r="FF11"/>
  <c r="FH11"/>
  <c r="FJ11"/>
  <c r="FL11"/>
  <c r="FN11"/>
  <c r="H25"/>
  <c r="J25"/>
  <c r="Z25"/>
  <c r="AB25"/>
  <c r="AD25"/>
  <c r="AG25"/>
  <c r="AI25"/>
  <c r="AK25"/>
  <c r="AM25"/>
  <c r="AO25"/>
  <c r="AQ25"/>
  <c r="AS25"/>
  <c r="AV25"/>
  <c r="AX25"/>
  <c r="AZ25"/>
  <c r="BB25"/>
  <c r="BD25"/>
  <c r="BF25"/>
  <c r="BH25"/>
  <c r="BJ25"/>
  <c r="BM25"/>
  <c r="BO25"/>
  <c r="BQ25"/>
  <c r="BS25"/>
  <c r="BU25"/>
  <c r="BW25"/>
  <c r="BY25"/>
  <c r="CA25"/>
  <c r="CD25"/>
  <c r="CF25"/>
  <c r="CH25"/>
  <c r="CJ25"/>
  <c r="CL25"/>
  <c r="CN25"/>
  <c r="CP25"/>
  <c r="CR25"/>
  <c r="CU25"/>
  <c r="CW25"/>
  <c r="CY25"/>
  <c r="DA25"/>
  <c r="DC25"/>
  <c r="DE25"/>
  <c r="DG25"/>
  <c r="DI25"/>
  <c r="DL25"/>
  <c r="DN25"/>
  <c r="DP25"/>
  <c r="DR25"/>
  <c r="DT25"/>
  <c r="DV25"/>
  <c r="DX25"/>
  <c r="DZ25"/>
  <c r="EB25"/>
  <c r="EE25"/>
  <c r="EG25"/>
  <c r="EI25"/>
  <c r="EK25"/>
  <c r="EM25"/>
  <c r="EO25"/>
  <c r="EQ25"/>
  <c r="ES25"/>
  <c r="EU25"/>
  <c r="EX25"/>
  <c r="EZ25"/>
  <c r="FB25"/>
  <c r="FD25"/>
  <c r="FQ40"/>
  <c r="FS40"/>
  <c r="FU40"/>
  <c r="FW40"/>
  <c r="FY40"/>
  <c r="GA40"/>
  <c r="GC40"/>
  <c r="GE40"/>
  <c r="GG40"/>
  <c r="GJ40"/>
  <c r="GL40"/>
  <c r="GN40"/>
  <c r="GP40"/>
  <c r="GR40"/>
  <c r="GT40"/>
  <c r="GV40"/>
  <c r="GX40"/>
  <c r="GZ40"/>
  <c r="HC40"/>
  <c r="HE40"/>
  <c r="HG40"/>
  <c r="HI40"/>
  <c r="HK40"/>
  <c r="HM40"/>
  <c r="FF44"/>
  <c r="FH44"/>
  <c r="FJ44"/>
  <c r="FL44"/>
  <c r="FN44"/>
  <c r="FQ44"/>
  <c r="FS44"/>
  <c r="FU44"/>
  <c r="FW44"/>
  <c r="FY44"/>
  <c r="GA44"/>
  <c r="GC44"/>
  <c r="GE44"/>
  <c r="GG44"/>
  <c r="GJ44"/>
  <c r="GL44"/>
  <c r="GN44"/>
  <c r="GP44"/>
  <c r="GR44"/>
  <c r="GT44"/>
  <c r="GV44"/>
  <c r="GX44"/>
  <c r="GZ44"/>
  <c r="HC44"/>
  <c r="HE44"/>
  <c r="HG44"/>
  <c r="HI44"/>
  <c r="HK44"/>
  <c r="HM44"/>
  <c r="IB19"/>
  <c r="HZ19"/>
  <c r="HX19"/>
  <c r="HV19"/>
  <c r="HS19"/>
  <c r="HQ19"/>
  <c r="DN19"/>
  <c r="DL19"/>
  <c r="DI19"/>
  <c r="IB48"/>
  <c r="HZ48"/>
  <c r="HX48"/>
  <c r="HV48"/>
  <c r="HS48"/>
  <c r="HQ48"/>
  <c r="HO48"/>
  <c r="HM48"/>
  <c r="HK48"/>
  <c r="IB47"/>
  <c r="HZ47"/>
  <c r="HX47"/>
  <c r="HV47"/>
  <c r="HS47"/>
  <c r="HQ47"/>
  <c r="HO47"/>
  <c r="HM47"/>
  <c r="HK47"/>
  <c r="IB46"/>
  <c r="HZ46"/>
  <c r="HX46"/>
  <c r="HV46"/>
  <c r="HS46"/>
  <c r="HQ46"/>
  <c r="HO46"/>
  <c r="HM46"/>
  <c r="HK46"/>
  <c r="IB45"/>
  <c r="HZ45"/>
  <c r="HX45"/>
  <c r="HV45"/>
  <c r="HS45"/>
  <c r="HQ45"/>
  <c r="HO45"/>
  <c r="HM45"/>
  <c r="HK45"/>
  <c r="HO28"/>
  <c r="HM28"/>
  <c r="HK28"/>
  <c r="HO38"/>
  <c r="HM38"/>
  <c r="HK38"/>
  <c r="IB20"/>
  <c r="HZ20"/>
  <c r="HX20"/>
  <c r="HV20"/>
  <c r="HS20"/>
  <c r="HQ20"/>
  <c r="IB36"/>
  <c r="HZ36"/>
  <c r="HX36"/>
  <c r="HV36"/>
  <c r="HS36"/>
  <c r="HQ36"/>
  <c r="HO10"/>
  <c r="HM10"/>
  <c r="HK10"/>
  <c r="IB49"/>
  <c r="HZ49"/>
  <c r="HX49"/>
  <c r="HV49"/>
  <c r="HS49"/>
  <c r="HQ49"/>
  <c r="HO49"/>
  <c r="HM49"/>
  <c r="HK49"/>
  <c r="HO43"/>
  <c r="HM43"/>
  <c r="HK43"/>
  <c r="IB34"/>
  <c r="HZ34"/>
  <c r="HX34"/>
  <c r="HV34"/>
  <c r="HS34"/>
  <c r="HQ34"/>
  <c r="HO12"/>
  <c r="HM12"/>
  <c r="HK12"/>
  <c r="HO23"/>
  <c r="HM23"/>
  <c r="HK23"/>
  <c r="IB16"/>
  <c r="HZ16"/>
  <c r="HX16"/>
  <c r="HV16"/>
  <c r="HS16"/>
  <c r="HQ16"/>
  <c r="IB17"/>
  <c r="HZ17"/>
  <c r="HX17"/>
  <c r="HV17"/>
  <c r="HS17"/>
  <c r="HQ17"/>
  <c r="IB31"/>
  <c r="HZ31"/>
  <c r="HX31"/>
  <c r="HV31"/>
  <c r="HS31"/>
  <c r="HQ31"/>
  <c r="HO11"/>
  <c r="HM11"/>
  <c r="HK11"/>
  <c r="IB43"/>
  <c r="HZ43"/>
  <c r="HX43"/>
  <c r="HV43"/>
  <c r="HS43"/>
  <c r="HQ43"/>
  <c r="HO22"/>
  <c r="HM22"/>
  <c r="HK22"/>
  <c r="HO34"/>
  <c r="HM34"/>
  <c r="HK34"/>
  <c r="IB21"/>
  <c r="HZ21"/>
  <c r="HX21"/>
  <c r="HV21"/>
  <c r="HS21"/>
  <c r="HQ21"/>
  <c r="HO31"/>
  <c r="HM31"/>
  <c r="HK31"/>
  <c r="IB23"/>
  <c r="HZ23"/>
  <c r="HX23"/>
  <c r="HV23"/>
  <c r="HS23"/>
  <c r="HQ23"/>
  <c r="HO32"/>
  <c r="HM32"/>
  <c r="HK32"/>
  <c r="HO29"/>
  <c r="HM29"/>
  <c r="HK29"/>
  <c r="HO36"/>
  <c r="HM36"/>
  <c r="HK36"/>
  <c r="HO21"/>
  <c r="HM21"/>
  <c r="HK21"/>
  <c r="IB35"/>
  <c r="HZ35"/>
  <c r="HX35"/>
  <c r="HV35"/>
  <c r="HS35"/>
  <c r="HQ35"/>
  <c r="HO27"/>
  <c r="HM27"/>
  <c r="HK27"/>
  <c r="IB10"/>
  <c r="HZ10"/>
  <c r="HX10"/>
  <c r="HV10"/>
  <c r="HS10"/>
  <c r="HQ10"/>
  <c r="HO44"/>
  <c r="IB39"/>
  <c r="HZ39"/>
  <c r="HX39"/>
  <c r="HV39"/>
  <c r="HS39"/>
  <c r="HQ39"/>
  <c r="HO14"/>
  <c r="HM14"/>
  <c r="HK14"/>
  <c r="IB37"/>
  <c r="HZ37"/>
  <c r="HX37"/>
  <c r="HV37"/>
  <c r="HS37"/>
  <c r="HQ37"/>
  <c r="IB38"/>
  <c r="HZ38"/>
  <c r="HX38"/>
  <c r="HV38"/>
  <c r="HS38"/>
  <c r="HQ38"/>
  <c r="IB25"/>
  <c r="HZ25"/>
  <c r="HX25"/>
  <c r="HV25"/>
  <c r="HS25"/>
  <c r="HQ25"/>
  <c r="IB28"/>
  <c r="HZ28"/>
  <c r="HX28"/>
  <c r="HV28"/>
  <c r="HS28"/>
  <c r="HQ28"/>
  <c r="IB27"/>
  <c r="HZ27"/>
  <c r="HX27"/>
  <c r="HV27"/>
  <c r="HS27"/>
  <c r="HQ27"/>
  <c r="IB26"/>
  <c r="HZ26"/>
  <c r="HX26"/>
  <c r="HV26"/>
  <c r="HS26"/>
  <c r="HQ26"/>
  <c r="HO19"/>
  <c r="HM19"/>
  <c r="HK19"/>
  <c r="IB24"/>
  <c r="HZ24"/>
  <c r="HX24"/>
  <c r="HV24"/>
  <c r="HS24"/>
  <c r="HQ24"/>
  <c r="HO40"/>
  <c r="IB22"/>
  <c r="HZ22"/>
  <c r="HX22"/>
  <c r="HV22"/>
  <c r="HS22"/>
  <c r="HQ22"/>
  <c r="IB18"/>
  <c r="HZ18"/>
  <c r="HX18"/>
  <c r="HV18"/>
  <c r="HS18"/>
  <c r="HQ18"/>
  <c r="IB15"/>
  <c r="HZ15"/>
  <c r="HX15"/>
  <c r="HV15"/>
  <c r="HS15"/>
  <c r="HQ15"/>
  <c r="IB11"/>
  <c r="HZ11"/>
  <c r="HX11"/>
  <c r="HV11"/>
  <c r="HS11"/>
  <c r="HQ11"/>
  <c r="HO17"/>
  <c r="HM17"/>
  <c r="HK17"/>
  <c r="HO39"/>
  <c r="HM39"/>
  <c r="HK39"/>
  <c r="IB30"/>
  <c r="HZ30"/>
  <c r="HX30"/>
  <c r="HV30"/>
  <c r="HS30"/>
  <c r="HQ30"/>
  <c r="IB13"/>
  <c r="HZ13"/>
  <c r="HX13"/>
  <c r="HV13"/>
  <c r="HS13"/>
  <c r="HQ13"/>
  <c r="IB42"/>
  <c r="HZ42"/>
  <c r="HX42"/>
  <c r="HV42"/>
  <c r="HS42"/>
  <c r="HQ42"/>
  <c r="IB32"/>
  <c r="HZ32"/>
  <c r="HX32"/>
  <c r="HV32"/>
  <c r="HS32"/>
  <c r="HQ32"/>
  <c r="HO30"/>
  <c r="HM30"/>
  <c r="HK30"/>
  <c r="HO35"/>
  <c r="HM35"/>
  <c r="HK35"/>
  <c r="HO41"/>
  <c r="HM41"/>
  <c r="HK41"/>
  <c r="IB41"/>
  <c r="HZ41"/>
  <c r="HX41"/>
  <c r="HV41"/>
  <c r="HS41"/>
  <c r="HQ41"/>
  <c r="HO18"/>
  <c r="HM18"/>
  <c r="HK18"/>
  <c r="IB29"/>
  <c r="HZ29"/>
  <c r="HX29"/>
  <c r="HV29"/>
  <c r="HS29"/>
  <c r="HQ29"/>
  <c r="IB12"/>
  <c r="HZ12"/>
  <c r="HX12"/>
  <c r="HV12"/>
  <c r="HS12"/>
  <c r="HQ12"/>
  <c r="HO37"/>
  <c r="HM37"/>
  <c r="HK37"/>
  <c r="HO26"/>
  <c r="HM26"/>
  <c r="HK26"/>
  <c r="IB40"/>
  <c r="HZ40"/>
  <c r="HX40"/>
  <c r="HV40"/>
  <c r="HS40"/>
  <c r="HQ40"/>
  <c r="HO25"/>
  <c r="HM25"/>
  <c r="HK25"/>
  <c r="HO16"/>
  <c r="HM16"/>
  <c r="HK16"/>
  <c r="HO24"/>
  <c r="HM24"/>
  <c r="HK24"/>
  <c r="HO33"/>
  <c r="HM33"/>
  <c r="HK33"/>
  <c r="HO20"/>
  <c r="HM20"/>
  <c r="HK20"/>
  <c r="IB33"/>
  <c r="HZ33"/>
  <c r="HX33"/>
  <c r="HV33"/>
  <c r="HS33"/>
  <c r="HQ33"/>
  <c r="HO13"/>
  <c r="HM13"/>
  <c r="HK13"/>
  <c r="HO42"/>
  <c r="HM42"/>
  <c r="HK42"/>
  <c r="IB14"/>
  <c r="HZ14"/>
  <c r="HX14"/>
  <c r="HV14"/>
  <c r="HS14"/>
  <c r="HQ14"/>
  <c r="IB44"/>
  <c r="HZ44"/>
  <c r="HX44"/>
  <c r="HV44"/>
  <c r="HS44"/>
  <c r="HQ44"/>
  <c r="HO15"/>
  <c r="HM15"/>
  <c r="HK15"/>
  <c r="HI48"/>
  <c r="HG48"/>
  <c r="HE48"/>
  <c r="HC48"/>
  <c r="GZ48"/>
  <c r="GX48"/>
  <c r="GV48"/>
  <c r="GT48"/>
  <c r="GR48"/>
  <c r="HI47"/>
  <c r="HG47"/>
  <c r="HE47"/>
  <c r="HC47"/>
  <c r="GZ47"/>
  <c r="GX47"/>
  <c r="GV47"/>
  <c r="GT47"/>
  <c r="GR47"/>
  <c r="HI46"/>
  <c r="HG46"/>
  <c r="HE46"/>
  <c r="HC46"/>
  <c r="GZ46"/>
  <c r="GX46"/>
  <c r="GV46"/>
  <c r="GT46"/>
  <c r="GR46"/>
  <c r="HI45"/>
  <c r="HG45"/>
  <c r="HE45"/>
  <c r="HC45"/>
  <c r="GZ45"/>
  <c r="GX45"/>
  <c r="GV45"/>
  <c r="GT45"/>
  <c r="GR45"/>
  <c r="HI28"/>
  <c r="HG28"/>
  <c r="HE28"/>
  <c r="HC28"/>
  <c r="GZ28"/>
  <c r="GX28"/>
  <c r="GV28"/>
  <c r="GT28"/>
  <c r="GR28"/>
  <c r="HI38"/>
  <c r="HG38"/>
  <c r="HE38"/>
  <c r="HC38"/>
  <c r="GZ38"/>
  <c r="GX38"/>
  <c r="GV38"/>
  <c r="GT38"/>
  <c r="GR38"/>
  <c r="HI10"/>
  <c r="HG10"/>
  <c r="HE10"/>
  <c r="HC10"/>
  <c r="GZ10"/>
  <c r="GX10"/>
  <c r="GV10"/>
  <c r="GT10"/>
  <c r="GR10"/>
  <c r="HI49"/>
  <c r="HG49"/>
  <c r="HE49"/>
  <c r="HC49"/>
  <c r="GZ49"/>
  <c r="GX49"/>
  <c r="GV49"/>
  <c r="GT49"/>
  <c r="GR49"/>
  <c r="HI43"/>
  <c r="HG43"/>
  <c r="HE43"/>
  <c r="HC43"/>
  <c r="GZ43"/>
  <c r="GX43"/>
  <c r="GV43"/>
  <c r="GT43"/>
  <c r="GR43"/>
  <c r="HI12"/>
  <c r="HG12"/>
  <c r="HE12"/>
  <c r="HC12"/>
  <c r="GZ12"/>
  <c r="GX12"/>
  <c r="GV12"/>
  <c r="GT12"/>
  <c r="GR12"/>
  <c r="HI23"/>
  <c r="HG23"/>
  <c r="HE23"/>
  <c r="HC23"/>
  <c r="GZ23"/>
  <c r="GX23"/>
  <c r="GV23"/>
  <c r="GT23"/>
  <c r="GR23"/>
  <c r="HI11"/>
  <c r="HG11"/>
  <c r="HE11"/>
  <c r="HC11"/>
  <c r="GZ11"/>
  <c r="GX11"/>
  <c r="GV11"/>
  <c r="GT11"/>
  <c r="GR11"/>
  <c r="HI22"/>
  <c r="HG22"/>
  <c r="HE22"/>
  <c r="HC22"/>
  <c r="GZ22"/>
  <c r="GX22"/>
  <c r="GV22"/>
  <c r="GT22"/>
  <c r="GR22"/>
  <c r="HI34"/>
  <c r="HG34"/>
  <c r="HE34"/>
  <c r="HC34"/>
  <c r="GZ34"/>
  <c r="GX34"/>
  <c r="GV34"/>
  <c r="GT34"/>
  <c r="GR34"/>
  <c r="HI31"/>
  <c r="HG31"/>
  <c r="HE31"/>
  <c r="HC31"/>
  <c r="GZ31"/>
  <c r="GX31"/>
  <c r="GV31"/>
  <c r="GT31"/>
  <c r="GR31"/>
  <c r="HI32"/>
  <c r="HG32"/>
  <c r="HE32"/>
  <c r="HC32"/>
  <c r="GZ32"/>
  <c r="GX32"/>
  <c r="GV32"/>
  <c r="GT32"/>
  <c r="GR32"/>
  <c r="HI29"/>
  <c r="HG29"/>
  <c r="HE29"/>
  <c r="HC29"/>
  <c r="GZ29"/>
  <c r="GX29"/>
  <c r="GV29"/>
  <c r="GT29"/>
  <c r="GR29"/>
  <c r="HI36"/>
  <c r="HG36"/>
  <c r="HE36"/>
  <c r="HC36"/>
  <c r="GZ36"/>
  <c r="GX36"/>
  <c r="GV36"/>
  <c r="GT36"/>
  <c r="GR36"/>
  <c r="HI21"/>
  <c r="HG21"/>
  <c r="HE21"/>
  <c r="HC21"/>
  <c r="GZ21"/>
  <c r="GX21"/>
  <c r="GV21"/>
  <c r="GT21"/>
  <c r="GR21"/>
  <c r="HI27"/>
  <c r="HG27"/>
  <c r="HE27"/>
  <c r="HC27"/>
  <c r="GZ27"/>
  <c r="GX27"/>
  <c r="GV27"/>
  <c r="GT27"/>
  <c r="GR27"/>
  <c r="HI14"/>
  <c r="HG14"/>
  <c r="HE14"/>
  <c r="HC14"/>
  <c r="GZ14"/>
  <c r="GX14"/>
  <c r="GV14"/>
  <c r="GT14"/>
  <c r="GR14"/>
  <c r="HI19"/>
  <c r="HG19"/>
  <c r="HE19"/>
  <c r="HC19"/>
  <c r="GZ19"/>
  <c r="GX19"/>
  <c r="GV19"/>
  <c r="GT19"/>
  <c r="GR19"/>
  <c r="HI17"/>
  <c r="HG17"/>
  <c r="HE17"/>
  <c r="HC17"/>
  <c r="GZ17"/>
  <c r="GX17"/>
  <c r="GV17"/>
  <c r="GT17"/>
  <c r="GR17"/>
  <c r="HI39"/>
  <c r="HG39"/>
  <c r="HE39"/>
  <c r="HC39"/>
  <c r="GZ39"/>
  <c r="GX39"/>
  <c r="GV39"/>
  <c r="GT39"/>
  <c r="GR39"/>
  <c r="HI30"/>
  <c r="HG30"/>
  <c r="HE30"/>
  <c r="HC30"/>
  <c r="GZ30"/>
  <c r="GX30"/>
  <c r="GV30"/>
  <c r="GT30"/>
  <c r="GR30"/>
  <c r="HI35"/>
  <c r="HG35"/>
  <c r="HE35"/>
  <c r="HC35"/>
  <c r="GZ35"/>
  <c r="GX35"/>
  <c r="GV35"/>
  <c r="GT35"/>
  <c r="GR35"/>
  <c r="HI41"/>
  <c r="HG41"/>
  <c r="HE41"/>
  <c r="HC41"/>
  <c r="GZ41"/>
  <c r="GX41"/>
  <c r="GV41"/>
  <c r="GT41"/>
  <c r="GR41"/>
  <c r="HI18"/>
  <c r="HG18"/>
  <c r="HE18"/>
  <c r="HC18"/>
  <c r="GZ18"/>
  <c r="GX18"/>
  <c r="GV18"/>
  <c r="GT18"/>
  <c r="GR18"/>
  <c r="HI37"/>
  <c r="HG37"/>
  <c r="HE37"/>
  <c r="HC37"/>
  <c r="GZ37"/>
  <c r="GX37"/>
  <c r="GV37"/>
  <c r="GT37"/>
  <c r="GR37"/>
  <c r="HI26"/>
  <c r="HG26"/>
  <c r="HE26"/>
  <c r="HC26"/>
  <c r="GZ26"/>
  <c r="GX26"/>
  <c r="GV26"/>
  <c r="GT26"/>
  <c r="GR26"/>
  <c r="HI25"/>
  <c r="HG25"/>
  <c r="HE25"/>
  <c r="HC25"/>
  <c r="GZ25"/>
  <c r="GX25"/>
  <c r="GV25"/>
  <c r="GT25"/>
  <c r="GR25"/>
  <c r="HI16"/>
  <c r="HG16"/>
  <c r="HE16"/>
  <c r="HC16"/>
  <c r="GZ16"/>
  <c r="GX16"/>
  <c r="GV16"/>
  <c r="GT16"/>
  <c r="GR16"/>
  <c r="HI24"/>
  <c r="HG24"/>
  <c r="HE24"/>
  <c r="HC24"/>
  <c r="GZ24"/>
  <c r="GX24"/>
  <c r="GV24"/>
  <c r="GT24"/>
  <c r="GR24"/>
  <c r="HI33"/>
  <c r="HG33"/>
  <c r="HE33"/>
  <c r="HC33"/>
  <c r="GZ33"/>
  <c r="GX33"/>
  <c r="GV33"/>
  <c r="GT33"/>
  <c r="GR33"/>
  <c r="HI20"/>
  <c r="HG20"/>
  <c r="HE20"/>
  <c r="HC20"/>
  <c r="GZ20"/>
  <c r="GX20"/>
  <c r="GV20"/>
  <c r="GT20"/>
  <c r="GR20"/>
  <c r="HI13"/>
  <c r="HG13"/>
  <c r="HE13"/>
  <c r="HC13"/>
  <c r="GZ13"/>
  <c r="GX13"/>
  <c r="GV13"/>
  <c r="GT13"/>
  <c r="GR13"/>
  <c r="HI42"/>
  <c r="HG42"/>
  <c r="HE42"/>
  <c r="HC42"/>
  <c r="GZ42"/>
  <c r="GX42"/>
  <c r="GV42"/>
  <c r="GT42"/>
  <c r="GR42"/>
  <c r="HI15"/>
  <c r="HG15"/>
  <c r="HE15"/>
  <c r="HC15"/>
  <c r="GZ15"/>
  <c r="GX15"/>
  <c r="GV15"/>
  <c r="GT15"/>
  <c r="GR15"/>
  <c r="GP48"/>
  <c r="GN48"/>
  <c r="GL48"/>
  <c r="GJ48"/>
  <c r="GG48"/>
  <c r="GE48"/>
  <c r="GC48"/>
  <c r="GA48"/>
  <c r="FY48"/>
  <c r="GP47"/>
  <c r="GN47"/>
  <c r="GL47"/>
  <c r="GJ47"/>
  <c r="GG47"/>
  <c r="GE47"/>
  <c r="GC47"/>
  <c r="GA47"/>
  <c r="FY47"/>
  <c r="GP46"/>
  <c r="GN46"/>
  <c r="GL46"/>
  <c r="GJ46"/>
  <c r="GG46"/>
  <c r="GE46"/>
  <c r="GC46"/>
  <c r="GA46"/>
  <c r="FY46"/>
  <c r="GP45"/>
  <c r="GN45"/>
  <c r="GL45"/>
  <c r="GJ45"/>
  <c r="GG45"/>
  <c r="GE45"/>
  <c r="GC45"/>
  <c r="GA45"/>
  <c r="FY45"/>
  <c r="GP28"/>
  <c r="GN28"/>
  <c r="GL28"/>
  <c r="GJ28"/>
  <c r="GG28"/>
  <c r="GE28"/>
  <c r="GC28"/>
  <c r="GA28"/>
  <c r="FY28"/>
  <c r="GP38"/>
  <c r="GN38"/>
  <c r="GL38"/>
  <c r="GJ38"/>
  <c r="GG38"/>
  <c r="GE38"/>
  <c r="GC38"/>
  <c r="GA38"/>
  <c r="FY38"/>
  <c r="GP10"/>
  <c r="GN10"/>
  <c r="GL10"/>
  <c r="GJ10"/>
  <c r="GG10"/>
  <c r="GE10"/>
  <c r="GC10"/>
  <c r="GA10"/>
  <c r="FY10"/>
  <c r="GP49"/>
  <c r="GN49"/>
  <c r="GL49"/>
  <c r="GJ49"/>
  <c r="GG49"/>
  <c r="GE49"/>
  <c r="GC49"/>
  <c r="GA49"/>
  <c r="FY49"/>
  <c r="GP43"/>
  <c r="GN43"/>
  <c r="GL43"/>
  <c r="GJ43"/>
  <c r="GG43"/>
  <c r="GE43"/>
  <c r="GC43"/>
  <c r="GA43"/>
  <c r="FY43"/>
  <c r="GP12"/>
  <c r="GN12"/>
  <c r="GL12"/>
  <c r="GJ12"/>
  <c r="GG12"/>
  <c r="GE12"/>
  <c r="GC12"/>
  <c r="GA12"/>
  <c r="FY12"/>
  <c r="GP23"/>
  <c r="GN23"/>
  <c r="GL23"/>
  <c r="GJ23"/>
  <c r="GG23"/>
  <c r="GE23"/>
  <c r="GC23"/>
  <c r="GA23"/>
  <c r="FY23"/>
  <c r="GP11"/>
  <c r="GN11"/>
  <c r="GL11"/>
  <c r="GJ11"/>
  <c r="GG11"/>
  <c r="GE11"/>
  <c r="GC11"/>
  <c r="GA11"/>
  <c r="FY11"/>
  <c r="GP22"/>
  <c r="GN22"/>
  <c r="GL22"/>
  <c r="GJ22"/>
  <c r="GG22"/>
  <c r="GE22"/>
  <c r="GC22"/>
  <c r="GA22"/>
  <c r="FY22"/>
  <c r="GP34"/>
  <c r="GN34"/>
  <c r="GL34"/>
  <c r="GJ34"/>
  <c r="GG34"/>
  <c r="GE34"/>
  <c r="GC34"/>
  <c r="GA34"/>
  <c r="FY34"/>
  <c r="GP31"/>
  <c r="GN31"/>
  <c r="GL31"/>
  <c r="GJ31"/>
  <c r="GG31"/>
  <c r="GE31"/>
  <c r="GC31"/>
  <c r="GA31"/>
  <c r="FY31"/>
  <c r="GP32"/>
  <c r="GN32"/>
  <c r="GL32"/>
  <c r="GJ32"/>
  <c r="GG32"/>
  <c r="GE32"/>
  <c r="GC32"/>
  <c r="GA32"/>
  <c r="FY32"/>
  <c r="GP29"/>
  <c r="GN29"/>
  <c r="GL29"/>
  <c r="GJ29"/>
  <c r="GG29"/>
  <c r="GE29"/>
  <c r="GC29"/>
  <c r="GA29"/>
  <c r="FY29"/>
  <c r="GP36"/>
  <c r="GN36"/>
  <c r="GL36"/>
  <c r="GJ36"/>
  <c r="GG36"/>
  <c r="GE36"/>
  <c r="GC36"/>
  <c r="GA36"/>
  <c r="FY36"/>
  <c r="GP21"/>
  <c r="GN21"/>
  <c r="GL21"/>
  <c r="GJ21"/>
  <c r="GG21"/>
  <c r="GE21"/>
  <c r="GC21"/>
  <c r="GA21"/>
  <c r="FY21"/>
  <c r="GP27"/>
  <c r="GN27"/>
  <c r="GL27"/>
  <c r="GJ27"/>
  <c r="GG27"/>
  <c r="GE27"/>
  <c r="GC27"/>
  <c r="GA27"/>
  <c r="FY27"/>
  <c r="GP14"/>
  <c r="GN14"/>
  <c r="GL14"/>
  <c r="GJ14"/>
  <c r="GG14"/>
  <c r="GE14"/>
  <c r="GC14"/>
  <c r="GA14"/>
  <c r="FY14"/>
  <c r="GP19"/>
  <c r="GN19"/>
  <c r="GL19"/>
  <c r="GJ19"/>
  <c r="GG19"/>
  <c r="GE19"/>
  <c r="GC19"/>
  <c r="GA19"/>
  <c r="FY19"/>
  <c r="GP17"/>
  <c r="GN17"/>
  <c r="GL17"/>
  <c r="GJ17"/>
  <c r="GG17"/>
  <c r="GE17"/>
  <c r="GC17"/>
  <c r="GA17"/>
  <c r="FY17"/>
  <c r="GP39"/>
  <c r="GN39"/>
  <c r="GL39"/>
  <c r="GJ39"/>
  <c r="GG39"/>
  <c r="GE39"/>
  <c r="GC39"/>
  <c r="GA39"/>
  <c r="FY39"/>
  <c r="GP30"/>
  <c r="GN30"/>
  <c r="GL30"/>
  <c r="GJ30"/>
  <c r="GG30"/>
  <c r="GE30"/>
  <c r="GC30"/>
  <c r="GA30"/>
  <c r="FY30"/>
  <c r="GP35"/>
  <c r="GN35"/>
  <c r="GL35"/>
  <c r="GJ35"/>
  <c r="GG35"/>
  <c r="GE35"/>
  <c r="GC35"/>
  <c r="GA35"/>
  <c r="FY35"/>
  <c r="GP41"/>
  <c r="GN41"/>
  <c r="GL41"/>
  <c r="GJ41"/>
  <c r="GG41"/>
  <c r="GE41"/>
  <c r="GC41"/>
  <c r="GA41"/>
  <c r="FY41"/>
  <c r="GP18"/>
  <c r="GN18"/>
  <c r="GL18"/>
  <c r="GJ18"/>
  <c r="GG18"/>
  <c r="GE18"/>
  <c r="GC18"/>
  <c r="GA18"/>
  <c r="FY18"/>
  <c r="GP37"/>
  <c r="GN37"/>
  <c r="GL37"/>
  <c r="GJ37"/>
  <c r="GG37"/>
  <c r="GE37"/>
  <c r="GC37"/>
  <c r="GA37"/>
  <c r="FY37"/>
  <c r="GP26"/>
  <c r="GN26"/>
  <c r="GL26"/>
  <c r="GJ26"/>
  <c r="GG26"/>
  <c r="GE26"/>
  <c r="GC26"/>
  <c r="GA26"/>
  <c r="FY26"/>
  <c r="GP25"/>
  <c r="GN25"/>
  <c r="GL25"/>
  <c r="GJ25"/>
  <c r="GG25"/>
  <c r="GE25"/>
  <c r="GC25"/>
  <c r="GA25"/>
  <c r="FY25"/>
  <c r="GP16"/>
  <c r="GN16"/>
  <c r="GL16"/>
  <c r="GJ16"/>
  <c r="GG16"/>
  <c r="GE16"/>
  <c r="GC16"/>
  <c r="GA16"/>
  <c r="FY16"/>
  <c r="GP24"/>
  <c r="GN24"/>
  <c r="GL24"/>
  <c r="GJ24"/>
  <c r="GG24"/>
  <c r="GE24"/>
  <c r="GC24"/>
  <c r="GA24"/>
  <c r="FY24"/>
  <c r="GP33"/>
  <c r="GN33"/>
  <c r="GL33"/>
  <c r="GJ33"/>
  <c r="GG33"/>
  <c r="GE33"/>
  <c r="GC33"/>
  <c r="GA33"/>
  <c r="FY33"/>
  <c r="GP20"/>
  <c r="GN20"/>
  <c r="GL20"/>
  <c r="GJ20"/>
  <c r="GG20"/>
  <c r="GE20"/>
  <c r="GC20"/>
  <c r="GA20"/>
  <c r="FY20"/>
  <c r="GP13"/>
  <c r="GN13"/>
  <c r="GL13"/>
  <c r="GJ13"/>
  <c r="GG13"/>
  <c r="GE13"/>
  <c r="GC13"/>
  <c r="GA13"/>
  <c r="FY13"/>
  <c r="GP42"/>
  <c r="GN42"/>
  <c r="GL42"/>
  <c r="GJ42"/>
  <c r="GG42"/>
  <c r="GE42"/>
  <c r="GC42"/>
  <c r="GA42"/>
  <c r="FY42"/>
  <c r="GP15"/>
  <c r="GN15"/>
  <c r="GL15"/>
  <c r="GJ15"/>
  <c r="GG15"/>
  <c r="GE15"/>
  <c r="GC15"/>
  <c r="GA15"/>
  <c r="FY15"/>
  <c r="DR48"/>
  <c r="DP48"/>
  <c r="DN48"/>
  <c r="DL48"/>
  <c r="DI48"/>
  <c r="DG48"/>
  <c r="DE48"/>
  <c r="DC48"/>
  <c r="DA48"/>
  <c r="DR47"/>
  <c r="DP47"/>
  <c r="DN47"/>
  <c r="DL47"/>
  <c r="DI47"/>
  <c r="DG47"/>
  <c r="DE47"/>
  <c r="DC47"/>
  <c r="DA47"/>
  <c r="DR46"/>
  <c r="DP46"/>
  <c r="DN46"/>
  <c r="DL46"/>
  <c r="DI46"/>
  <c r="DG46"/>
  <c r="DE46"/>
  <c r="DC46"/>
  <c r="DA46"/>
  <c r="DR45"/>
  <c r="DP45"/>
  <c r="DN45"/>
  <c r="DL45"/>
  <c r="DI45"/>
  <c r="DG45"/>
  <c r="DE45"/>
  <c r="DC45"/>
  <c r="DA45"/>
  <c r="DR35"/>
  <c r="DP35"/>
  <c r="DN35"/>
  <c r="DL35"/>
  <c r="DI35"/>
  <c r="DG35"/>
  <c r="DE35"/>
  <c r="DC35"/>
  <c r="DA35"/>
  <c r="DG32"/>
  <c r="DE32"/>
  <c r="DC32"/>
  <c r="DA32"/>
  <c r="DP24"/>
  <c r="DN24"/>
  <c r="DL24"/>
  <c r="DI24"/>
  <c r="DG29"/>
  <c r="DE29"/>
  <c r="DC29"/>
  <c r="DA29"/>
  <c r="DP13"/>
  <c r="DN13"/>
  <c r="DL13"/>
  <c r="DI13"/>
  <c r="DG31"/>
  <c r="DE31"/>
  <c r="DC31"/>
  <c r="DA31"/>
  <c r="DR49"/>
  <c r="DP20"/>
  <c r="DN20"/>
  <c r="DL20"/>
  <c r="DI20"/>
  <c r="DG19"/>
  <c r="DE19"/>
  <c r="DC19"/>
  <c r="DA19"/>
  <c r="DE49"/>
  <c r="DC49"/>
  <c r="DA49"/>
  <c r="DR43"/>
  <c r="DE38"/>
  <c r="DC38"/>
  <c r="DA38"/>
  <c r="DR41"/>
  <c r="DG14"/>
  <c r="DR42"/>
  <c r="DP49"/>
  <c r="DG49"/>
  <c r="DE22"/>
  <c r="DC22"/>
  <c r="DA22"/>
  <c r="DG16"/>
  <c r="DE36"/>
  <c r="DC36"/>
  <c r="DA36"/>
  <c r="DP29"/>
  <c r="DN15"/>
  <c r="DL15"/>
  <c r="DI15"/>
  <c r="DG12"/>
  <c r="DR39"/>
  <c r="DR37"/>
  <c r="DP40"/>
  <c r="DN44"/>
  <c r="DL44"/>
  <c r="DI44"/>
  <c r="DR27"/>
  <c r="DN21"/>
  <c r="DL21"/>
  <c r="DI21"/>
  <c r="DG15"/>
  <c r="DN32"/>
  <c r="DL32"/>
  <c r="DI32"/>
  <c r="DG20"/>
  <c r="DP42"/>
  <c r="DG11"/>
  <c r="DN43"/>
  <c r="DL43"/>
  <c r="DI43"/>
  <c r="DG30"/>
  <c r="DN23"/>
  <c r="DL23"/>
  <c r="DI23"/>
  <c r="DG23"/>
  <c r="DP28"/>
  <c r="DN49"/>
  <c r="DL49"/>
  <c r="DI49"/>
  <c r="DE27"/>
  <c r="DC27"/>
  <c r="DA27"/>
  <c r="DP37"/>
  <c r="DP11"/>
  <c r="DG43"/>
  <c r="DG13"/>
  <c r="DN27"/>
  <c r="DL27"/>
  <c r="DI27"/>
  <c r="DE11"/>
  <c r="DC11"/>
  <c r="DA11"/>
  <c r="DG28"/>
  <c r="DP38"/>
  <c r="DG10"/>
  <c r="DN30"/>
  <c r="DL30"/>
  <c r="DI30"/>
  <c r="DP44"/>
  <c r="DR34"/>
  <c r="DG41"/>
  <c r="DP32"/>
  <c r="DP15"/>
  <c r="DR33"/>
  <c r="DR31"/>
  <c r="DG18"/>
  <c r="DE13"/>
  <c r="DC13"/>
  <c r="DA13"/>
  <c r="DR30"/>
  <c r="DP23"/>
  <c r="DP12"/>
  <c r="DN34"/>
  <c r="DL34"/>
  <c r="DI34"/>
  <c r="DE40"/>
  <c r="DC40"/>
  <c r="DA40"/>
  <c r="DN42"/>
  <c r="DL42"/>
  <c r="DI42"/>
  <c r="DG21"/>
  <c r="DP17"/>
  <c r="DG42"/>
  <c r="DE39"/>
  <c r="DC39"/>
  <c r="DA39"/>
  <c r="DN10"/>
  <c r="DL10"/>
  <c r="DI10"/>
  <c r="DE14"/>
  <c r="DC14"/>
  <c r="DA14"/>
  <c r="DN14"/>
  <c r="DL14"/>
  <c r="DI14"/>
  <c r="DE44"/>
  <c r="DC44"/>
  <c r="DA44"/>
  <c r="DE34"/>
  <c r="DC34"/>
  <c r="DA34"/>
  <c r="DG37"/>
  <c r="DN33"/>
  <c r="DL33"/>
  <c r="DI33"/>
  <c r="DG24"/>
  <c r="DE10"/>
  <c r="DC10"/>
  <c r="DA10"/>
  <c r="DE17"/>
  <c r="DC17"/>
  <c r="DA17"/>
  <c r="DN40"/>
  <c r="DL40"/>
  <c r="DI40"/>
  <c r="DG27"/>
  <c r="DR29"/>
  <c r="DP18"/>
  <c r="DE37"/>
  <c r="DC37"/>
  <c r="DA37"/>
  <c r="DN39"/>
  <c r="DL39"/>
  <c r="DI39"/>
  <c r="DG17"/>
  <c r="DN31"/>
  <c r="DL31"/>
  <c r="DI31"/>
  <c r="DR32"/>
  <c r="DP41"/>
  <c r="DN41"/>
  <c r="DL41"/>
  <c r="DI41"/>
  <c r="DN36"/>
  <c r="DL36"/>
  <c r="DI36"/>
  <c r="DE28"/>
  <c r="DC28"/>
  <c r="DA28"/>
  <c r="DR36"/>
  <c r="DN38"/>
  <c r="DL38"/>
  <c r="DI38"/>
  <c r="DR38"/>
  <c r="DE18"/>
  <c r="DC18"/>
  <c r="DA18"/>
  <c r="DG39"/>
  <c r="DP36"/>
  <c r="DE41"/>
  <c r="DC41"/>
  <c r="DA41"/>
  <c r="DE16"/>
  <c r="DC16"/>
  <c r="DA16"/>
  <c r="DN28"/>
  <c r="DL28"/>
  <c r="DI28"/>
  <c r="DR40"/>
  <c r="DR28"/>
  <c r="DG34"/>
  <c r="DR19"/>
  <c r="DR24"/>
  <c r="DR23"/>
  <c r="DN18"/>
  <c r="DL18"/>
  <c r="DI18"/>
  <c r="DR22"/>
  <c r="DR20"/>
  <c r="DE20"/>
  <c r="DC20"/>
  <c r="DA20"/>
  <c r="DN29"/>
  <c r="DL29"/>
  <c r="DI29"/>
  <c r="DR18"/>
  <c r="DR21"/>
  <c r="DE21"/>
  <c r="DC21"/>
  <c r="DA21"/>
  <c r="DE15"/>
  <c r="DC15"/>
  <c r="DA15"/>
  <c r="DP19"/>
  <c r="DN12"/>
  <c r="DL12"/>
  <c r="DI12"/>
  <c r="DE33"/>
  <c r="DC33"/>
  <c r="DA33"/>
  <c r="DP39"/>
  <c r="DN37"/>
  <c r="DL37"/>
  <c r="DI37"/>
  <c r="DR17"/>
  <c r="DP22"/>
  <c r="DE23"/>
  <c r="DC23"/>
  <c r="DA23"/>
  <c r="DR16"/>
  <c r="DE42"/>
  <c r="DC42"/>
  <c r="DA42"/>
  <c r="DR15"/>
  <c r="DG36"/>
  <c r="DE24"/>
  <c r="DC24"/>
  <c r="DA24"/>
  <c r="DP34"/>
  <c r="DE12"/>
  <c r="DC12"/>
  <c r="DA12"/>
  <c r="DP16"/>
  <c r="DR14"/>
  <c r="DP10"/>
  <c r="DG40"/>
  <c r="DR10"/>
  <c r="DP33"/>
  <c r="DE30"/>
  <c r="DC30"/>
  <c r="DA30"/>
  <c r="DR12"/>
  <c r="DR13"/>
  <c r="DN22"/>
  <c r="DL22"/>
  <c r="DI22"/>
  <c r="DR11"/>
  <c r="DP27"/>
  <c r="DG38"/>
  <c r="DP43"/>
  <c r="DG33"/>
  <c r="DP31"/>
  <c r="DN16"/>
  <c r="DL16"/>
  <c r="DI16"/>
  <c r="DP21"/>
  <c r="DG22"/>
  <c r="DE43"/>
  <c r="DC43"/>
  <c r="DA43"/>
  <c r="DN17"/>
  <c r="DL17"/>
  <c r="DI17"/>
  <c r="DG44"/>
  <c r="DN11"/>
  <c r="DL11"/>
  <c r="DI11"/>
  <c r="DP30"/>
  <c r="DR44"/>
  <c r="DP14"/>
  <c r="EK48"/>
  <c r="EI48"/>
  <c r="EG48"/>
  <c r="EE48"/>
  <c r="EB48"/>
  <c r="DZ48"/>
  <c r="DX48"/>
  <c r="DV48"/>
  <c r="DT48"/>
  <c r="EK47"/>
  <c r="EI47"/>
  <c r="EG47"/>
  <c r="EE47"/>
  <c r="EB47"/>
  <c r="DZ47"/>
  <c r="DX47"/>
  <c r="DV47"/>
  <c r="DT47"/>
  <c r="EK46"/>
  <c r="EI46"/>
  <c r="EG46"/>
  <c r="EE46"/>
  <c r="EB46"/>
  <c r="DZ46"/>
  <c r="DX46"/>
  <c r="DV46"/>
  <c r="DT46"/>
  <c r="EK45"/>
  <c r="EI45"/>
  <c r="EG45"/>
  <c r="EE45"/>
  <c r="EB45"/>
  <c r="DZ45"/>
  <c r="DX45"/>
  <c r="DV45"/>
  <c r="DT45"/>
  <c r="EK35"/>
  <c r="EI35"/>
  <c r="EG35"/>
  <c r="EE35"/>
  <c r="EB35"/>
  <c r="DZ35"/>
  <c r="DX35"/>
  <c r="DV35"/>
  <c r="DT35"/>
  <c r="EK49"/>
  <c r="EI49"/>
  <c r="EG49"/>
  <c r="EE49"/>
  <c r="EB49"/>
  <c r="DZ49"/>
  <c r="DX49"/>
  <c r="DV49"/>
  <c r="DT49"/>
  <c r="EK43"/>
  <c r="EI43"/>
  <c r="EG43"/>
  <c r="EE43"/>
  <c r="EB43"/>
  <c r="DZ43"/>
  <c r="DX43"/>
  <c r="DV43"/>
  <c r="DT43"/>
  <c r="EK41"/>
  <c r="EI41"/>
  <c r="EG41"/>
  <c r="EE41"/>
  <c r="EB41"/>
  <c r="DZ41"/>
  <c r="DX41"/>
  <c r="DV41"/>
  <c r="DT41"/>
  <c r="EK42"/>
  <c r="EI42"/>
  <c r="EG42"/>
  <c r="EE42"/>
  <c r="EB42"/>
  <c r="DZ42"/>
  <c r="DX42"/>
  <c r="DV42"/>
  <c r="DT42"/>
  <c r="EK39"/>
  <c r="EI39"/>
  <c r="EG39"/>
  <c r="EE39"/>
  <c r="EB39"/>
  <c r="DZ39"/>
  <c r="DX39"/>
  <c r="DV39"/>
  <c r="DT39"/>
  <c r="EK37"/>
  <c r="EI37"/>
  <c r="EG37"/>
  <c r="EE37"/>
  <c r="EB37"/>
  <c r="DZ37"/>
  <c r="DX37"/>
  <c r="DV37"/>
  <c r="DT37"/>
  <c r="EK27"/>
  <c r="EI27"/>
  <c r="EG27"/>
  <c r="EE27"/>
  <c r="EB27"/>
  <c r="DZ27"/>
  <c r="DX27"/>
  <c r="DV27"/>
  <c r="DT27"/>
  <c r="EK34"/>
  <c r="EI34"/>
  <c r="EG34"/>
  <c r="EE34"/>
  <c r="EB34"/>
  <c r="DZ34"/>
  <c r="DX34"/>
  <c r="DV34"/>
  <c r="DT34"/>
  <c r="EK33"/>
  <c r="EI33"/>
  <c r="EG33"/>
  <c r="EE33"/>
  <c r="EB33"/>
  <c r="DZ33"/>
  <c r="DX33"/>
  <c r="DV33"/>
  <c r="DT33"/>
  <c r="EK31"/>
  <c r="EI31"/>
  <c r="EG31"/>
  <c r="EE31"/>
  <c r="EB31"/>
  <c r="DZ31"/>
  <c r="DX31"/>
  <c r="DV31"/>
  <c r="DT31"/>
  <c r="EK30"/>
  <c r="EI30"/>
  <c r="EG30"/>
  <c r="EE30"/>
  <c r="EB30"/>
  <c r="DZ30"/>
  <c r="DX30"/>
  <c r="DV30"/>
  <c r="DT30"/>
  <c r="EK29"/>
  <c r="EI29"/>
  <c r="EG29"/>
  <c r="EE29"/>
  <c r="EB29"/>
  <c r="DZ29"/>
  <c r="DX29"/>
  <c r="DV29"/>
  <c r="DT29"/>
  <c r="EK32"/>
  <c r="EI32"/>
  <c r="EG32"/>
  <c r="EE32"/>
  <c r="EB32"/>
  <c r="DZ32"/>
  <c r="DX32"/>
  <c r="DV32"/>
  <c r="DT32"/>
  <c r="EK36"/>
  <c r="EI36"/>
  <c r="EG36"/>
  <c r="EE36"/>
  <c r="EB36"/>
  <c r="DZ36"/>
  <c r="DX36"/>
  <c r="DV36"/>
  <c r="DT36"/>
  <c r="EK38"/>
  <c r="EI38"/>
  <c r="EG38"/>
  <c r="EE38"/>
  <c r="EB38"/>
  <c r="DZ38"/>
  <c r="DX38"/>
  <c r="DV38"/>
  <c r="DT38"/>
  <c r="EK40"/>
  <c r="EI40"/>
  <c r="EG40"/>
  <c r="EE40"/>
  <c r="EB40"/>
  <c r="DZ40"/>
  <c r="DX40"/>
  <c r="DV40"/>
  <c r="DT40"/>
  <c r="EK28"/>
  <c r="EI28"/>
  <c r="EG28"/>
  <c r="EE28"/>
  <c r="EB28"/>
  <c r="DZ28"/>
  <c r="DX28"/>
  <c r="DV28"/>
  <c r="DT28"/>
  <c r="EK19"/>
  <c r="EI19"/>
  <c r="EG19"/>
  <c r="EE19"/>
  <c r="EB19"/>
  <c r="DZ19"/>
  <c r="DX19"/>
  <c r="DV19"/>
  <c r="DT19"/>
  <c r="EK24"/>
  <c r="EI24"/>
  <c r="EG24"/>
  <c r="EE24"/>
  <c r="EB24"/>
  <c r="DZ24"/>
  <c r="DX24"/>
  <c r="DV24"/>
  <c r="DT24"/>
  <c r="EK23"/>
  <c r="EI23"/>
  <c r="EG23"/>
  <c r="EE23"/>
  <c r="EB23"/>
  <c r="DZ23"/>
  <c r="DX23"/>
  <c r="DV23"/>
  <c r="DT23"/>
  <c r="EK22"/>
  <c r="EI22"/>
  <c r="EG22"/>
  <c r="EE22"/>
  <c r="EB22"/>
  <c r="DZ22"/>
  <c r="DX22"/>
  <c r="DV22"/>
  <c r="DT22"/>
  <c r="EK20"/>
  <c r="EI20"/>
  <c r="EG20"/>
  <c r="EE20"/>
  <c r="EB20"/>
  <c r="DZ20"/>
  <c r="DX20"/>
  <c r="DV20"/>
  <c r="DT20"/>
  <c r="EK18"/>
  <c r="EI18"/>
  <c r="EG18"/>
  <c r="EE18"/>
  <c r="EB18"/>
  <c r="DZ18"/>
  <c r="DX18"/>
  <c r="DV18"/>
  <c r="DT18"/>
  <c r="EK21"/>
  <c r="EI21"/>
  <c r="EG21"/>
  <c r="EE21"/>
  <c r="EB21"/>
  <c r="DZ21"/>
  <c r="DX21"/>
  <c r="DV21"/>
  <c r="DT21"/>
  <c r="EK17"/>
  <c r="EI17"/>
  <c r="EG17"/>
  <c r="EE17"/>
  <c r="EB17"/>
  <c r="DZ17"/>
  <c r="DX17"/>
  <c r="DV17"/>
  <c r="DT17"/>
  <c r="EK16"/>
  <c r="EI16"/>
  <c r="EG16"/>
  <c r="EE16"/>
  <c r="EB16"/>
  <c r="DZ16"/>
  <c r="DX16"/>
  <c r="DV16"/>
  <c r="DT16"/>
  <c r="EK15"/>
  <c r="EI15"/>
  <c r="EG15"/>
  <c r="EE15"/>
  <c r="EB15"/>
  <c r="DZ15"/>
  <c r="DX15"/>
  <c r="DV15"/>
  <c r="DT15"/>
  <c r="EK14"/>
  <c r="EI14"/>
  <c r="EG14"/>
  <c r="EE14"/>
  <c r="EB14"/>
  <c r="DZ14"/>
  <c r="DX14"/>
  <c r="DV14"/>
  <c r="DT14"/>
  <c r="EK10"/>
  <c r="EI10"/>
  <c r="EG10"/>
  <c r="EE10"/>
  <c r="EB10"/>
  <c r="DZ10"/>
  <c r="DX10"/>
  <c r="DV10"/>
  <c r="DT10"/>
  <c r="EK12"/>
  <c r="EI12"/>
  <c r="EG12"/>
  <c r="EE12"/>
  <c r="EB12"/>
  <c r="DZ12"/>
  <c r="DX12"/>
  <c r="DV12"/>
  <c r="DT12"/>
  <c r="EK13"/>
  <c r="EI13"/>
  <c r="EG13"/>
  <c r="EE13"/>
  <c r="EB13"/>
  <c r="DZ13"/>
  <c r="DX13"/>
  <c r="DV13"/>
  <c r="DT13"/>
  <c r="EK11"/>
  <c r="EI11"/>
  <c r="EG11"/>
  <c r="EE11"/>
  <c r="EB11"/>
  <c r="DZ11"/>
  <c r="DX11"/>
  <c r="DV11"/>
  <c r="DT11"/>
  <c r="EK44"/>
  <c r="EI44"/>
  <c r="EG44"/>
  <c r="EE44"/>
  <c r="EB44"/>
  <c r="DZ44"/>
  <c r="DX44"/>
  <c r="DV44"/>
  <c r="DT44"/>
  <c r="FD48"/>
  <c r="FB48"/>
  <c r="EZ48"/>
  <c r="EX48"/>
  <c r="EU48"/>
  <c r="ES48"/>
  <c r="EQ48"/>
  <c r="EO48"/>
  <c r="EM48"/>
  <c r="FD47"/>
  <c r="FB47"/>
  <c r="EZ47"/>
  <c r="EX47"/>
  <c r="EU47"/>
  <c r="ES47"/>
  <c r="EQ47"/>
  <c r="EO47"/>
  <c r="EM47"/>
  <c r="FD46"/>
  <c r="FB46"/>
  <c r="EZ46"/>
  <c r="EX46"/>
  <c r="EU46"/>
  <c r="ES46"/>
  <c r="EQ46"/>
  <c r="EO46"/>
  <c r="EM46"/>
  <c r="FD45"/>
  <c r="FB45"/>
  <c r="EZ45"/>
  <c r="EX45"/>
  <c r="EU45"/>
  <c r="ES45"/>
  <c r="EQ45"/>
  <c r="EO45"/>
  <c r="EM45"/>
  <c r="FD35"/>
  <c r="FB35"/>
  <c r="EZ35"/>
  <c r="EX35"/>
  <c r="EU35"/>
  <c r="ES35"/>
  <c r="EQ35"/>
  <c r="EO35"/>
  <c r="EM35"/>
  <c r="FD49"/>
  <c r="FB49"/>
  <c r="EZ49"/>
  <c r="EX49"/>
  <c r="EU49"/>
  <c r="ES49"/>
  <c r="EQ49"/>
  <c r="EO49"/>
  <c r="EM49"/>
  <c r="FD43"/>
  <c r="FB43"/>
  <c r="EZ43"/>
  <c r="EX43"/>
  <c r="EU43"/>
  <c r="ES43"/>
  <c r="EQ43"/>
  <c r="EO43"/>
  <c r="EM43"/>
  <c r="FD41"/>
  <c r="FB41"/>
  <c r="EZ41"/>
  <c r="EX41"/>
  <c r="EU41"/>
  <c r="ES41"/>
  <c r="EQ41"/>
  <c r="EO41"/>
  <c r="EM41"/>
  <c r="FD42"/>
  <c r="FB42"/>
  <c r="EZ42"/>
  <c r="EX42"/>
  <c r="EU42"/>
  <c r="ES42"/>
  <c r="EQ42"/>
  <c r="EO42"/>
  <c r="EM42"/>
  <c r="FD39"/>
  <c r="FB39"/>
  <c r="EZ39"/>
  <c r="EX39"/>
  <c r="EU39"/>
  <c r="ES39"/>
  <c r="EQ39"/>
  <c r="EO39"/>
  <c r="EM39"/>
  <c r="FD37"/>
  <c r="FB37"/>
  <c r="EZ37"/>
  <c r="EX37"/>
  <c r="EU37"/>
  <c r="ES37"/>
  <c r="EQ37"/>
  <c r="EO37"/>
  <c r="EM37"/>
  <c r="FD27"/>
  <c r="FB27"/>
  <c r="EZ27"/>
  <c r="EX27"/>
  <c r="EU27"/>
  <c r="ES27"/>
  <c r="EQ27"/>
  <c r="EO27"/>
  <c r="EM27"/>
  <c r="FD34"/>
  <c r="FB34"/>
  <c r="EZ34"/>
  <c r="EX34"/>
  <c r="EU34"/>
  <c r="ES34"/>
  <c r="EQ34"/>
  <c r="EO34"/>
  <c r="EM34"/>
  <c r="FD33"/>
  <c r="FB33"/>
  <c r="EZ33"/>
  <c r="EX33"/>
  <c r="EU33"/>
  <c r="ES33"/>
  <c r="EQ33"/>
  <c r="EO33"/>
  <c r="EM33"/>
  <c r="FD31"/>
  <c r="FB31"/>
  <c r="EZ31"/>
  <c r="EX31"/>
  <c r="EU31"/>
  <c r="ES31"/>
  <c r="EQ31"/>
  <c r="EO31"/>
  <c r="EM31"/>
  <c r="FD30"/>
  <c r="FB30"/>
  <c r="EZ30"/>
  <c r="EX30"/>
  <c r="EU30"/>
  <c r="ES30"/>
  <c r="EQ30"/>
  <c r="EO30"/>
  <c r="EM30"/>
  <c r="FD29"/>
  <c r="FB29"/>
  <c r="EZ29"/>
  <c r="EX29"/>
  <c r="EU29"/>
  <c r="ES29"/>
  <c r="EQ29"/>
  <c r="EO29"/>
  <c r="EM29"/>
  <c r="FD32"/>
  <c r="FB32"/>
  <c r="EZ32"/>
  <c r="EX32"/>
  <c r="EU32"/>
  <c r="ES32"/>
  <c r="EQ32"/>
  <c r="EO32"/>
  <c r="EM32"/>
  <c r="FD36"/>
  <c r="FB36"/>
  <c r="EZ36"/>
  <c r="EX36"/>
  <c r="EU36"/>
  <c r="ES36"/>
  <c r="EQ36"/>
  <c r="EO36"/>
  <c r="EM36"/>
  <c r="FD38"/>
  <c r="FB38"/>
  <c r="EZ38"/>
  <c r="EX38"/>
  <c r="EU38"/>
  <c r="ES38"/>
  <c r="EQ38"/>
  <c r="EO38"/>
  <c r="EM38"/>
  <c r="FD40"/>
  <c r="FB40"/>
  <c r="EZ40"/>
  <c r="EX40"/>
  <c r="EU40"/>
  <c r="ES40"/>
  <c r="EQ40"/>
  <c r="EO40"/>
  <c r="EM40"/>
  <c r="FD28"/>
  <c r="FB28"/>
  <c r="EZ28"/>
  <c r="EX28"/>
  <c r="EU28"/>
  <c r="ES28"/>
  <c r="EQ28"/>
  <c r="EO28"/>
  <c r="EM28"/>
  <c r="FD19"/>
  <c r="FB19"/>
  <c r="EZ19"/>
  <c r="EX19"/>
  <c r="EU19"/>
  <c r="ES19"/>
  <c r="EQ19"/>
  <c r="EO19"/>
  <c r="EM19"/>
  <c r="FD24"/>
  <c r="FB24"/>
  <c r="EZ24"/>
  <c r="EX24"/>
  <c r="EU24"/>
  <c r="ES24"/>
  <c r="EQ24"/>
  <c r="EO24"/>
  <c r="EM24"/>
  <c r="FD23"/>
  <c r="FB23"/>
  <c r="EZ23"/>
  <c r="EX23"/>
  <c r="EU23"/>
  <c r="ES23"/>
  <c r="EQ23"/>
  <c r="EO23"/>
  <c r="EM23"/>
  <c r="FD22"/>
  <c r="FB22"/>
  <c r="EZ22"/>
  <c r="EX22"/>
  <c r="EU22"/>
  <c r="ES22"/>
  <c r="EQ22"/>
  <c r="EO22"/>
  <c r="EM22"/>
  <c r="FD20"/>
  <c r="FB20"/>
  <c r="EZ20"/>
  <c r="EX20"/>
  <c r="EU20"/>
  <c r="ES20"/>
  <c r="EQ20"/>
  <c r="EO20"/>
  <c r="EM20"/>
  <c r="FD18"/>
  <c r="FB18"/>
  <c r="EZ18"/>
  <c r="EX18"/>
  <c r="EU18"/>
  <c r="ES18"/>
  <c r="EQ18"/>
  <c r="EO18"/>
  <c r="EM18"/>
  <c r="FD21"/>
  <c r="FB21"/>
  <c r="EZ21"/>
  <c r="EX21"/>
  <c r="EU21"/>
  <c r="ES21"/>
  <c r="EQ21"/>
  <c r="EO21"/>
  <c r="EM21"/>
  <c r="FD17"/>
  <c r="FB17"/>
  <c r="EZ17"/>
  <c r="EX17"/>
  <c r="EU17"/>
  <c r="ES17"/>
  <c r="EQ17"/>
  <c r="EO17"/>
  <c r="EM17"/>
  <c r="FD16"/>
  <c r="FB16"/>
  <c r="EZ16"/>
  <c r="EX16"/>
  <c r="EU16"/>
  <c r="ES16"/>
  <c r="EQ16"/>
  <c r="EO16"/>
  <c r="EM16"/>
  <c r="FD15"/>
  <c r="FB15"/>
  <c r="EZ15"/>
  <c r="EX15"/>
  <c r="EU15"/>
  <c r="ES15"/>
  <c r="EQ15"/>
  <c r="EO15"/>
  <c r="EM15"/>
  <c r="FD14"/>
  <c r="FB14"/>
  <c r="EZ14"/>
  <c r="EX14"/>
  <c r="EU14"/>
  <c r="ES14"/>
  <c r="EQ14"/>
  <c r="EO14"/>
  <c r="EM14"/>
  <c r="FD10"/>
  <c r="FB10"/>
  <c r="EZ10"/>
  <c r="EX10"/>
  <c r="EU10"/>
  <c r="ES10"/>
  <c r="EQ10"/>
  <c r="EO10"/>
  <c r="EM10"/>
  <c r="FD12"/>
  <c r="FB12"/>
  <c r="EZ12"/>
  <c r="EX12"/>
  <c r="EU12"/>
  <c r="ES12"/>
  <c r="EQ12"/>
  <c r="EO12"/>
  <c r="EM12"/>
  <c r="FD13"/>
  <c r="FB13"/>
  <c r="EZ13"/>
  <c r="EX13"/>
  <c r="EU13"/>
  <c r="ES13"/>
  <c r="EQ13"/>
  <c r="EO13"/>
  <c r="EM13"/>
  <c r="FD11"/>
  <c r="FB11"/>
  <c r="EZ11"/>
  <c r="EX11"/>
  <c r="EU11"/>
  <c r="ES11"/>
  <c r="EQ11"/>
  <c r="EO11"/>
  <c r="EM11"/>
  <c r="FD44"/>
  <c r="FB44"/>
  <c r="EZ44"/>
  <c r="EX44"/>
  <c r="EU44"/>
  <c r="ES44"/>
  <c r="EQ44"/>
  <c r="EO44"/>
  <c r="EM44"/>
  <c r="FS48"/>
  <c r="FS47"/>
  <c r="FS46"/>
  <c r="FS45"/>
  <c r="FS28"/>
  <c r="FS38"/>
  <c r="FS10"/>
  <c r="FS49"/>
  <c r="FS43"/>
  <c r="FS12"/>
  <c r="FS23"/>
  <c r="FS11"/>
  <c r="FS22"/>
  <c r="FS34"/>
  <c r="FS31"/>
  <c r="FS32"/>
  <c r="FS29"/>
  <c r="FS36"/>
  <c r="FS21"/>
  <c r="FS27"/>
  <c r="FS14"/>
  <c r="FS19"/>
  <c r="FS17"/>
  <c r="FS39"/>
  <c r="FS30"/>
  <c r="FS35"/>
  <c r="FS41"/>
  <c r="FS18"/>
  <c r="FS37"/>
  <c r="FS26"/>
  <c r="FS25"/>
  <c r="FS16"/>
  <c r="FS24"/>
  <c r="FS33"/>
  <c r="FS20"/>
  <c r="FS13"/>
  <c r="FS42"/>
  <c r="FS15"/>
  <c r="FH48"/>
  <c r="FH47"/>
  <c r="FH46"/>
  <c r="FH45"/>
  <c r="FH28"/>
  <c r="FH10"/>
  <c r="FH49"/>
  <c r="FH43"/>
  <c r="FH34"/>
  <c r="FH31"/>
  <c r="FH29"/>
  <c r="FH32"/>
  <c r="FH36"/>
  <c r="FH38"/>
  <c r="FH40"/>
  <c r="FH22"/>
  <c r="FH14"/>
  <c r="FH17"/>
  <c r="FH23"/>
  <c r="FH21"/>
  <c r="FH19"/>
  <c r="FH35"/>
  <c r="FH41"/>
  <c r="FH18"/>
  <c r="FH16"/>
  <c r="FH27"/>
  <c r="FH26"/>
  <c r="FH15"/>
  <c r="FH25"/>
  <c r="FH24"/>
  <c r="FH33"/>
  <c r="FH20"/>
  <c r="FH13"/>
  <c r="FH42"/>
  <c r="FH39"/>
  <c r="FH30"/>
  <c r="FH12"/>
  <c r="FH37"/>
  <c r="CP33"/>
  <c r="FW28"/>
  <c r="FU28"/>
  <c r="FQ28"/>
  <c r="FN28"/>
  <c r="FL28"/>
  <c r="FJ28"/>
  <c r="FF28"/>
  <c r="FW38"/>
  <c r="FU38"/>
  <c r="FQ38"/>
  <c r="FN10"/>
  <c r="FL10"/>
  <c r="FJ10"/>
  <c r="FF10"/>
  <c r="CY35"/>
  <c r="CW35"/>
  <c r="CU35"/>
  <c r="CR35"/>
  <c r="CP35"/>
  <c r="CN35"/>
  <c r="CL35"/>
  <c r="CJ35"/>
  <c r="CH35"/>
  <c r="CF35"/>
  <c r="CD35"/>
  <c r="CA35"/>
  <c r="BY35"/>
  <c r="BW35"/>
  <c r="BU35"/>
  <c r="BS35"/>
  <c r="BQ35"/>
  <c r="BO35"/>
  <c r="BM35"/>
  <c r="BJ35"/>
  <c r="BH35"/>
  <c r="BF35"/>
  <c r="BD35"/>
  <c r="BB35"/>
  <c r="AZ35"/>
  <c r="AX35"/>
  <c r="AV35"/>
  <c r="AS35"/>
  <c r="AQ35"/>
  <c r="AO35"/>
  <c r="AM35"/>
  <c r="AK35"/>
  <c r="AI35"/>
  <c r="AG35"/>
  <c r="AD35"/>
  <c r="AB35"/>
  <c r="Z35"/>
  <c r="J35"/>
  <c r="H35"/>
  <c r="CY32"/>
  <c r="CW32"/>
  <c r="CU32"/>
  <c r="CR32"/>
  <c r="CP32"/>
  <c r="CN32"/>
  <c r="CL32"/>
  <c r="CJ32"/>
  <c r="CH32"/>
  <c r="CF32"/>
  <c r="CD32"/>
  <c r="CA32"/>
  <c r="BY32"/>
  <c r="BW32"/>
  <c r="BU32"/>
  <c r="BS32"/>
  <c r="BQ32"/>
  <c r="BO32"/>
  <c r="BM32"/>
  <c r="BJ32"/>
  <c r="BH32"/>
  <c r="BF32"/>
  <c r="BD32"/>
  <c r="BB32"/>
  <c r="AZ32"/>
  <c r="AX32"/>
  <c r="AV32"/>
  <c r="AS32"/>
  <c r="AQ32"/>
  <c r="AO32"/>
  <c r="AM32"/>
  <c r="AK32"/>
  <c r="AI32"/>
  <c r="AG32"/>
  <c r="AD32"/>
  <c r="AB32"/>
  <c r="Z32"/>
  <c r="J32"/>
  <c r="H32"/>
  <c r="FW10"/>
  <c r="FU10"/>
  <c r="FQ10"/>
  <c r="CY29"/>
  <c r="CW29"/>
  <c r="CU29"/>
  <c r="CR29"/>
  <c r="CP29"/>
  <c r="CN29"/>
  <c r="CL29"/>
  <c r="CJ29"/>
  <c r="CH29"/>
  <c r="CF29"/>
  <c r="CD29"/>
  <c r="CA29"/>
  <c r="BY29"/>
  <c r="BW29"/>
  <c r="BU29"/>
  <c r="BS29"/>
  <c r="BQ29"/>
  <c r="BO29"/>
  <c r="BM29"/>
  <c r="BJ29"/>
  <c r="BH29"/>
  <c r="BF29"/>
  <c r="BD29"/>
  <c r="BB29"/>
  <c r="AZ29"/>
  <c r="AX29"/>
  <c r="AV29"/>
  <c r="AS29"/>
  <c r="AQ29"/>
  <c r="AO29"/>
  <c r="AM29"/>
  <c r="AK29"/>
  <c r="AI29"/>
  <c r="AG29"/>
  <c r="AD29"/>
  <c r="AB29"/>
  <c r="Z29"/>
  <c r="J29"/>
  <c r="H29"/>
  <c r="CY31"/>
  <c r="CW31"/>
  <c r="CU31"/>
  <c r="CR31"/>
  <c r="CP31"/>
  <c r="CN31"/>
  <c r="CL31"/>
  <c r="CJ31"/>
  <c r="CH31"/>
  <c r="CF31"/>
  <c r="CD31"/>
  <c r="CA31"/>
  <c r="BY31"/>
  <c r="BW31"/>
  <c r="BU31"/>
  <c r="BS31"/>
  <c r="BQ31"/>
  <c r="BO31"/>
  <c r="BM31"/>
  <c r="BJ31"/>
  <c r="BH31"/>
  <c r="BF31"/>
  <c r="BD31"/>
  <c r="BB31"/>
  <c r="AZ31"/>
  <c r="AX31"/>
  <c r="AV31"/>
  <c r="AS31"/>
  <c r="AQ31"/>
  <c r="AO31"/>
  <c r="AM31"/>
  <c r="AK31"/>
  <c r="AI31"/>
  <c r="AG31"/>
  <c r="AD31"/>
  <c r="AB31"/>
  <c r="Z31"/>
  <c r="J31"/>
  <c r="H31"/>
  <c r="FW49"/>
  <c r="FU49"/>
  <c r="FQ49"/>
  <c r="FN49"/>
  <c r="FL49"/>
  <c r="FJ49"/>
  <c r="FF49"/>
  <c r="CY19"/>
  <c r="CW19"/>
  <c r="CU19"/>
  <c r="CR19"/>
  <c r="CP19"/>
  <c r="CN19"/>
  <c r="CL19"/>
  <c r="CJ19"/>
  <c r="CH19"/>
  <c r="CF19"/>
  <c r="CD19"/>
  <c r="CA19"/>
  <c r="BY19"/>
  <c r="BW19"/>
  <c r="BU19"/>
  <c r="BS19"/>
  <c r="BQ19"/>
  <c r="BO19"/>
  <c r="BM19"/>
  <c r="BJ19"/>
  <c r="BH19"/>
  <c r="BF19"/>
  <c r="BD19"/>
  <c r="BB19"/>
  <c r="AZ19"/>
  <c r="AX19"/>
  <c r="AV19"/>
  <c r="AS19"/>
  <c r="AQ19"/>
  <c r="AO19"/>
  <c r="AM19"/>
  <c r="AK19"/>
  <c r="AI19"/>
  <c r="AG19"/>
  <c r="AD19"/>
  <c r="AB19"/>
  <c r="Z19"/>
  <c r="J19"/>
  <c r="H19"/>
  <c r="FN43"/>
  <c r="FL43"/>
  <c r="FJ43"/>
  <c r="FF43"/>
  <c r="FW35"/>
  <c r="FU35"/>
  <c r="FQ35"/>
  <c r="FN35"/>
  <c r="FL35"/>
  <c r="FJ35"/>
  <c r="FF35"/>
  <c r="FW12"/>
  <c r="FU12"/>
  <c r="FQ12"/>
  <c r="CY49"/>
  <c r="CW49"/>
  <c r="CU49"/>
  <c r="CR49"/>
  <c r="CW43"/>
  <c r="CU43"/>
  <c r="CR43"/>
  <c r="AV48"/>
  <c r="AV47"/>
  <c r="AV46"/>
  <c r="AV45"/>
  <c r="AV36"/>
  <c r="AV49"/>
  <c r="AV38"/>
  <c r="AV11"/>
  <c r="AV27"/>
  <c r="AV43"/>
  <c r="AV37"/>
  <c r="AV40"/>
  <c r="AV22"/>
  <c r="AV17"/>
  <c r="AV10"/>
  <c r="AV13"/>
  <c r="AV42"/>
  <c r="AV16"/>
  <c r="AV20"/>
  <c r="AV21"/>
  <c r="AV24"/>
  <c r="AV15"/>
  <c r="AV44"/>
  <c r="AV39"/>
  <c r="AV30"/>
  <c r="AV18"/>
  <c r="AV41"/>
  <c r="AV28"/>
  <c r="AV33"/>
  <c r="AV14"/>
  <c r="AV34"/>
  <c r="AV12"/>
  <c r="AV23"/>
  <c r="AG48"/>
  <c r="AG47"/>
  <c r="AG46"/>
  <c r="AG45"/>
  <c r="AG36"/>
  <c r="AG49"/>
  <c r="AG38"/>
  <c r="AG11"/>
  <c r="AG27"/>
  <c r="AG41"/>
  <c r="AG22"/>
  <c r="AG34"/>
  <c r="AG23"/>
  <c r="AG13"/>
  <c r="AG10"/>
  <c r="AG20"/>
  <c r="AG39"/>
  <c r="AG14"/>
  <c r="AG16"/>
  <c r="AG17"/>
  <c r="AG24"/>
  <c r="AG12"/>
  <c r="AG15"/>
  <c r="AG42"/>
  <c r="AG44"/>
  <c r="AG37"/>
  <c r="AG43"/>
  <c r="AG40"/>
  <c r="AG28"/>
  <c r="AG21"/>
  <c r="AG33"/>
  <c r="AG30"/>
  <c r="AG18"/>
  <c r="F9"/>
  <c r="CF17"/>
  <c r="CF23"/>
  <c r="CF37"/>
  <c r="CF16"/>
  <c r="CF43"/>
  <c r="CF40"/>
  <c r="CF42"/>
  <c r="CF28"/>
  <c r="CF24"/>
  <c r="CF27"/>
  <c r="CF21"/>
  <c r="CF22"/>
  <c r="CF44"/>
  <c r="CF15"/>
  <c r="CF13"/>
  <c r="CF41"/>
  <c r="CF18"/>
  <c r="CF20"/>
  <c r="CF11"/>
  <c r="CF30"/>
  <c r="CF14"/>
  <c r="CF39"/>
  <c r="CF34"/>
  <c r="CF12"/>
  <c r="CF10"/>
  <c r="CF33"/>
  <c r="CF38"/>
  <c r="CF49"/>
  <c r="CF36"/>
  <c r="CF45"/>
  <c r="CF46"/>
  <c r="CF47"/>
  <c r="CF48"/>
  <c r="CH48"/>
  <c r="CD48"/>
  <c r="CA48"/>
  <c r="BY48"/>
  <c r="BW48"/>
  <c r="BU48"/>
  <c r="BS48"/>
  <c r="BQ48"/>
  <c r="BO48"/>
  <c r="BM48"/>
  <c r="BJ48"/>
  <c r="BH48"/>
  <c r="BF48"/>
  <c r="BD48"/>
  <c r="BB48"/>
  <c r="CH47"/>
  <c r="CD47"/>
  <c r="CA47"/>
  <c r="BY47"/>
  <c r="BW47"/>
  <c r="BU47"/>
  <c r="BS47"/>
  <c r="BQ47"/>
  <c r="BO47"/>
  <c r="BM47"/>
  <c r="BJ47"/>
  <c r="BH47"/>
  <c r="BF47"/>
  <c r="BD47"/>
  <c r="BB47"/>
  <c r="CH46"/>
  <c r="CD46"/>
  <c r="CA46"/>
  <c r="BY46"/>
  <c r="BW46"/>
  <c r="BU46"/>
  <c r="BS46"/>
  <c r="BQ46"/>
  <c r="BO46"/>
  <c r="BM46"/>
  <c r="BJ46"/>
  <c r="BH46"/>
  <c r="BF46"/>
  <c r="BD46"/>
  <c r="BB46"/>
  <c r="CH45"/>
  <c r="CD45"/>
  <c r="CA45"/>
  <c r="BY45"/>
  <c r="BW45"/>
  <c r="BU45"/>
  <c r="BS45"/>
  <c r="BQ45"/>
  <c r="BO45"/>
  <c r="BM45"/>
  <c r="BJ45"/>
  <c r="BH45"/>
  <c r="BF45"/>
  <c r="BD45"/>
  <c r="BB45"/>
  <c r="CH36"/>
  <c r="CD36"/>
  <c r="CA36"/>
  <c r="BY36"/>
  <c r="BW36"/>
  <c r="BU36"/>
  <c r="BS36"/>
  <c r="BQ36"/>
  <c r="BO36"/>
  <c r="BM36"/>
  <c r="BJ36"/>
  <c r="BH36"/>
  <c r="BF36"/>
  <c r="BD36"/>
  <c r="BB36"/>
  <c r="CH49"/>
  <c r="CD49"/>
  <c r="CA49"/>
  <c r="BY49"/>
  <c r="BW49"/>
  <c r="BU49"/>
  <c r="BS49"/>
  <c r="BQ49"/>
  <c r="BO49"/>
  <c r="BM49"/>
  <c r="BJ49"/>
  <c r="BH49"/>
  <c r="BF49"/>
  <c r="BD49"/>
  <c r="BB49"/>
  <c r="CH38"/>
  <c r="CD38"/>
  <c r="CA38"/>
  <c r="BY38"/>
  <c r="BW38"/>
  <c r="BU38"/>
  <c r="BS38"/>
  <c r="BQ38"/>
  <c r="BO38"/>
  <c r="BM38"/>
  <c r="BJ38"/>
  <c r="BH38"/>
  <c r="BF38"/>
  <c r="BD38"/>
  <c r="BB38"/>
  <c r="CD11"/>
  <c r="CA11"/>
  <c r="BY11"/>
  <c r="BW11"/>
  <c r="BU11"/>
  <c r="BS11"/>
  <c r="BQ11"/>
  <c r="BO11"/>
  <c r="BM11"/>
  <c r="BJ11"/>
  <c r="BH11"/>
  <c r="BF11"/>
  <c r="BD11"/>
  <c r="BB11"/>
  <c r="CA10"/>
  <c r="BY10"/>
  <c r="BQ16"/>
  <c r="BO16"/>
  <c r="BM16"/>
  <c r="CH33"/>
  <c r="CD15"/>
  <c r="CH10"/>
  <c r="BW43"/>
  <c r="BU43"/>
  <c r="BS43"/>
  <c r="CH12"/>
  <c r="CD40"/>
  <c r="BQ43"/>
  <c r="BO43"/>
  <c r="BM43"/>
  <c r="BJ43"/>
  <c r="BH43"/>
  <c r="BF43"/>
  <c r="BD43"/>
  <c r="BB43"/>
  <c r="CA43"/>
  <c r="BY43"/>
  <c r="BJ41"/>
  <c r="BH41"/>
  <c r="BF41"/>
  <c r="BD41"/>
  <c r="BB41"/>
  <c r="BJ42"/>
  <c r="BH42"/>
  <c r="BF42"/>
  <c r="BD42"/>
  <c r="BB42"/>
  <c r="CH34"/>
  <c r="BW39"/>
  <c r="BU39"/>
  <c r="BS39"/>
  <c r="CD30"/>
  <c r="CA44"/>
  <c r="CD27"/>
  <c r="CH39"/>
  <c r="CA27"/>
  <c r="BY27"/>
  <c r="CH14"/>
  <c r="BQ39"/>
  <c r="BO39"/>
  <c r="BM39"/>
  <c r="BJ39"/>
  <c r="BH39"/>
  <c r="BF39"/>
  <c r="BD39"/>
  <c r="BB39"/>
  <c r="CD39"/>
  <c r="BJ37"/>
  <c r="BH37"/>
  <c r="BF37"/>
  <c r="BD37"/>
  <c r="BB16"/>
  <c r="BB21"/>
  <c r="BW23"/>
  <c r="BU23"/>
  <c r="BS23"/>
  <c r="CD17"/>
  <c r="BW21"/>
  <c r="BU21"/>
  <c r="BS21"/>
  <c r="BQ34"/>
  <c r="BO34"/>
  <c r="BM34"/>
  <c r="BB34"/>
  <c r="CH30"/>
  <c r="CA34"/>
  <c r="BY34"/>
  <c r="BJ12"/>
  <c r="BH12"/>
  <c r="BF12"/>
  <c r="BD12"/>
  <c r="CH11"/>
  <c r="BB17"/>
  <c r="CD21"/>
  <c r="CH20"/>
  <c r="BW27"/>
  <c r="BU27"/>
  <c r="BS27"/>
  <c r="BQ41"/>
  <c r="BO41"/>
  <c r="BM41"/>
  <c r="BJ23"/>
  <c r="BH23"/>
  <c r="BF23"/>
  <c r="BD23"/>
  <c r="BB44"/>
  <c r="CH18"/>
  <c r="BB40"/>
  <c r="CA42"/>
  <c r="BY42"/>
  <c r="BQ12"/>
  <c r="BO12"/>
  <c r="BM12"/>
  <c r="BJ16"/>
  <c r="BH16"/>
  <c r="BF16"/>
  <c r="BD16"/>
  <c r="CH41"/>
  <c r="CD24"/>
  <c r="BW20"/>
  <c r="BU20"/>
  <c r="BS20"/>
  <c r="BQ30"/>
  <c r="BO30"/>
  <c r="BM30"/>
  <c r="BJ30"/>
  <c r="BH30"/>
  <c r="BF30"/>
  <c r="BD30"/>
  <c r="CA17"/>
  <c r="BY17"/>
  <c r="BB37"/>
  <c r="BQ24"/>
  <c r="BO24"/>
  <c r="BM24"/>
  <c r="CD20"/>
  <c r="CD23"/>
  <c r="CA40"/>
  <c r="BY40"/>
  <c r="CD41"/>
  <c r="CH13"/>
  <c r="BQ15"/>
  <c r="BO15"/>
  <c r="BM15"/>
  <c r="BJ24"/>
  <c r="BH24"/>
  <c r="BF24"/>
  <c r="BD24"/>
  <c r="CA24"/>
  <c r="BY24"/>
  <c r="BB12"/>
  <c r="BB18"/>
  <c r="CH15"/>
  <c r="CA16"/>
  <c r="BY16"/>
  <c r="BW30"/>
  <c r="BU30"/>
  <c r="BS30"/>
  <c r="CH44"/>
  <c r="CA14"/>
  <c r="BY14"/>
  <c r="CD44"/>
  <c r="BQ10"/>
  <c r="BO10"/>
  <c r="BM10"/>
  <c r="BJ10"/>
  <c r="BH10"/>
  <c r="BF10"/>
  <c r="BD10"/>
  <c r="BB14"/>
  <c r="BB30"/>
  <c r="CD18"/>
  <c r="CH22"/>
  <c r="CD16"/>
  <c r="BQ40"/>
  <c r="BO40"/>
  <c r="BM40"/>
  <c r="BJ40"/>
  <c r="BH40"/>
  <c r="BF40"/>
  <c r="BD40"/>
  <c r="BB10"/>
  <c r="CD43"/>
  <c r="BW28"/>
  <c r="BU28"/>
  <c r="BS28"/>
  <c r="BB15"/>
  <c r="CD14"/>
  <c r="CA28"/>
  <c r="BY28"/>
  <c r="BQ37"/>
  <c r="BO37"/>
  <c r="BM37"/>
  <c r="BQ22"/>
  <c r="BO22"/>
  <c r="BM22"/>
  <c r="BJ22"/>
  <c r="BH22"/>
  <c r="BF22"/>
  <c r="BD22"/>
  <c r="CH21"/>
  <c r="CD37"/>
  <c r="CH27"/>
  <c r="BW37"/>
  <c r="BU37"/>
  <c r="BS37"/>
  <c r="BQ13"/>
  <c r="BO13"/>
  <c r="BM13"/>
  <c r="CD34"/>
  <c r="BW24"/>
  <c r="BU24"/>
  <c r="BS24"/>
  <c r="BJ18"/>
  <c r="BH18"/>
  <c r="BF18"/>
  <c r="BD18"/>
  <c r="BB22"/>
  <c r="CA41"/>
  <c r="BY41"/>
  <c r="CA37"/>
  <c r="BY37"/>
  <c r="BW17"/>
  <c r="BU17"/>
  <c r="BS17"/>
  <c r="BB24"/>
  <c r="BW41"/>
  <c r="BU41"/>
  <c r="BS41"/>
  <c r="BQ17"/>
  <c r="BO17"/>
  <c r="BM17"/>
  <c r="BJ17"/>
  <c r="BH17"/>
  <c r="BF17"/>
  <c r="BD17"/>
  <c r="CH24"/>
  <c r="BW40"/>
  <c r="BU40"/>
  <c r="BS40"/>
  <c r="BQ21"/>
  <c r="BO21"/>
  <c r="BM21"/>
  <c r="CH28"/>
  <c r="CA15"/>
  <c r="BY15"/>
  <c r="CD42"/>
  <c r="BJ27"/>
  <c r="BH27"/>
  <c r="BF27"/>
  <c r="BD27"/>
  <c r="CH42"/>
  <c r="CD33"/>
  <c r="CA13"/>
  <c r="BY13"/>
  <c r="BB28"/>
  <c r="CD22"/>
  <c r="BQ14"/>
  <c r="BO14"/>
  <c r="BM14"/>
  <c r="BJ14"/>
  <c r="BH14"/>
  <c r="BF14"/>
  <c r="BD14"/>
  <c r="CH40"/>
  <c r="BQ23"/>
  <c r="BO23"/>
  <c r="BM23"/>
  <c r="CH43"/>
  <c r="BW13"/>
  <c r="BU13"/>
  <c r="BS13"/>
  <c r="BB20"/>
  <c r="CA12"/>
  <c r="BY12"/>
  <c r="BJ15"/>
  <c r="BH15"/>
  <c r="BF15"/>
  <c r="BD15"/>
  <c r="BB23"/>
  <c r="CD10"/>
  <c r="CA22"/>
  <c r="BY22"/>
  <c r="BW22"/>
  <c r="BU22"/>
  <c r="BS22"/>
  <c r="BJ33"/>
  <c r="BH33"/>
  <c r="BF33"/>
  <c r="BD33"/>
  <c r="CA39"/>
  <c r="BY39"/>
  <c r="BB13"/>
  <c r="BW14"/>
  <c r="BU14"/>
  <c r="BS14"/>
  <c r="BW42"/>
  <c r="BU42"/>
  <c r="BS42"/>
  <c r="BQ44"/>
  <c r="BO44"/>
  <c r="BM44"/>
  <c r="BJ44"/>
  <c r="BH44"/>
  <c r="BF44"/>
  <c r="BD44"/>
  <c r="CH16"/>
  <c r="CA33"/>
  <c r="BY33"/>
  <c r="BW15"/>
  <c r="BU15"/>
  <c r="BS15"/>
  <c r="CA21"/>
  <c r="BY21"/>
  <c r="BW33"/>
  <c r="BU33"/>
  <c r="BS33"/>
  <c r="CH37"/>
  <c r="CD12"/>
  <c r="CA20"/>
  <c r="BY20"/>
  <c r="BJ13"/>
  <c r="BH13"/>
  <c r="BF13"/>
  <c r="BD13"/>
  <c r="BJ34"/>
  <c r="BH34"/>
  <c r="BF34"/>
  <c r="BD34"/>
  <c r="BQ28"/>
  <c r="BO28"/>
  <c r="BM28"/>
  <c r="BJ28"/>
  <c r="BH28"/>
  <c r="BF28"/>
  <c r="BD28"/>
  <c r="BW34"/>
  <c r="BU34"/>
  <c r="BS34"/>
  <c r="BU10"/>
  <c r="BS10"/>
  <c r="BQ27"/>
  <c r="BO27"/>
  <c r="BM27"/>
  <c r="CH23"/>
  <c r="BW44"/>
  <c r="BU44"/>
  <c r="BS44"/>
  <c r="BB27"/>
  <c r="BJ21"/>
  <c r="BH21"/>
  <c r="BF21"/>
  <c r="BD21"/>
  <c r="BQ20"/>
  <c r="BO20"/>
  <c r="BM20"/>
  <c r="BW16"/>
  <c r="BU16"/>
  <c r="BS16"/>
  <c r="BB33"/>
  <c r="CD13"/>
  <c r="CA18"/>
  <c r="BY18"/>
  <c r="BQ33"/>
  <c r="BO33"/>
  <c r="BM33"/>
  <c r="BQ42"/>
  <c r="BO42"/>
  <c r="BM42"/>
  <c r="CH17"/>
  <c r="CA30"/>
  <c r="BY30"/>
  <c r="BQ18"/>
  <c r="BO18"/>
  <c r="BM18"/>
  <c r="CA23"/>
  <c r="BY23"/>
  <c r="BW18"/>
  <c r="BU18"/>
  <c r="BS18"/>
  <c r="CD28"/>
  <c r="BW12"/>
  <c r="BU12"/>
  <c r="BS12"/>
  <c r="BJ20"/>
  <c r="BH20"/>
  <c r="BF20"/>
  <c r="BD20"/>
  <c r="CY48"/>
  <c r="CW48"/>
  <c r="CU48"/>
  <c r="CR48"/>
  <c r="CP48"/>
  <c r="CN48"/>
  <c r="CL48"/>
  <c r="CJ48"/>
  <c r="CY47"/>
  <c r="CW47"/>
  <c r="CU47"/>
  <c r="CR47"/>
  <c r="CP47"/>
  <c r="CN47"/>
  <c r="CL47"/>
  <c r="CJ47"/>
  <c r="CY46"/>
  <c r="CW46"/>
  <c r="CU46"/>
  <c r="CR46"/>
  <c r="CP46"/>
  <c r="CN46"/>
  <c r="CL46"/>
  <c r="CJ46"/>
  <c r="CY45"/>
  <c r="CW45"/>
  <c r="CU45"/>
  <c r="CR45"/>
  <c r="CP45"/>
  <c r="CN45"/>
  <c r="CL45"/>
  <c r="CJ45"/>
  <c r="CP36"/>
  <c r="CN36"/>
  <c r="CL36"/>
  <c r="CJ36"/>
  <c r="CY43"/>
  <c r="CW11"/>
  <c r="CU11"/>
  <c r="CR11"/>
  <c r="CP49"/>
  <c r="CN49"/>
  <c r="CL49"/>
  <c r="CJ49"/>
  <c r="CW13"/>
  <c r="CU13"/>
  <c r="CR13"/>
  <c r="CP38"/>
  <c r="CN38"/>
  <c r="CL38"/>
  <c r="CJ38"/>
  <c r="CY21"/>
  <c r="CY40"/>
  <c r="CW30"/>
  <c r="CU30"/>
  <c r="CR30"/>
  <c r="CY42"/>
  <c r="CW38"/>
  <c r="CU38"/>
  <c r="CR38"/>
  <c r="CP12"/>
  <c r="CN12"/>
  <c r="CL12"/>
  <c r="CJ11"/>
  <c r="CW36"/>
  <c r="CU36"/>
  <c r="CR36"/>
  <c r="CP37"/>
  <c r="CN37"/>
  <c r="CL37"/>
  <c r="CY41"/>
  <c r="CW20"/>
  <c r="CU20"/>
  <c r="CR20"/>
  <c r="CJ14"/>
  <c r="CJ41"/>
  <c r="CY33"/>
  <c r="CP15"/>
  <c r="CN15"/>
  <c r="CL15"/>
  <c r="CW18"/>
  <c r="CU18"/>
  <c r="CR18"/>
  <c r="CP13"/>
  <c r="CN13"/>
  <c r="CL13"/>
  <c r="CP44"/>
  <c r="CN44"/>
  <c r="CL44"/>
  <c r="CW15"/>
  <c r="CU15"/>
  <c r="CR15"/>
  <c r="CW10"/>
  <c r="CU10"/>
  <c r="CR10"/>
  <c r="CY10"/>
  <c r="CP43"/>
  <c r="CN43"/>
  <c r="CL43"/>
  <c r="CJ12"/>
  <c r="CW34"/>
  <c r="CU34"/>
  <c r="CR34"/>
  <c r="CN33"/>
  <c r="CL33"/>
  <c r="CP27"/>
  <c r="CN27"/>
  <c r="CL27"/>
  <c r="CY34"/>
  <c r="CY24"/>
  <c r="CJ40"/>
  <c r="CJ27"/>
  <c r="CP41"/>
  <c r="CN41"/>
  <c r="CL41"/>
  <c r="CJ18"/>
  <c r="CJ20"/>
  <c r="CJ42"/>
  <c r="CY38"/>
  <c r="CP14"/>
  <c r="CN14"/>
  <c r="CL14"/>
  <c r="CW21"/>
  <c r="CU21"/>
  <c r="CR21"/>
  <c r="CJ37"/>
  <c r="CW27"/>
  <c r="CU27"/>
  <c r="CR27"/>
  <c r="CW33"/>
  <c r="CU33"/>
  <c r="CR33"/>
  <c r="CJ16"/>
  <c r="CW41"/>
  <c r="CU41"/>
  <c r="CR41"/>
  <c r="CY20"/>
  <c r="CP17"/>
  <c r="CN17"/>
  <c r="CL17"/>
  <c r="CW28"/>
  <c r="CU28"/>
  <c r="CR28"/>
  <c r="CJ22"/>
  <c r="CY14"/>
  <c r="CY16"/>
  <c r="CW17"/>
  <c r="CU17"/>
  <c r="CR17"/>
  <c r="CJ23"/>
  <c r="CY18"/>
  <c r="CJ21"/>
  <c r="CP24"/>
  <c r="CN24"/>
  <c r="CL24"/>
  <c r="CY13"/>
  <c r="CP22"/>
  <c r="CN22"/>
  <c r="CL22"/>
  <c r="CJ33"/>
  <c r="CJ39"/>
  <c r="CY27"/>
  <c r="CY30"/>
  <c r="CY11"/>
  <c r="CW16"/>
  <c r="CU16"/>
  <c r="CR16"/>
  <c r="CP10"/>
  <c r="CN10"/>
  <c r="CL10"/>
  <c r="CY37"/>
  <c r="CP39"/>
  <c r="CN39"/>
  <c r="CL39"/>
  <c r="CJ13"/>
  <c r="CW39"/>
  <c r="CU39"/>
  <c r="CR39"/>
  <c r="CP42"/>
  <c r="CN42"/>
  <c r="CL42"/>
  <c r="CJ43"/>
  <c r="CY39"/>
  <c r="CY12"/>
  <c r="CJ28"/>
  <c r="CP34"/>
  <c r="CN34"/>
  <c r="CL34"/>
  <c r="CW12"/>
  <c r="CU12"/>
  <c r="CR12"/>
  <c r="CP20"/>
  <c r="CN20"/>
  <c r="CL20"/>
  <c r="CJ24"/>
  <c r="CP11"/>
  <c r="CN11"/>
  <c r="CL11"/>
  <c r="CW22"/>
  <c r="CU22"/>
  <c r="CR22"/>
  <c r="CY15"/>
  <c r="CW37"/>
  <c r="CU37"/>
  <c r="CR37"/>
  <c r="CP23"/>
  <c r="CN23"/>
  <c r="CL23"/>
  <c r="CJ15"/>
  <c r="CY23"/>
  <c r="CP18"/>
  <c r="CN18"/>
  <c r="CL18"/>
  <c r="CY44"/>
  <c r="CW24"/>
  <c r="CU24"/>
  <c r="CR24"/>
  <c r="CP40"/>
  <c r="CN40"/>
  <c r="CL40"/>
  <c r="CW14"/>
  <c r="CU14"/>
  <c r="CR14"/>
  <c r="CJ10"/>
  <c r="CY22"/>
  <c r="CW40"/>
  <c r="CU40"/>
  <c r="CR40"/>
  <c r="CY28"/>
  <c r="CW23"/>
  <c r="CU23"/>
  <c r="CR23"/>
  <c r="CP30"/>
  <c r="CN30"/>
  <c r="CL30"/>
  <c r="CW42"/>
  <c r="CU42"/>
  <c r="CR42"/>
  <c r="CJ44"/>
  <c r="CP16"/>
  <c r="CN16"/>
  <c r="CL16"/>
  <c r="CW44"/>
  <c r="CU44"/>
  <c r="CR44"/>
  <c r="CP21"/>
  <c r="CN21"/>
  <c r="CL21"/>
  <c r="CJ30"/>
  <c r="CJ34"/>
  <c r="CY36"/>
  <c r="CP28"/>
  <c r="CN28"/>
  <c r="CL28"/>
  <c r="CJ17"/>
  <c r="CY17"/>
  <c r="FQ48"/>
  <c r="FQ47"/>
  <c r="FQ46"/>
  <c r="FQ45"/>
  <c r="FQ29"/>
  <c r="FQ21"/>
  <c r="FQ19"/>
  <c r="FQ32"/>
  <c r="FQ13"/>
  <c r="FQ23"/>
  <c r="FQ26"/>
  <c r="FQ24"/>
  <c r="FQ39"/>
  <c r="FQ41"/>
  <c r="FQ36"/>
  <c r="FQ25"/>
  <c r="FQ33"/>
  <c r="FQ22"/>
  <c r="FQ17"/>
  <c r="FQ16"/>
  <c r="FQ30"/>
  <c r="FQ34"/>
  <c r="FQ14"/>
  <c r="FQ37"/>
  <c r="FQ31"/>
  <c r="FQ11"/>
  <c r="FQ18"/>
  <c r="FQ27"/>
  <c r="FQ20"/>
  <c r="FQ42"/>
  <c r="FQ43"/>
  <c r="FQ15"/>
  <c r="FW48"/>
  <c r="FU48"/>
  <c r="FN48"/>
  <c r="FL48"/>
  <c r="FJ48"/>
  <c r="FF48"/>
  <c r="FW47"/>
  <c r="FU47"/>
  <c r="FN47"/>
  <c r="FL47"/>
  <c r="FJ47"/>
  <c r="FF47"/>
  <c r="FW46"/>
  <c r="FU46"/>
  <c r="FN46"/>
  <c r="FL46"/>
  <c r="FJ46"/>
  <c r="FF46"/>
  <c r="FW45"/>
  <c r="FU45"/>
  <c r="FN45"/>
  <c r="FL45"/>
  <c r="FJ45"/>
  <c r="FF45"/>
  <c r="FN21"/>
  <c r="FL21"/>
  <c r="FJ21"/>
  <c r="FF21"/>
  <c r="FW29"/>
  <c r="FU29"/>
  <c r="FN29"/>
  <c r="FL29"/>
  <c r="FJ29"/>
  <c r="FF29"/>
  <c r="FN19"/>
  <c r="FL19"/>
  <c r="FJ19"/>
  <c r="FF19"/>
  <c r="FW21"/>
  <c r="FU21"/>
  <c r="FN22"/>
  <c r="FL22"/>
  <c r="FJ22"/>
  <c r="FF22"/>
  <c r="FW19"/>
  <c r="FU19"/>
  <c r="FN30"/>
  <c r="FL30"/>
  <c r="FJ30"/>
  <c r="FF30"/>
  <c r="FW32"/>
  <c r="FU32"/>
  <c r="FN15"/>
  <c r="FL15"/>
  <c r="FJ15"/>
  <c r="FF15"/>
  <c r="FN23"/>
  <c r="FL23"/>
  <c r="FJ23"/>
  <c r="FF23"/>
  <c r="FW13"/>
  <c r="FU13"/>
  <c r="FN13"/>
  <c r="FL13"/>
  <c r="FJ13"/>
  <c r="FF13"/>
  <c r="FW23"/>
  <c r="FU23"/>
  <c r="FW26"/>
  <c r="FU26"/>
  <c r="FN26"/>
  <c r="FL26"/>
  <c r="FJ26"/>
  <c r="FF26"/>
  <c r="FN39"/>
  <c r="FL39"/>
  <c r="FJ39"/>
  <c r="FF39"/>
  <c r="FN27"/>
  <c r="FL27"/>
  <c r="FJ27"/>
  <c r="FF27"/>
  <c r="FW24"/>
  <c r="FU24"/>
  <c r="FN24"/>
  <c r="FL24"/>
  <c r="FJ24"/>
  <c r="FF24"/>
  <c r="FW39"/>
  <c r="FU39"/>
  <c r="FW41"/>
  <c r="FU41"/>
  <c r="FN41"/>
  <c r="FL41"/>
  <c r="FJ41"/>
  <c r="FF41"/>
  <c r="FW36"/>
  <c r="FU36"/>
  <c r="FN36"/>
  <c r="FL36"/>
  <c r="FJ36"/>
  <c r="FF36"/>
  <c r="FN40"/>
  <c r="FL40"/>
  <c r="FJ40"/>
  <c r="FF40"/>
  <c r="FW25"/>
  <c r="FU25"/>
  <c r="FN25"/>
  <c r="FL25"/>
  <c r="FJ25"/>
  <c r="FF25"/>
  <c r="FW33"/>
  <c r="FU33"/>
  <c r="FN33"/>
  <c r="FL33"/>
  <c r="FJ33"/>
  <c r="FF33"/>
  <c r="FW22"/>
  <c r="FU22"/>
  <c r="FW17"/>
  <c r="FU17"/>
  <c r="FN17"/>
  <c r="FL17"/>
  <c r="FJ17"/>
  <c r="FF17"/>
  <c r="FN32"/>
  <c r="FL32"/>
  <c r="FJ32"/>
  <c r="FF32"/>
  <c r="FW16"/>
  <c r="FU16"/>
  <c r="FW30"/>
  <c r="FU30"/>
  <c r="FW34"/>
  <c r="FU34"/>
  <c r="FN34"/>
  <c r="FL34"/>
  <c r="FJ34"/>
  <c r="FF34"/>
  <c r="FN37"/>
  <c r="FL37"/>
  <c r="FJ37"/>
  <c r="FF37"/>
  <c r="FN16"/>
  <c r="FL16"/>
  <c r="FJ16"/>
  <c r="FF16"/>
  <c r="FW14"/>
  <c r="FU14"/>
  <c r="FN14"/>
  <c r="FL14"/>
  <c r="FJ14"/>
  <c r="FF14"/>
  <c r="FN38"/>
  <c r="FL38"/>
  <c r="FJ38"/>
  <c r="FF38"/>
  <c r="FW37"/>
  <c r="FU37"/>
  <c r="FW31"/>
  <c r="FU31"/>
  <c r="FN31"/>
  <c r="FL31"/>
  <c r="FJ31"/>
  <c r="FF31"/>
  <c r="FW11"/>
  <c r="FU11"/>
  <c r="FW18"/>
  <c r="FU18"/>
  <c r="FN18"/>
  <c r="FL18"/>
  <c r="FJ18"/>
  <c r="FF18"/>
  <c r="FW27"/>
  <c r="FU27"/>
  <c r="FW20"/>
  <c r="FU20"/>
  <c r="FN20"/>
  <c r="FL20"/>
  <c r="FJ20"/>
  <c r="FF20"/>
  <c r="FW42"/>
  <c r="FU42"/>
  <c r="FN42"/>
  <c r="FL42"/>
  <c r="FJ42"/>
  <c r="FF42"/>
  <c r="FW43"/>
  <c r="FU43"/>
  <c r="FW15"/>
  <c r="FU15"/>
  <c r="FN12"/>
  <c r="FL12"/>
  <c r="FJ12"/>
  <c r="FF12"/>
  <c r="Z43"/>
  <c r="Z30"/>
  <c r="Z18"/>
  <c r="Z44"/>
  <c r="Z28"/>
  <c r="Z40"/>
  <c r="Z15"/>
  <c r="Z33"/>
  <c r="Z12"/>
  <c r="Z17"/>
  <c r="Z21"/>
  <c r="Z42"/>
  <c r="Z16"/>
  <c r="Z10"/>
  <c r="Z37"/>
  <c r="Z39"/>
  <c r="Z24"/>
  <c r="Z14"/>
  <c r="Z23"/>
  <c r="Z34"/>
  <c r="Z13"/>
  <c r="Z22"/>
  <c r="Z20"/>
  <c r="Z41"/>
  <c r="Z27"/>
  <c r="Z11"/>
  <c r="Z38"/>
  <c r="Z49"/>
  <c r="Z36"/>
  <c r="Z45"/>
  <c r="Z46"/>
  <c r="Z47"/>
  <c r="Z48"/>
  <c r="X49"/>
  <c r="X45"/>
  <c r="X46"/>
  <c r="X47"/>
  <c r="X48"/>
  <c r="J40"/>
  <c r="J15"/>
  <c r="J33"/>
  <c r="J12"/>
  <c r="J17"/>
  <c r="J21"/>
  <c r="J42"/>
  <c r="J16"/>
  <c r="J10"/>
  <c r="J37"/>
  <c r="J39"/>
  <c r="J24"/>
  <c r="J14"/>
  <c r="J23"/>
  <c r="J34"/>
  <c r="J13"/>
  <c r="J22"/>
  <c r="J20"/>
  <c r="J41"/>
  <c r="J27"/>
  <c r="J11"/>
  <c r="J38"/>
  <c r="J49"/>
  <c r="J36"/>
  <c r="J45"/>
  <c r="J46"/>
  <c r="J47"/>
  <c r="J48"/>
  <c r="J43"/>
  <c r="J30"/>
  <c r="J18"/>
  <c r="J44"/>
  <c r="J28"/>
  <c r="H50"/>
  <c r="H48"/>
  <c r="H47"/>
  <c r="H46"/>
  <c r="H45"/>
  <c r="H36"/>
  <c r="H49"/>
  <c r="H38"/>
  <c r="H11"/>
  <c r="H27"/>
  <c r="H41"/>
  <c r="H20"/>
  <c r="H22"/>
  <c r="H13"/>
  <c r="H34"/>
  <c r="H23"/>
  <c r="H14"/>
  <c r="H24"/>
  <c r="H39"/>
  <c r="H37"/>
  <c r="H10"/>
  <c r="H16"/>
  <c r="H42"/>
  <c r="H21"/>
  <c r="H17"/>
  <c r="H12"/>
  <c r="H33"/>
  <c r="H15"/>
  <c r="H40"/>
  <c r="H28"/>
  <c r="H44"/>
  <c r="H18"/>
  <c r="H30"/>
  <c r="H43"/>
  <c r="AO48"/>
  <c r="AO47"/>
  <c r="AO46"/>
  <c r="AO45"/>
  <c r="AO36"/>
  <c r="AO49"/>
  <c r="AO38"/>
  <c r="AO11"/>
  <c r="AO27"/>
  <c r="AO41"/>
  <c r="AO12"/>
  <c r="AO13"/>
  <c r="AO21"/>
  <c r="AO22"/>
  <c r="AO17"/>
  <c r="AO20"/>
  <c r="AO42"/>
  <c r="AO10"/>
  <c r="AO14"/>
  <c r="AO34"/>
  <c r="AO37"/>
  <c r="AO33"/>
  <c r="AO28"/>
  <c r="AO16"/>
  <c r="AO24"/>
  <c r="AO39"/>
  <c r="AO43"/>
  <c r="AO40"/>
  <c r="AO30"/>
  <c r="AO18"/>
  <c r="AO23"/>
  <c r="AO15"/>
  <c r="AX48"/>
  <c r="AX47"/>
  <c r="AX46"/>
  <c r="AX45"/>
  <c r="AX36"/>
  <c r="AX49"/>
  <c r="AX38"/>
  <c r="AX11"/>
  <c r="AX27"/>
  <c r="AX43"/>
  <c r="AX37"/>
  <c r="AX23"/>
  <c r="AX44"/>
  <c r="AX14"/>
  <c r="AX30"/>
  <c r="AX18"/>
  <c r="AX41"/>
  <c r="AX28"/>
  <c r="AX33"/>
  <c r="AX12"/>
  <c r="AX17"/>
  <c r="AX34"/>
  <c r="AX13"/>
  <c r="AX20"/>
  <c r="AX22"/>
  <c r="AX16"/>
  <c r="AX40"/>
  <c r="AX24"/>
  <c r="AX10"/>
  <c r="AX39"/>
  <c r="AX21"/>
  <c r="AX15"/>
  <c r="AX42"/>
  <c r="AZ48"/>
  <c r="AZ47"/>
  <c r="AZ46"/>
  <c r="AZ45"/>
  <c r="AZ36"/>
  <c r="AZ49"/>
  <c r="AZ38"/>
  <c r="AZ11"/>
  <c r="AZ27"/>
  <c r="AZ43"/>
  <c r="AZ37"/>
  <c r="AZ14"/>
  <c r="AZ23"/>
  <c r="AZ44"/>
  <c r="AZ40"/>
  <c r="AZ15"/>
  <c r="AZ41"/>
  <c r="AZ34"/>
  <c r="AZ18"/>
  <c r="AZ17"/>
  <c r="AZ12"/>
  <c r="AZ33"/>
  <c r="AZ30"/>
  <c r="AZ20"/>
  <c r="AZ24"/>
  <c r="AZ42"/>
  <c r="AZ13"/>
  <c r="AZ28"/>
  <c r="AZ16"/>
  <c r="AZ10"/>
  <c r="AZ39"/>
  <c r="AZ21"/>
  <c r="AZ22"/>
  <c r="AS48"/>
  <c r="AQ48"/>
  <c r="AM48"/>
  <c r="AK48"/>
  <c r="AI48"/>
  <c r="AD48"/>
  <c r="AB48"/>
  <c r="AS47"/>
  <c r="AQ47"/>
  <c r="AM47"/>
  <c r="AK47"/>
  <c r="AI47"/>
  <c r="AD47"/>
  <c r="AB47"/>
  <c r="AS46"/>
  <c r="AQ46"/>
  <c r="AM46"/>
  <c r="AK46"/>
  <c r="AI46"/>
  <c r="AD46"/>
  <c r="AB46"/>
  <c r="AS45"/>
  <c r="AQ45"/>
  <c r="AM45"/>
  <c r="AK45"/>
  <c r="AI45"/>
  <c r="AD45"/>
  <c r="AB45"/>
  <c r="AS36"/>
  <c r="AQ36"/>
  <c r="AM36"/>
  <c r="AK36"/>
  <c r="AI36"/>
  <c r="AD36"/>
  <c r="AB36"/>
  <c r="AS49"/>
  <c r="AQ49"/>
  <c r="AM49"/>
  <c r="AK49"/>
  <c r="AI49"/>
  <c r="AD49"/>
  <c r="AB49"/>
  <c r="AS38"/>
  <c r="AQ38"/>
  <c r="AM38"/>
  <c r="AK38"/>
  <c r="AI38"/>
  <c r="AD38"/>
  <c r="AB38"/>
  <c r="AS11"/>
  <c r="AQ11"/>
  <c r="AM11"/>
  <c r="AK11"/>
  <c r="AI11"/>
  <c r="AD11"/>
  <c r="AB11"/>
  <c r="AS27"/>
  <c r="AQ27"/>
  <c r="AM27"/>
  <c r="AK27"/>
  <c r="AI27"/>
  <c r="AD27"/>
  <c r="AB27"/>
  <c r="AS41"/>
  <c r="AQ41"/>
  <c r="AM41"/>
  <c r="AK41"/>
  <c r="AI41"/>
  <c r="AD41"/>
  <c r="AB41"/>
  <c r="AK22"/>
  <c r="AI22"/>
  <c r="AK18"/>
  <c r="AI18"/>
  <c r="AD20"/>
  <c r="AB20"/>
  <c r="AK16"/>
  <c r="AI16"/>
  <c r="AD24"/>
  <c r="AB24"/>
  <c r="AK14"/>
  <c r="AI14"/>
  <c r="AD40"/>
  <c r="AB40"/>
  <c r="AS39"/>
  <c r="AQ39"/>
  <c r="AM39"/>
  <c r="AS12"/>
  <c r="AQ12"/>
  <c r="AM12"/>
  <c r="AD22"/>
  <c r="AB22"/>
  <c r="AK34"/>
  <c r="AI34"/>
  <c r="AS13"/>
  <c r="AQ13"/>
  <c r="AM13"/>
  <c r="AK10"/>
  <c r="AI10"/>
  <c r="AS21"/>
  <c r="AQ21"/>
  <c r="AM21"/>
  <c r="AD13"/>
  <c r="AB13"/>
  <c r="AS22"/>
  <c r="AQ22"/>
  <c r="AM22"/>
  <c r="AD34"/>
  <c r="AB34"/>
  <c r="AS17"/>
  <c r="AQ17"/>
  <c r="AM17"/>
  <c r="AK39"/>
  <c r="AI39"/>
  <c r="AK30"/>
  <c r="AI30"/>
  <c r="AS20"/>
  <c r="AQ20"/>
  <c r="AM20"/>
  <c r="AD23"/>
  <c r="AB23"/>
  <c r="AS42"/>
  <c r="AQ42"/>
  <c r="AM42"/>
  <c r="AS34"/>
  <c r="AQ34"/>
  <c r="AM34"/>
  <c r="AS10"/>
  <c r="AQ10"/>
  <c r="AM10"/>
  <c r="AK13"/>
  <c r="AI13"/>
  <c r="AK23"/>
  <c r="AI23"/>
  <c r="AK43"/>
  <c r="AI43"/>
  <c r="AS14"/>
  <c r="AQ14"/>
  <c r="AM14"/>
  <c r="AK20"/>
  <c r="AI20"/>
  <c r="AK40"/>
  <c r="AI40"/>
  <c r="AD10"/>
  <c r="AB10"/>
  <c r="AD14"/>
  <c r="AB14"/>
  <c r="AS37"/>
  <c r="AQ37"/>
  <c r="AM37"/>
  <c r="AK17"/>
  <c r="AI17"/>
  <c r="AS33"/>
  <c r="AQ33"/>
  <c r="AM33"/>
  <c r="AK12"/>
  <c r="AI12"/>
  <c r="AS28"/>
  <c r="AQ28"/>
  <c r="AM28"/>
  <c r="AK21"/>
  <c r="AI21"/>
  <c r="AD39"/>
  <c r="AB39"/>
  <c r="AS16"/>
  <c r="AQ16"/>
  <c r="AM16"/>
  <c r="AK42"/>
  <c r="AI42"/>
  <c r="AK15"/>
  <c r="AI15"/>
  <c r="AD37"/>
  <c r="AB37"/>
  <c r="AD33"/>
  <c r="AB33"/>
  <c r="AD16"/>
  <c r="AB16"/>
  <c r="AK24"/>
  <c r="AI24"/>
  <c r="AK44"/>
  <c r="AI44"/>
  <c r="AD21"/>
  <c r="AB21"/>
  <c r="AD42"/>
  <c r="AB42"/>
  <c r="AD17"/>
  <c r="AB17"/>
  <c r="AD12"/>
  <c r="AB12"/>
  <c r="AS24"/>
  <c r="AQ24"/>
  <c r="AM24"/>
  <c r="AD15"/>
  <c r="AB15"/>
  <c r="AS43"/>
  <c r="AQ43"/>
  <c r="AM43"/>
  <c r="AS40"/>
  <c r="AQ40"/>
  <c r="AM40"/>
  <c r="AD43"/>
  <c r="AB43"/>
  <c r="AS44"/>
  <c r="AQ44"/>
  <c r="AM44"/>
  <c r="AD30"/>
  <c r="AB30"/>
  <c r="AD28"/>
  <c r="AB28"/>
  <c r="AD44"/>
  <c r="AB44"/>
  <c r="AD18"/>
  <c r="AB18"/>
  <c r="AK37"/>
  <c r="AI37"/>
  <c r="AS30"/>
  <c r="AQ30"/>
  <c r="AM30"/>
  <c r="AK28"/>
  <c r="AI28"/>
  <c r="AS23"/>
  <c r="AS18"/>
  <c r="AS15"/>
  <c r="AQ23"/>
  <c r="AQ18"/>
  <c r="AQ15"/>
  <c r="AM23"/>
  <c r="AM18"/>
  <c r="AM15"/>
  <c r="AK33"/>
  <c r="AI33"/>
  <c r="X43" l="1"/>
  <c r="X28"/>
  <c r="X15"/>
  <c r="X33"/>
  <c r="X17"/>
  <c r="X21"/>
  <c r="X42"/>
  <c r="X10"/>
  <c r="X39"/>
  <c r="X14"/>
  <c r="X23"/>
  <c r="X34"/>
  <c r="X22"/>
  <c r="X41"/>
  <c r="X27"/>
  <c r="X11"/>
  <c r="X36"/>
  <c r="X19"/>
  <c r="X31"/>
  <c r="X29"/>
  <c r="X32"/>
  <c r="X35"/>
  <c r="X30"/>
  <c r="X18"/>
  <c r="X44"/>
  <c r="X40"/>
  <c r="X12"/>
  <c r="X16"/>
  <c r="X37"/>
  <c r="X24"/>
  <c r="X13"/>
  <c r="X20"/>
  <c r="X38"/>
  <c r="X26"/>
  <c r="X25"/>
  <c r="D49"/>
  <c r="D44"/>
  <c r="D12"/>
  <c r="D10"/>
  <c r="D15"/>
  <c r="D16"/>
  <c r="D18"/>
  <c r="D20"/>
  <c r="D23"/>
  <c r="D19"/>
  <c r="D40"/>
  <c r="D38"/>
  <c r="D32"/>
  <c r="D30"/>
  <c r="D31"/>
  <c r="D33"/>
  <c r="D34"/>
  <c r="D27"/>
  <c r="D37"/>
  <c r="D41"/>
  <c r="D46"/>
  <c r="D48"/>
  <c r="D25"/>
  <c r="D26"/>
  <c r="D11"/>
  <c r="D13"/>
  <c r="D14"/>
  <c r="D17"/>
  <c r="D21"/>
  <c r="D22"/>
  <c r="D24"/>
  <c r="D28"/>
  <c r="D36"/>
  <c r="D29"/>
  <c r="D39"/>
  <c r="D42"/>
  <c r="D43"/>
  <c r="D35"/>
  <c r="D45"/>
  <c r="D47"/>
  <c r="F48"/>
  <c r="E48" s="1"/>
  <c r="F30"/>
  <c r="F18"/>
  <c r="F44"/>
  <c r="F40"/>
  <c r="F12"/>
  <c r="F16"/>
  <c r="F37"/>
  <c r="F24"/>
  <c r="F13"/>
  <c r="F20"/>
  <c r="F38"/>
  <c r="E38" s="1"/>
  <c r="F45"/>
  <c r="E45" s="1"/>
  <c r="F43"/>
  <c r="F28"/>
  <c r="F15"/>
  <c r="F33"/>
  <c r="F17"/>
  <c r="F21"/>
  <c r="F42"/>
  <c r="F10"/>
  <c r="F39"/>
  <c r="F14"/>
  <c r="F23"/>
  <c r="F34"/>
  <c r="F22"/>
  <c r="E22" s="1"/>
  <c r="F41"/>
  <c r="F27"/>
  <c r="E27" s="1"/>
  <c r="F11"/>
  <c r="F49"/>
  <c r="E49" s="1"/>
  <c r="F36"/>
  <c r="E36" s="1"/>
  <c r="F46"/>
  <c r="E46" s="1"/>
  <c r="F19"/>
  <c r="F31"/>
  <c r="F29"/>
  <c r="E29" s="1"/>
  <c r="F32"/>
  <c r="F47"/>
  <c r="E47" s="1"/>
  <c r="F35"/>
  <c r="E35" s="1"/>
  <c r="B4" i="4"/>
  <c r="C4"/>
  <c r="D4"/>
  <c r="E4"/>
  <c r="F4"/>
  <c r="G4"/>
  <c r="H4"/>
  <c r="B5"/>
  <c r="C5"/>
  <c r="D5"/>
  <c r="E5"/>
  <c r="F5"/>
  <c r="G5"/>
  <c r="H5"/>
  <c r="B6"/>
  <c r="C6"/>
  <c r="D6"/>
  <c r="E6"/>
  <c r="F6"/>
  <c r="G6"/>
  <c r="H6"/>
  <c r="B7"/>
  <c r="C7"/>
  <c r="D7"/>
  <c r="E7"/>
  <c r="F7"/>
  <c r="G7"/>
  <c r="H7"/>
  <c r="B8"/>
  <c r="C8"/>
  <c r="D8"/>
  <c r="E8"/>
  <c r="F8"/>
  <c r="G8"/>
  <c r="H8"/>
  <c r="B9"/>
  <c r="C9"/>
  <c r="D9"/>
  <c r="E9"/>
  <c r="F9"/>
  <c r="G9"/>
  <c r="H9"/>
  <c r="B10"/>
  <c r="C10"/>
  <c r="D10"/>
  <c r="E10"/>
  <c r="F10"/>
  <c r="G10"/>
  <c r="H10"/>
  <c r="B11"/>
  <c r="C11"/>
  <c r="D11"/>
  <c r="E11"/>
  <c r="F11"/>
  <c r="G11"/>
  <c r="H11"/>
  <c r="B12"/>
  <c r="C12"/>
  <c r="D12"/>
  <c r="E12"/>
  <c r="F12"/>
  <c r="G12"/>
  <c r="H12"/>
  <c r="B13"/>
  <c r="C13"/>
  <c r="D13"/>
  <c r="E13"/>
  <c r="F13"/>
  <c r="G13"/>
  <c r="H13"/>
  <c r="B14"/>
  <c r="C14"/>
  <c r="D14"/>
  <c r="F14"/>
  <c r="G14"/>
  <c r="H14"/>
  <c r="B15"/>
  <c r="C15"/>
  <c r="D15"/>
  <c r="F15"/>
  <c r="G15"/>
  <c r="H15"/>
  <c r="B16"/>
  <c r="C16"/>
  <c r="D16"/>
  <c r="F16"/>
  <c r="G16"/>
  <c r="H16"/>
  <c r="B17"/>
  <c r="C17"/>
  <c r="D17"/>
  <c r="F17"/>
  <c r="G17"/>
  <c r="H17"/>
  <c r="B18"/>
  <c r="C18"/>
  <c r="D18"/>
  <c r="F18"/>
  <c r="G18"/>
  <c r="H18"/>
  <c r="B19"/>
  <c r="C19"/>
  <c r="D19"/>
  <c r="F19"/>
  <c r="G19"/>
  <c r="H19"/>
  <c r="B20"/>
  <c r="C20"/>
  <c r="D20"/>
  <c r="F20"/>
  <c r="G20"/>
  <c r="H20"/>
  <c r="B21"/>
  <c r="C21"/>
  <c r="D21"/>
  <c r="F21"/>
  <c r="G21"/>
  <c r="H21"/>
  <c r="B22"/>
  <c r="C22"/>
  <c r="D22"/>
  <c r="F22"/>
  <c r="G22"/>
  <c r="H22"/>
  <c r="B23"/>
  <c r="C23"/>
  <c r="D23"/>
  <c r="F23"/>
  <c r="G23"/>
  <c r="H23"/>
  <c r="B24"/>
  <c r="C24"/>
  <c r="D24"/>
  <c r="G24"/>
  <c r="H24"/>
  <c r="B25"/>
  <c r="C25"/>
  <c r="D25"/>
  <c r="G25"/>
  <c r="H25"/>
  <c r="B26"/>
  <c r="C26"/>
  <c r="D26"/>
  <c r="G26"/>
  <c r="H26"/>
  <c r="B27"/>
  <c r="C27"/>
  <c r="D27"/>
  <c r="G27"/>
  <c r="H27"/>
  <c r="B28"/>
  <c r="C28"/>
  <c r="D28"/>
  <c r="G28"/>
  <c r="H28"/>
  <c r="B29"/>
  <c r="C29"/>
  <c r="D29"/>
  <c r="G29"/>
  <c r="H29"/>
  <c r="B30"/>
  <c r="C30"/>
  <c r="D30"/>
  <c r="G30"/>
  <c r="H30"/>
  <c r="B31"/>
  <c r="C31"/>
  <c r="D31"/>
  <c r="G31"/>
  <c r="H31"/>
  <c r="B32"/>
  <c r="C32"/>
  <c r="D32"/>
  <c r="G32"/>
  <c r="H32"/>
  <c r="B33"/>
  <c r="C33"/>
  <c r="D33"/>
  <c r="G33"/>
  <c r="H33"/>
  <c r="B34"/>
  <c r="C34"/>
  <c r="D34"/>
  <c r="H34"/>
  <c r="B35"/>
  <c r="C35"/>
  <c r="D35"/>
  <c r="H35"/>
  <c r="B36"/>
  <c r="C36"/>
  <c r="D36"/>
  <c r="H36"/>
  <c r="B37"/>
  <c r="C37"/>
  <c r="D37"/>
  <c r="H37"/>
  <c r="B38"/>
  <c r="C38"/>
  <c r="D38"/>
  <c r="H38"/>
  <c r="B39"/>
  <c r="C39"/>
  <c r="D39"/>
  <c r="H39"/>
  <c r="B40"/>
  <c r="C40"/>
  <c r="D40"/>
  <c r="H40"/>
  <c r="B41"/>
  <c r="C41"/>
  <c r="D41"/>
  <c r="H41"/>
  <c r="B42"/>
  <c r="C42"/>
  <c r="D42"/>
  <c r="H42"/>
  <c r="B43"/>
  <c r="C43"/>
  <c r="D43"/>
  <c r="H43"/>
  <c r="C44"/>
  <c r="D44"/>
  <c r="H44"/>
  <c r="C45"/>
  <c r="D45"/>
  <c r="H45"/>
  <c r="C46"/>
  <c r="D46"/>
  <c r="H46"/>
  <c r="C47"/>
  <c r="D47"/>
  <c r="H47"/>
  <c r="C48"/>
  <c r="D48"/>
  <c r="H48"/>
  <c r="C49"/>
  <c r="D49"/>
  <c r="H49"/>
  <c r="C50"/>
  <c r="D50"/>
  <c r="H50"/>
  <c r="C51"/>
  <c r="D51"/>
  <c r="H51"/>
  <c r="C52"/>
  <c r="D52"/>
  <c r="H52"/>
  <c r="C53"/>
  <c r="D53"/>
  <c r="H53"/>
  <c r="D54"/>
  <c r="H54"/>
  <c r="D55"/>
  <c r="H55"/>
  <c r="D56"/>
  <c r="H56"/>
  <c r="D57"/>
  <c r="H57"/>
  <c r="D58"/>
  <c r="H58"/>
  <c r="D59"/>
  <c r="H59"/>
  <c r="D60"/>
  <c r="H60"/>
  <c r="D61"/>
  <c r="H61"/>
  <c r="D62"/>
  <c r="H62"/>
  <c r="D63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E32" i="5" l="1"/>
  <c r="E19"/>
  <c r="E40"/>
  <c r="E44"/>
  <c r="E10"/>
  <c r="E34"/>
  <c r="E23"/>
  <c r="E39"/>
  <c r="E21"/>
  <c r="E33"/>
  <c r="E28"/>
  <c r="E43"/>
  <c r="E13"/>
  <c r="E24"/>
  <c r="E16"/>
  <c r="E12"/>
  <c r="E30"/>
  <c r="E31"/>
  <c r="E11"/>
  <c r="E41"/>
  <c r="E14"/>
  <c r="E42"/>
  <c r="E17"/>
  <c r="E15"/>
  <c r="E20"/>
  <c r="E37"/>
  <c r="E18"/>
  <c r="F26" l="1"/>
  <c r="F25"/>
  <c r="E25" l="1"/>
  <c r="E26"/>
  <c r="B28" l="1"/>
  <c r="B43"/>
  <c r="B23"/>
  <c r="B36"/>
  <c r="B47"/>
  <c r="B20"/>
  <c r="B12"/>
  <c r="B37"/>
  <c r="B41"/>
  <c r="B27"/>
  <c r="B16"/>
  <c r="B30"/>
  <c r="B25"/>
  <c r="B39"/>
  <c r="B44"/>
  <c r="B19"/>
  <c r="B38"/>
  <c r="B21"/>
  <c r="B17"/>
  <c r="B46"/>
  <c r="B24"/>
  <c r="B32"/>
  <c r="B14"/>
  <c r="B29"/>
  <c r="B42"/>
  <c r="B13"/>
  <c r="B35"/>
  <c r="B33"/>
  <c r="B31"/>
  <c r="B48"/>
  <c r="B18"/>
  <c r="B49"/>
  <c r="B40"/>
  <c r="B34"/>
  <c r="B45"/>
  <c r="B22"/>
  <c r="B15"/>
  <c r="B11"/>
  <c r="B10"/>
  <c r="B26"/>
</calcChain>
</file>

<file path=xl/sharedStrings.xml><?xml version="1.0" encoding="utf-8"?>
<sst xmlns="http://schemas.openxmlformats.org/spreadsheetml/2006/main" count="449" uniqueCount="138">
  <si>
    <t>Joueur</t>
  </si>
  <si>
    <t>Classement</t>
  </si>
  <si>
    <t>Octobre</t>
  </si>
  <si>
    <t>Joueurs</t>
  </si>
  <si>
    <t>Tournoi</t>
  </si>
  <si>
    <t>N</t>
  </si>
  <si>
    <t>Rk</t>
  </si>
  <si>
    <t>Sc</t>
  </si>
  <si>
    <t>Score</t>
  </si>
  <si>
    <t>Main</t>
  </si>
  <si>
    <t>Side</t>
  </si>
  <si>
    <t>60 joueurs</t>
  </si>
  <si>
    <t>20 joueurs</t>
  </si>
  <si>
    <t>30 joueurs</t>
  </si>
  <si>
    <t>Side Event 10 joueurs</t>
  </si>
  <si>
    <t>Online 18/10</t>
  </si>
  <si>
    <t>Kill the pro</t>
  </si>
  <si>
    <t>live 24/10/10</t>
  </si>
  <si>
    <t>Sng Oct</t>
  </si>
  <si>
    <t>Online 01/11</t>
  </si>
  <si>
    <t>live 21/11/10</t>
  </si>
  <si>
    <r>
      <t xml:space="preserve">Nb joueurs - </t>
    </r>
    <r>
      <rPr>
        <b/>
        <sz val="11"/>
        <color rgb="FF0070C0"/>
        <rFont val="Arial"/>
        <family val="2"/>
      </rPr>
      <t>indice</t>
    </r>
  </si>
  <si>
    <t>Sng Nov</t>
  </si>
  <si>
    <t>Online 15/11</t>
  </si>
  <si>
    <t xml:space="preserve">T O P      B P C </t>
  </si>
  <si>
    <t>Online</t>
  </si>
  <si>
    <t xml:space="preserve">Online </t>
  </si>
  <si>
    <t xml:space="preserve">Sng </t>
  </si>
  <si>
    <t xml:space="preserve">live </t>
  </si>
  <si>
    <t>Online                      16/12</t>
  </si>
  <si>
    <t>Online                     13/12</t>
  </si>
  <si>
    <t>Sng     décembre</t>
  </si>
  <si>
    <t>Online     10/01</t>
  </si>
  <si>
    <t>Sng     janvier</t>
  </si>
  <si>
    <t>Sng     février</t>
  </si>
  <si>
    <t>Online       31/01</t>
  </si>
  <si>
    <t>Online        17/01</t>
  </si>
  <si>
    <t>ASSE online27/10</t>
  </si>
  <si>
    <t>Online  06/12</t>
  </si>
  <si>
    <t>live  19/12</t>
  </si>
  <si>
    <t>live  23/01</t>
  </si>
  <si>
    <t>Online 07/02/2011</t>
  </si>
  <si>
    <t>Online                  21/02</t>
  </si>
  <si>
    <t>Online                  28/02</t>
  </si>
  <si>
    <t>live  20/02</t>
  </si>
  <si>
    <t>Online               14-03</t>
  </si>
  <si>
    <t>Sng     mars</t>
  </si>
  <si>
    <t>free Online               21-03</t>
  </si>
  <si>
    <t>free Online               10-03</t>
  </si>
  <si>
    <t>live 27 mars</t>
  </si>
  <si>
    <t>Online               PLO</t>
  </si>
  <si>
    <t>Online A       04-04</t>
  </si>
  <si>
    <t>Free Online                                         11-04</t>
  </si>
  <si>
    <t xml:space="preserve">Free Online                                        </t>
  </si>
  <si>
    <t xml:space="preserve">Online  </t>
  </si>
  <si>
    <t xml:space="preserve">Online A       </t>
  </si>
  <si>
    <t>S E P T E M  B R  E</t>
  </si>
  <si>
    <t>O C T O B R E</t>
  </si>
  <si>
    <t>N O V E M B R E</t>
  </si>
  <si>
    <t>D E C EM B R E</t>
  </si>
  <si>
    <t>J A N V I E R</t>
  </si>
  <si>
    <t xml:space="preserve">F E V R I E R </t>
  </si>
  <si>
    <t>M A R S</t>
  </si>
  <si>
    <t xml:space="preserve">A V R I L </t>
  </si>
  <si>
    <t xml:space="preserve">M A I </t>
  </si>
  <si>
    <t>J U I N</t>
  </si>
  <si>
    <t xml:space="preserve">J U I L L E T </t>
  </si>
  <si>
    <t xml:space="preserve">A O U T </t>
  </si>
  <si>
    <t>90 joueurs</t>
  </si>
  <si>
    <t>120 joueurs</t>
  </si>
  <si>
    <t>RD</t>
  </si>
  <si>
    <t>live 17 avril</t>
  </si>
  <si>
    <t>Online A       25-04</t>
  </si>
  <si>
    <t xml:space="preserve">Free Online                   02 - 05                       </t>
  </si>
  <si>
    <t>live  08 mai</t>
  </si>
  <si>
    <t xml:space="preserve">Free Online             02 mai                               </t>
  </si>
  <si>
    <t>Online   A    16 mai</t>
  </si>
  <si>
    <t>Online        23 / 05</t>
  </si>
  <si>
    <t>PLO         30 05</t>
  </si>
  <si>
    <t>Sharky</t>
  </si>
  <si>
    <t>Nazebrokes</t>
  </si>
  <si>
    <t>Tontons Bourrins</t>
  </si>
  <si>
    <t>Black Legs</t>
  </si>
  <si>
    <t>Waw</t>
  </si>
  <si>
    <t>Black Holes</t>
  </si>
  <si>
    <t>Carre de Dames</t>
  </si>
  <si>
    <t>No Names</t>
  </si>
  <si>
    <t>Push or Folders</t>
  </si>
  <si>
    <t>La Grappe</t>
  </si>
  <si>
    <t>Team Tigrou</t>
  </si>
  <si>
    <t>Septembre</t>
  </si>
  <si>
    <t>TOTAL                     MOIS</t>
  </si>
  <si>
    <t>D</t>
  </si>
  <si>
    <t>C</t>
  </si>
  <si>
    <t>Da</t>
  </si>
  <si>
    <t>lan</t>
  </si>
  <si>
    <t>To</t>
  </si>
  <si>
    <t>Ga</t>
  </si>
  <si>
    <t>Bo</t>
  </si>
  <si>
    <t>Fa</t>
  </si>
  <si>
    <t>B</t>
  </si>
  <si>
    <t>Di</t>
  </si>
  <si>
    <t>K</t>
  </si>
  <si>
    <t>Bu</t>
  </si>
  <si>
    <t>Ka</t>
  </si>
  <si>
    <t>Sp</t>
  </si>
  <si>
    <t>Br</t>
  </si>
  <si>
    <t>Fr</t>
  </si>
  <si>
    <t>J</t>
  </si>
  <si>
    <t>Se</t>
  </si>
  <si>
    <t>Lo</t>
  </si>
  <si>
    <t>Cha</t>
  </si>
  <si>
    <t>Clo</t>
  </si>
  <si>
    <t>Bre</t>
  </si>
  <si>
    <t>Sche</t>
  </si>
  <si>
    <t>Tig</t>
  </si>
  <si>
    <t>Ge</t>
  </si>
  <si>
    <t>Dj</t>
  </si>
  <si>
    <t>Ti</t>
  </si>
  <si>
    <t>Oli</t>
  </si>
  <si>
    <t>L</t>
  </si>
  <si>
    <t>tt</t>
  </si>
  <si>
    <t>Dad</t>
  </si>
  <si>
    <t>Daf</t>
  </si>
  <si>
    <t>Did</t>
  </si>
  <si>
    <t>equipe</t>
  </si>
  <si>
    <t>membres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</si>
  <si>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</si>
  <si>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</si>
  <si>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</si>
  <si>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</si>
  <si>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</si>
  <si>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</si>
  <si>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</si>
  <si>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</si>
  <si>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cha- di - Dj - Fa - Bo</t>
  </si>
  <si>
    <t>br - C - daf - Se - Ti</t>
  </si>
  <si>
    <t>Bu - Clo - Oli - k - J</t>
  </si>
</sst>
</file>

<file path=xl/styles.xml><?xml version="1.0" encoding="utf-8"?>
<styleSheet xmlns="http://schemas.openxmlformats.org/spreadsheetml/2006/main">
  <numFmts count="1">
    <numFmt numFmtId="164" formatCode="ddd\ dd"/>
  </numFmts>
  <fonts count="36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indexed="12"/>
      <name val="Arial"/>
      <family val="2"/>
    </font>
    <font>
      <sz val="8"/>
      <color indexed="57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9"/>
      <color indexed="10"/>
      <name val="Arial"/>
      <family val="2"/>
    </font>
    <font>
      <b/>
      <sz val="9"/>
      <color indexed="20"/>
      <name val="Arial"/>
      <family val="2"/>
    </font>
    <font>
      <sz val="9"/>
      <color indexed="20"/>
      <name val="Arial"/>
      <family val="2"/>
    </font>
    <font>
      <b/>
      <sz val="11"/>
      <name val="Arial"/>
      <family val="2"/>
    </font>
    <font>
      <b/>
      <sz val="11"/>
      <color rgb="FF0070C0"/>
      <name val="Arial"/>
      <family val="2"/>
    </font>
    <font>
      <sz val="11"/>
      <color indexed="57"/>
      <name val="Arial"/>
      <family val="2"/>
    </font>
    <font>
      <sz val="11"/>
      <color indexed="20"/>
      <name val="Arial"/>
      <family val="2"/>
    </font>
    <font>
      <sz val="11"/>
      <color theme="5" tint="-0.499984740745262"/>
      <name val="Arial"/>
      <family val="2"/>
    </font>
    <font>
      <sz val="11"/>
      <color rgb="FF0070C0"/>
      <name val="Arial"/>
      <family val="2"/>
    </font>
    <font>
      <b/>
      <sz val="11"/>
      <color rgb="FF7030A0"/>
      <name val="Arial"/>
      <family val="2"/>
    </font>
    <font>
      <sz val="11"/>
      <name val="Arial"/>
      <family val="2"/>
    </font>
    <font>
      <sz val="11"/>
      <color theme="5" tint="-0.249977111117893"/>
      <name val="Arial"/>
      <family val="2"/>
    </font>
    <font>
      <b/>
      <sz val="11"/>
      <color theme="5" tint="-0.249977111117893"/>
      <name val="Arial"/>
      <family val="2"/>
    </font>
    <font>
      <b/>
      <sz val="38"/>
      <color theme="5" tint="0.79998168889431442"/>
      <name val="Batang"/>
      <family val="1"/>
    </font>
    <font>
      <b/>
      <sz val="18"/>
      <color indexed="37"/>
      <name val="Batang"/>
      <family val="1"/>
    </font>
    <font>
      <sz val="8"/>
      <color theme="0"/>
      <name val="Arial"/>
      <family val="2"/>
    </font>
    <font>
      <b/>
      <sz val="20"/>
      <color theme="5" tint="-0.499984740745262"/>
      <name val="Batang"/>
      <family val="1"/>
    </font>
    <font>
      <b/>
      <sz val="16"/>
      <color theme="5" tint="-0.499984740745262"/>
      <name val="Batang"/>
      <family val="1"/>
    </font>
    <font>
      <b/>
      <sz val="38"/>
      <color theme="0"/>
      <name val="Batang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b/>
      <sz val="24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auto="1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 quotePrefix="1"/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right"/>
    </xf>
    <xf numFmtId="0" fontId="3" fillId="0" borderId="0" xfId="0" applyFont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2" fontId="3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8" xfId="0" applyFont="1" applyBorder="1"/>
    <xf numFmtId="0" fontId="3" fillId="0" borderId="8" xfId="0" applyFont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17" fontId="5" fillId="0" borderId="0" xfId="0" applyNumberFormat="1" applyFont="1" applyBorder="1" applyAlignment="1">
      <alignment horizontal="left"/>
    </xf>
    <xf numFmtId="0" fontId="7" fillId="0" borderId="3" xfId="0" applyFont="1" applyBorder="1" applyAlignment="1">
      <alignment horizontal="center"/>
    </xf>
    <xf numFmtId="0" fontId="14" fillId="0" borderId="3" xfId="0" applyFont="1" applyBorder="1"/>
    <xf numFmtId="1" fontId="14" fillId="0" borderId="7" xfId="0" applyNumberFormat="1" applyFont="1" applyBorder="1" applyAlignment="1">
      <alignment horizontal="center"/>
    </xf>
    <xf numFmtId="1" fontId="19" fillId="0" borderId="12" xfId="0" applyNumberFormat="1" applyFont="1" applyBorder="1" applyAlignment="1">
      <alignment horizontal="center"/>
    </xf>
    <xf numFmtId="1" fontId="20" fillId="0" borderId="0" xfId="0" applyNumberFormat="1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1" fontId="21" fillId="0" borderId="14" xfId="0" applyNumberFormat="1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1" fontId="17" fillId="0" borderId="3" xfId="0" applyNumberFormat="1" applyFont="1" applyBorder="1" applyAlignment="1">
      <alignment horizontal="center"/>
    </xf>
    <xf numFmtId="1" fontId="17" fillId="0" borderId="13" xfId="0" applyNumberFormat="1" applyFont="1" applyBorder="1" applyAlignment="1">
      <alignment horizontal="center"/>
    </xf>
    <xf numFmtId="1" fontId="21" fillId="0" borderId="3" xfId="0" applyNumberFormat="1" applyFont="1" applyBorder="1" applyAlignment="1">
      <alignment horizontal="center"/>
    </xf>
    <xf numFmtId="0" fontId="14" fillId="2" borderId="6" xfId="0" applyFont="1" applyFill="1" applyBorder="1"/>
    <xf numFmtId="1" fontId="5" fillId="2" borderId="8" xfId="0" applyNumberFormat="1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/>
    </xf>
    <xf numFmtId="1" fontId="8" fillId="2" borderId="5" xfId="0" applyNumberFormat="1" applyFont="1" applyFill="1" applyBorder="1" applyAlignment="1">
      <alignment horizontal="center"/>
    </xf>
    <xf numFmtId="1" fontId="12" fillId="2" borderId="2" xfId="0" applyNumberFormat="1" applyFont="1" applyFill="1" applyBorder="1" applyAlignment="1">
      <alignment horizontal="center"/>
    </xf>
    <xf numFmtId="0" fontId="14" fillId="2" borderId="8" xfId="0" applyFont="1" applyFill="1" applyBorder="1"/>
    <xf numFmtId="0" fontId="8" fillId="2" borderId="0" xfId="0" applyFont="1" applyFill="1" applyBorder="1" applyAlignment="1">
      <alignment horizontal="center"/>
    </xf>
    <xf numFmtId="1" fontId="13" fillId="2" borderId="0" xfId="0" applyNumberFormat="1" applyFont="1" applyFill="1" applyBorder="1" applyAlignment="1">
      <alignment horizontal="center"/>
    </xf>
    <xf numFmtId="1" fontId="8" fillId="2" borderId="0" xfId="0" applyNumberFormat="1" applyFont="1" applyFill="1" applyBorder="1" applyAlignment="1">
      <alignment horizontal="center"/>
    </xf>
    <xf numFmtId="1" fontId="5" fillId="2" borderId="9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1" fontId="2" fillId="2" borderId="15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1" fontId="12" fillId="2" borderId="15" xfId="0" applyNumberFormat="1" applyFont="1" applyFill="1" applyBorder="1" applyAlignment="1">
      <alignment horizontal="center"/>
    </xf>
    <xf numFmtId="1" fontId="8" fillId="2" borderId="1" xfId="0" applyNumberFormat="1" applyFont="1" applyFill="1" applyBorder="1" applyAlignment="1">
      <alignment horizontal="center"/>
    </xf>
    <xf numFmtId="0" fontId="14" fillId="2" borderId="9" xfId="0" applyFont="1" applyFill="1" applyBorder="1"/>
    <xf numFmtId="1" fontId="14" fillId="0" borderId="0" xfId="0" applyNumberFormat="1" applyFont="1" applyBorder="1" applyAlignment="1">
      <alignment horizontal="center"/>
    </xf>
    <xf numFmtId="0" fontId="21" fillId="0" borderId="4" xfId="0" applyFont="1" applyBorder="1" applyAlignment="1">
      <alignment horizontal="center"/>
    </xf>
    <xf numFmtId="1" fontId="19" fillId="0" borderId="17" xfId="0" applyNumberFormat="1" applyFont="1" applyBorder="1" applyAlignment="1">
      <alignment horizontal="center"/>
    </xf>
    <xf numFmtId="1" fontId="21" fillId="0" borderId="18" xfId="0" applyNumberFormat="1" applyFont="1" applyBorder="1" applyAlignment="1">
      <alignment horizontal="center"/>
    </xf>
    <xf numFmtId="1" fontId="12" fillId="2" borderId="17" xfId="0" applyNumberFormat="1" applyFont="1" applyFill="1" applyBorder="1" applyAlignment="1">
      <alignment horizontal="center"/>
    </xf>
    <xf numFmtId="1" fontId="12" fillId="2" borderId="19" xfId="0" applyNumberFormat="1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14" fillId="0" borderId="4" xfId="0" applyFont="1" applyBorder="1"/>
    <xf numFmtId="0" fontId="3" fillId="0" borderId="4" xfId="0" applyFont="1" applyBorder="1" applyAlignment="1">
      <alignment horizontal="center"/>
    </xf>
    <xf numFmtId="1" fontId="3" fillId="0" borderId="4" xfId="0" applyNumberFormat="1" applyFont="1" applyBorder="1" applyAlignment="1">
      <alignment horizontal="center"/>
    </xf>
    <xf numFmtId="1" fontId="3" fillId="0" borderId="20" xfId="0" applyNumberFormat="1" applyFont="1" applyBorder="1" applyAlignment="1">
      <alignment horizontal="center"/>
    </xf>
    <xf numFmtId="1" fontId="4" fillId="0" borderId="4" xfId="0" applyNumberFormat="1" applyFont="1" applyBorder="1" applyAlignment="1">
      <alignment horizontal="center"/>
    </xf>
    <xf numFmtId="1" fontId="19" fillId="0" borderId="15" xfId="0" applyNumberFormat="1" applyFont="1" applyBorder="1" applyAlignment="1">
      <alignment horizontal="center"/>
    </xf>
    <xf numFmtId="1" fontId="20" fillId="0" borderId="22" xfId="0" applyNumberFormat="1" applyFont="1" applyBorder="1" applyAlignment="1">
      <alignment horizontal="center"/>
    </xf>
    <xf numFmtId="1" fontId="19" fillId="0" borderId="23" xfId="0" applyNumberFormat="1" applyFont="1" applyBorder="1" applyAlignment="1">
      <alignment horizontal="center"/>
    </xf>
    <xf numFmtId="1" fontId="19" fillId="0" borderId="2" xfId="0" applyNumberFormat="1" applyFont="1" applyBorder="1" applyAlignment="1">
      <alignment horizontal="center"/>
    </xf>
    <xf numFmtId="1" fontId="3" fillId="0" borderId="26" xfId="0" applyNumberFormat="1" applyFont="1" applyBorder="1" applyAlignment="1">
      <alignment horizontal="center"/>
    </xf>
    <xf numFmtId="1" fontId="14" fillId="0" borderId="27" xfId="0" applyNumberFormat="1" applyFont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11" fillId="2" borderId="9" xfId="0" applyFont="1" applyFill="1" applyBorder="1" applyAlignment="1">
      <alignment horizontal="center"/>
    </xf>
    <xf numFmtId="1" fontId="14" fillId="0" borderId="1" xfId="0" applyNumberFormat="1" applyFont="1" applyBorder="1" applyAlignment="1">
      <alignment horizontal="center"/>
    </xf>
    <xf numFmtId="1" fontId="19" fillId="0" borderId="1" xfId="0" applyNumberFormat="1" applyFont="1" applyBorder="1" applyAlignment="1">
      <alignment horizontal="center"/>
    </xf>
    <xf numFmtId="0" fontId="11" fillId="3" borderId="8" xfId="0" applyFont="1" applyFill="1" applyBorder="1" applyAlignment="1">
      <alignment horizontal="center"/>
    </xf>
    <xf numFmtId="0" fontId="3" fillId="2" borderId="0" xfId="0" applyFont="1" applyFill="1" applyBorder="1"/>
    <xf numFmtId="0" fontId="26" fillId="2" borderId="0" xfId="0" applyFont="1" applyFill="1" applyBorder="1"/>
    <xf numFmtId="1" fontId="17" fillId="0" borderId="26" xfId="0" applyNumberFormat="1" applyFont="1" applyBorder="1" applyAlignment="1">
      <alignment horizontal="center"/>
    </xf>
    <xf numFmtId="1" fontId="19" fillId="0" borderId="19" xfId="0" applyNumberFormat="1" applyFont="1" applyBorder="1" applyAlignment="1">
      <alignment horizontal="center"/>
    </xf>
    <xf numFmtId="1" fontId="17" fillId="0" borderId="18" xfId="0" applyNumberFormat="1" applyFont="1" applyBorder="1" applyAlignment="1">
      <alignment horizontal="center"/>
    </xf>
    <xf numFmtId="1" fontId="4" fillId="0" borderId="20" xfId="0" applyNumberFormat="1" applyFont="1" applyBorder="1" applyAlignment="1">
      <alignment horizontal="center"/>
    </xf>
    <xf numFmtId="1" fontId="19" fillId="0" borderId="0" xfId="0" applyNumberFormat="1" applyFont="1" applyBorder="1" applyAlignment="1">
      <alignment horizontal="center"/>
    </xf>
    <xf numFmtId="1" fontId="14" fillId="0" borderId="28" xfId="0" applyNumberFormat="1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right"/>
    </xf>
    <xf numFmtId="0" fontId="4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8" fillId="2" borderId="19" xfId="0" applyFont="1" applyFill="1" applyBorder="1" applyAlignment="1">
      <alignment horizontal="center"/>
    </xf>
    <xf numFmtId="0" fontId="24" fillId="4" borderId="0" xfId="0" applyFont="1" applyFill="1" applyBorder="1" applyAlignment="1">
      <alignment vertical="center"/>
    </xf>
    <xf numFmtId="164" fontId="23" fillId="0" borderId="25" xfId="0" applyNumberFormat="1" applyFont="1" applyBorder="1" applyAlignment="1">
      <alignment vertical="center" wrapText="1"/>
    </xf>
    <xf numFmtId="164" fontId="23" fillId="0" borderId="11" xfId="0" applyNumberFormat="1" applyFont="1" applyBorder="1" applyAlignment="1">
      <alignment vertical="center" wrapText="1"/>
    </xf>
    <xf numFmtId="164" fontId="23" fillId="0" borderId="10" xfId="0" applyNumberFormat="1" applyFont="1" applyBorder="1" applyAlignment="1">
      <alignment vertical="center" wrapText="1"/>
    </xf>
    <xf numFmtId="164" fontId="23" fillId="0" borderId="10" xfId="0" applyNumberFormat="1" applyFont="1" applyBorder="1" applyAlignment="1">
      <alignment vertical="center"/>
    </xf>
    <xf numFmtId="164" fontId="23" fillId="0" borderId="11" xfId="0" applyNumberFormat="1" applyFont="1" applyBorder="1" applyAlignment="1">
      <alignment vertical="center"/>
    </xf>
    <xf numFmtId="164" fontId="23" fillId="0" borderId="10" xfId="0" applyNumberFormat="1" applyFont="1" applyBorder="1" applyAlignment="1"/>
    <xf numFmtId="164" fontId="23" fillId="0" borderId="5" xfId="0" applyNumberFormat="1" applyFont="1" applyBorder="1" applyAlignment="1"/>
    <xf numFmtId="164" fontId="18" fillId="0" borderId="11" xfId="0" applyNumberFormat="1" applyFont="1" applyBorder="1" applyAlignment="1">
      <alignment wrapText="1"/>
    </xf>
    <xf numFmtId="164" fontId="23" fillId="0" borderId="16" xfId="0" applyNumberFormat="1" applyFont="1" applyBorder="1" applyAlignment="1">
      <alignment vertical="center"/>
    </xf>
    <xf numFmtId="164" fontId="23" fillId="0" borderId="24" xfId="0" applyNumberFormat="1" applyFont="1" applyBorder="1" applyAlignment="1">
      <alignment vertical="center" wrapText="1"/>
    </xf>
    <xf numFmtId="164" fontId="23" fillId="0" borderId="2" xfId="0" applyNumberFormat="1" applyFont="1" applyBorder="1" applyAlignment="1">
      <alignment vertical="center" wrapText="1"/>
    </xf>
    <xf numFmtId="164" fontId="23" fillId="0" borderId="7" xfId="0" applyNumberFormat="1" applyFont="1" applyBorder="1" applyAlignment="1">
      <alignment vertical="center" wrapText="1"/>
    </xf>
    <xf numFmtId="164" fontId="23" fillId="0" borderId="7" xfId="0" applyNumberFormat="1" applyFont="1" applyBorder="1" applyAlignment="1">
      <alignment vertical="center"/>
    </xf>
    <xf numFmtId="164" fontId="23" fillId="0" borderId="2" xfId="0" applyNumberFormat="1" applyFont="1" applyBorder="1" applyAlignment="1">
      <alignment vertical="center"/>
    </xf>
    <xf numFmtId="164" fontId="22" fillId="0" borderId="7" xfId="0" applyNumberFormat="1" applyFont="1" applyBorder="1" applyAlignment="1"/>
    <xf numFmtId="164" fontId="22" fillId="0" borderId="12" xfId="0" applyNumberFormat="1" applyFont="1" applyBorder="1" applyAlignment="1"/>
    <xf numFmtId="164" fontId="17" fillId="0" borderId="21" xfId="0" applyNumberFormat="1" applyFont="1" applyBorder="1" applyAlignment="1"/>
    <xf numFmtId="164" fontId="17" fillId="0" borderId="12" xfId="0" applyNumberFormat="1" applyFont="1" applyBorder="1" applyAlignment="1"/>
    <xf numFmtId="164" fontId="18" fillId="0" borderId="2" xfId="0" applyNumberFormat="1" applyFont="1" applyBorder="1" applyAlignment="1">
      <alignment wrapText="1"/>
    </xf>
    <xf numFmtId="164" fontId="23" fillId="0" borderId="17" xfId="0" applyNumberFormat="1" applyFont="1" applyBorder="1" applyAlignment="1">
      <alignment vertical="center"/>
    </xf>
    <xf numFmtId="164" fontId="18" fillId="0" borderId="15" xfId="0" applyNumberFormat="1" applyFont="1" applyBorder="1" applyAlignment="1">
      <alignment wrapText="1"/>
    </xf>
    <xf numFmtId="0" fontId="3" fillId="0" borderId="31" xfId="0" applyFont="1" applyBorder="1" applyAlignment="1">
      <alignment horizontal="center"/>
    </xf>
    <xf numFmtId="1" fontId="3" fillId="0" borderId="31" xfId="0" applyNumberFormat="1" applyFont="1" applyBorder="1" applyAlignment="1">
      <alignment horizontal="center"/>
    </xf>
    <xf numFmtId="1" fontId="4" fillId="0" borderId="31" xfId="0" applyNumberFormat="1" applyFont="1" applyBorder="1" applyAlignment="1">
      <alignment horizontal="center"/>
    </xf>
    <xf numFmtId="0" fontId="28" fillId="4" borderId="1" xfId="0" applyFont="1" applyFill="1" applyBorder="1" applyAlignment="1">
      <alignment vertical="center"/>
    </xf>
    <xf numFmtId="0" fontId="26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24" fillId="4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8" fillId="2" borderId="8" xfId="0" applyNumberFormat="1" applyFont="1" applyFill="1" applyBorder="1" applyAlignment="1">
      <alignment horizontal="center" vertical="center"/>
    </xf>
    <xf numFmtId="1" fontId="8" fillId="2" borderId="9" xfId="0" applyNumberFormat="1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0" fontId="32" fillId="0" borderId="0" xfId="0" applyFont="1" applyFill="1" applyBorder="1" applyAlignment="1">
      <alignment vertical="center"/>
    </xf>
    <xf numFmtId="0" fontId="32" fillId="0" borderId="0" xfId="0" applyFont="1" applyFill="1" applyBorder="1"/>
    <xf numFmtId="0" fontId="32" fillId="0" borderId="0" xfId="0" applyFont="1" applyFill="1" applyBorder="1" applyAlignment="1">
      <alignment horizontal="center"/>
    </xf>
    <xf numFmtId="1" fontId="32" fillId="0" borderId="0" xfId="0" applyNumberFormat="1" applyFont="1" applyFill="1" applyBorder="1" applyAlignment="1">
      <alignment horizontal="center"/>
    </xf>
    <xf numFmtId="1" fontId="33" fillId="0" borderId="0" xfId="0" applyNumberFormat="1" applyFont="1" applyFill="1" applyBorder="1" applyAlignment="1">
      <alignment horizontal="center"/>
    </xf>
    <xf numFmtId="1" fontId="32" fillId="0" borderId="0" xfId="0" applyNumberFormat="1" applyFont="1" applyFill="1" applyBorder="1"/>
    <xf numFmtId="0" fontId="31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left" vertical="center"/>
    </xf>
    <xf numFmtId="1" fontId="31" fillId="0" borderId="0" xfId="0" applyNumberFormat="1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vertical="center"/>
    </xf>
    <xf numFmtId="0" fontId="34" fillId="0" borderId="0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vertical="center"/>
    </xf>
    <xf numFmtId="0" fontId="34" fillId="0" borderId="2" xfId="0" applyFont="1" applyFill="1" applyBorder="1" applyAlignment="1">
      <alignment horizontal="center" vertical="center"/>
    </xf>
    <xf numFmtId="0" fontId="31" fillId="0" borderId="7" xfId="0" applyFont="1" applyFill="1" applyBorder="1" applyAlignment="1">
      <alignment horizontal="center" vertical="center"/>
    </xf>
    <xf numFmtId="1" fontId="31" fillId="0" borderId="2" xfId="0" applyNumberFormat="1" applyFont="1" applyFill="1" applyBorder="1" applyAlignment="1">
      <alignment horizontal="center" vertical="center"/>
    </xf>
    <xf numFmtId="164" fontId="23" fillId="0" borderId="5" xfId="0" applyNumberFormat="1" applyFont="1" applyBorder="1" applyAlignment="1">
      <alignment horizontal="center"/>
    </xf>
    <xf numFmtId="0" fontId="32" fillId="0" borderId="0" xfId="0" applyFont="1" applyFill="1" applyBorder="1" applyAlignment="1"/>
    <xf numFmtId="0" fontId="35" fillId="0" borderId="5" xfId="0" applyFont="1" applyFill="1" applyBorder="1" applyAlignment="1">
      <alignment vertical="center"/>
    </xf>
    <xf numFmtId="0" fontId="35" fillId="0" borderId="11" xfId="0" applyFont="1" applyFill="1" applyBorder="1" applyAlignment="1">
      <alignment vertical="center"/>
    </xf>
    <xf numFmtId="0" fontId="34" fillId="0" borderId="5" xfId="0" applyFont="1" applyFill="1" applyBorder="1" applyAlignment="1">
      <alignment horizontal="center" vertical="center"/>
    </xf>
    <xf numFmtId="1" fontId="34" fillId="0" borderId="0" xfId="0" applyNumberFormat="1" applyFont="1" applyFill="1" applyBorder="1" applyAlignment="1">
      <alignment horizontal="center" vertical="center"/>
    </xf>
    <xf numFmtId="1" fontId="12" fillId="2" borderId="34" xfId="0" applyNumberFormat="1" applyFont="1" applyFill="1" applyBorder="1" applyAlignment="1">
      <alignment horizontal="center"/>
    </xf>
    <xf numFmtId="0" fontId="34" fillId="0" borderId="10" xfId="0" applyFont="1" applyFill="1" applyBorder="1" applyAlignment="1">
      <alignment vertical="center"/>
    </xf>
    <xf numFmtId="0" fontId="34" fillId="0" borderId="5" xfId="0" applyFont="1" applyFill="1" applyBorder="1" applyAlignment="1">
      <alignment vertical="center"/>
    </xf>
    <xf numFmtId="164" fontId="23" fillId="0" borderId="5" xfId="0" applyNumberFormat="1" applyFont="1" applyBorder="1" applyAlignment="1">
      <alignment horizontal="center" vertical="center"/>
    </xf>
    <xf numFmtId="164" fontId="23" fillId="0" borderId="16" xfId="0" applyNumberFormat="1" applyFont="1" applyBorder="1" applyAlignment="1">
      <alignment horizontal="center" vertical="center"/>
    </xf>
    <xf numFmtId="164" fontId="23" fillId="0" borderId="0" xfId="0" applyNumberFormat="1" applyFont="1" applyBorder="1" applyAlignment="1">
      <alignment horizontal="center" vertical="center"/>
    </xf>
    <xf numFmtId="164" fontId="23" fillId="0" borderId="17" xfId="0" applyNumberFormat="1" applyFont="1" applyBorder="1" applyAlignment="1">
      <alignment horizontal="center" vertical="center"/>
    </xf>
    <xf numFmtId="164" fontId="23" fillId="0" borderId="25" xfId="0" applyNumberFormat="1" applyFont="1" applyBorder="1" applyAlignment="1">
      <alignment horizontal="center" vertical="center" wrapText="1"/>
    </xf>
    <xf numFmtId="164" fontId="23" fillId="0" borderId="11" xfId="0" applyNumberFormat="1" applyFont="1" applyBorder="1" applyAlignment="1">
      <alignment horizontal="center" vertical="center" wrapText="1"/>
    </xf>
    <xf numFmtId="164" fontId="23" fillId="0" borderId="24" xfId="0" applyNumberFormat="1" applyFont="1" applyBorder="1" applyAlignment="1">
      <alignment horizontal="center" vertical="center" wrapText="1"/>
    </xf>
    <xf numFmtId="164" fontId="23" fillId="0" borderId="2" xfId="0" applyNumberFormat="1" applyFont="1" applyBorder="1" applyAlignment="1">
      <alignment horizontal="center" vertical="center" wrapText="1"/>
    </xf>
    <xf numFmtId="164" fontId="23" fillId="0" borderId="10" xfId="0" applyNumberFormat="1" applyFont="1" applyBorder="1" applyAlignment="1">
      <alignment horizontal="center" vertical="center" wrapText="1"/>
    </xf>
    <xf numFmtId="164" fontId="23" fillId="0" borderId="7" xfId="0" applyNumberFormat="1" applyFont="1" applyBorder="1" applyAlignment="1">
      <alignment horizontal="center" vertical="center" wrapText="1"/>
    </xf>
    <xf numFmtId="164" fontId="23" fillId="0" borderId="11" xfId="0" applyNumberFormat="1" applyFont="1" applyBorder="1" applyAlignment="1">
      <alignment horizontal="center" vertical="center"/>
    </xf>
    <xf numFmtId="164" fontId="23" fillId="0" borderId="2" xfId="0" applyNumberFormat="1" applyFont="1" applyBorder="1" applyAlignment="1">
      <alignment horizontal="center" vertical="center"/>
    </xf>
    <xf numFmtId="164" fontId="23" fillId="0" borderId="10" xfId="0" applyNumberFormat="1" applyFont="1" applyBorder="1" applyAlignment="1">
      <alignment horizontal="center"/>
    </xf>
    <xf numFmtId="164" fontId="23" fillId="0" borderId="5" xfId="0" applyNumberFormat="1" applyFont="1" applyBorder="1" applyAlignment="1">
      <alignment horizontal="center"/>
    </xf>
    <xf numFmtId="164" fontId="22" fillId="0" borderId="7" xfId="0" applyNumberFormat="1" applyFont="1" applyBorder="1" applyAlignment="1">
      <alignment horizontal="center"/>
    </xf>
    <xf numFmtId="164" fontId="22" fillId="0" borderId="12" xfId="0" applyNumberFormat="1" applyFont="1" applyBorder="1" applyAlignment="1">
      <alignment horizontal="center"/>
    </xf>
    <xf numFmtId="164" fontId="17" fillId="0" borderId="21" xfId="0" applyNumberFormat="1" applyFont="1" applyBorder="1" applyAlignment="1">
      <alignment horizontal="center"/>
    </xf>
    <xf numFmtId="164" fontId="17" fillId="0" borderId="12" xfId="0" applyNumberFormat="1" applyFont="1" applyBorder="1" applyAlignment="1">
      <alignment horizontal="center"/>
    </xf>
    <xf numFmtId="164" fontId="18" fillId="0" borderId="5" xfId="0" applyNumberFormat="1" applyFont="1" applyBorder="1" applyAlignment="1">
      <alignment horizontal="center" wrapText="1"/>
    </xf>
    <xf numFmtId="164" fontId="18" fillId="0" borderId="0" xfId="0" applyNumberFormat="1" applyFont="1" applyBorder="1" applyAlignment="1">
      <alignment horizontal="center" wrapText="1"/>
    </xf>
    <xf numFmtId="164" fontId="18" fillId="0" borderId="2" xfId="0" applyNumberFormat="1" applyFont="1" applyBorder="1" applyAlignment="1">
      <alignment horizontal="center" wrapText="1"/>
    </xf>
    <xf numFmtId="164" fontId="23" fillId="0" borderId="5" xfId="0" applyNumberFormat="1" applyFont="1" applyBorder="1" applyAlignment="1">
      <alignment horizontal="center" vertical="center" wrapText="1"/>
    </xf>
    <xf numFmtId="164" fontId="23" fillId="0" borderId="0" xfId="0" applyNumberFormat="1" applyFont="1" applyBorder="1" applyAlignment="1">
      <alignment horizontal="center" vertical="center" wrapText="1"/>
    </xf>
    <xf numFmtId="164" fontId="18" fillId="0" borderId="11" xfId="0" applyNumberFormat="1" applyFont="1" applyBorder="1" applyAlignment="1">
      <alignment horizontal="center" wrapText="1"/>
    </xf>
    <xf numFmtId="164" fontId="23" fillId="0" borderId="16" xfId="0" applyNumberFormat="1" applyFont="1" applyBorder="1" applyAlignment="1">
      <alignment horizontal="center" vertical="center" wrapText="1"/>
    </xf>
    <xf numFmtId="164" fontId="23" fillId="0" borderId="17" xfId="0" applyNumberFormat="1" applyFont="1" applyBorder="1" applyAlignment="1">
      <alignment horizontal="center" vertical="center" wrapText="1"/>
    </xf>
    <xf numFmtId="164" fontId="17" fillId="0" borderId="17" xfId="0" applyNumberFormat="1" applyFont="1" applyBorder="1" applyAlignment="1">
      <alignment horizontal="center"/>
    </xf>
    <xf numFmtId="164" fontId="16" fillId="0" borderId="7" xfId="0" applyNumberFormat="1" applyFont="1" applyBorder="1" applyAlignment="1">
      <alignment horizontal="center"/>
    </xf>
    <xf numFmtId="164" fontId="16" fillId="0" borderId="12" xfId="0" applyNumberFormat="1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164" fontId="16" fillId="0" borderId="10" xfId="0" applyNumberFormat="1" applyFont="1" applyBorder="1" applyAlignment="1">
      <alignment horizontal="center"/>
    </xf>
    <xf numFmtId="164" fontId="16" fillId="0" borderId="11" xfId="0" applyNumberFormat="1" applyFont="1" applyBorder="1" applyAlignment="1">
      <alignment horizontal="center"/>
    </xf>
    <xf numFmtId="164" fontId="23" fillId="0" borderId="10" xfId="0" applyNumberFormat="1" applyFont="1" applyBorder="1" applyAlignment="1">
      <alignment horizontal="center" vertical="center"/>
    </xf>
    <xf numFmtId="164" fontId="23" fillId="0" borderId="7" xfId="0" applyNumberFormat="1" applyFont="1" applyBorder="1" applyAlignment="1">
      <alignment horizontal="center" vertical="center"/>
    </xf>
    <xf numFmtId="0" fontId="23" fillId="0" borderId="5" xfId="0" applyFont="1" applyBorder="1" applyAlignment="1">
      <alignment horizontal="center"/>
    </xf>
    <xf numFmtId="164" fontId="23" fillId="0" borderId="10" xfId="0" applyNumberFormat="1" applyFont="1" applyBorder="1" applyAlignment="1">
      <alignment horizontal="center" wrapText="1"/>
    </xf>
    <xf numFmtId="164" fontId="23" fillId="0" borderId="5" xfId="0" applyNumberFormat="1" applyFont="1" applyBorder="1" applyAlignment="1">
      <alignment horizontal="center" wrapText="1"/>
    </xf>
    <xf numFmtId="0" fontId="29" fillId="0" borderId="0" xfId="0" applyFont="1" applyFill="1" applyBorder="1" applyAlignment="1">
      <alignment horizontal="center" vertical="center"/>
    </xf>
    <xf numFmtId="0" fontId="27" fillId="4" borderId="30" xfId="0" applyFont="1" applyFill="1" applyBorder="1" applyAlignment="1">
      <alignment horizontal="center" vertical="center"/>
    </xf>
    <xf numFmtId="0" fontId="27" fillId="4" borderId="29" xfId="0" applyFont="1" applyFill="1" applyBorder="1" applyAlignment="1">
      <alignment horizontal="center" vertical="center"/>
    </xf>
    <xf numFmtId="0" fontId="27" fillId="4" borderId="31" xfId="0" applyFont="1" applyFill="1" applyBorder="1" applyAlignment="1">
      <alignment horizontal="center" vertical="center"/>
    </xf>
    <xf numFmtId="0" fontId="28" fillId="4" borderId="29" xfId="0" applyFont="1" applyFill="1" applyBorder="1" applyAlignment="1">
      <alignment horizontal="center" vertical="center"/>
    </xf>
    <xf numFmtId="164" fontId="23" fillId="0" borderId="32" xfId="0" applyNumberFormat="1" applyFont="1" applyBorder="1" applyAlignment="1">
      <alignment horizontal="center" vertical="center" wrapText="1"/>
    </xf>
    <xf numFmtId="164" fontId="23" fillId="0" borderId="33" xfId="0" applyNumberFormat="1" applyFont="1" applyBorder="1" applyAlignment="1">
      <alignment horizontal="center" vertical="center" wrapText="1"/>
    </xf>
    <xf numFmtId="164" fontId="23" fillId="0" borderId="34" xfId="0" applyNumberFormat="1" applyFont="1" applyBorder="1" applyAlignment="1">
      <alignment horizontal="center" vertical="center" wrapText="1"/>
    </xf>
    <xf numFmtId="164" fontId="17" fillId="0" borderId="0" xfId="0" applyNumberFormat="1" applyFont="1" applyBorder="1" applyAlignment="1">
      <alignment horizontal="center"/>
    </xf>
    <xf numFmtId="0" fontId="30" fillId="0" borderId="0" xfId="0" applyFont="1" applyFill="1" applyBorder="1" applyAlignment="1">
      <alignment horizontal="center" vertical="center"/>
    </xf>
    <xf numFmtId="0" fontId="31" fillId="0" borderId="7" xfId="0" applyFont="1" applyFill="1" applyBorder="1" applyAlignment="1">
      <alignment horizontal="left" vertical="center" wrapText="1" indent="4"/>
    </xf>
    <xf numFmtId="0" fontId="31" fillId="0" borderId="0" xfId="0" applyFont="1" applyFill="1" applyBorder="1" applyAlignment="1">
      <alignment horizontal="left" vertical="center" wrapText="1" indent="4"/>
    </xf>
    <xf numFmtId="0" fontId="31" fillId="0" borderId="28" xfId="0" applyFont="1" applyFill="1" applyBorder="1" applyAlignment="1">
      <alignment horizontal="left" vertical="center" wrapText="1" indent="4"/>
    </xf>
    <xf numFmtId="0" fontId="31" fillId="0" borderId="1" xfId="0" applyFont="1" applyFill="1" applyBorder="1" applyAlignment="1">
      <alignment horizontal="left" vertical="center" wrapText="1" indent="4"/>
    </xf>
    <xf numFmtId="0" fontId="32" fillId="0" borderId="2" xfId="0" applyFont="1" applyFill="1" applyBorder="1" applyAlignment="1">
      <alignment horizontal="center" vertical="center"/>
    </xf>
    <xf numFmtId="0" fontId="32" fillId="0" borderId="15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" fontId="9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ill>
        <patternFill>
          <bgColor theme="9" tint="0.79998168889431442"/>
        </patternFill>
      </fill>
    </dxf>
    <dxf>
      <fill>
        <patternFill patternType="solid">
          <fgColor auto="1"/>
          <bgColor theme="0" tint="-0.14996795556505021"/>
        </patternFill>
      </fill>
    </dxf>
    <dxf>
      <fill>
        <patternFill patternType="solid">
          <fgColor auto="1"/>
          <bgColor theme="0" tint="-0.14996795556505021"/>
        </patternFill>
      </fill>
    </dxf>
    <dxf>
      <font>
        <b val="0"/>
        <i/>
        <condense val="0"/>
        <extend val="0"/>
        <color indexed="10"/>
      </font>
    </dxf>
    <dxf>
      <font>
        <b val="0"/>
        <i/>
        <condense val="0"/>
        <extend val="0"/>
        <color indexed="54"/>
      </font>
    </dxf>
    <dxf>
      <font>
        <b val="0"/>
        <i/>
        <condense val="0"/>
        <extend val="0"/>
        <color indexed="10"/>
      </font>
    </dxf>
    <dxf>
      <font>
        <b val="0"/>
        <i/>
        <condense val="0"/>
        <extend val="0"/>
        <color indexed="54"/>
      </font>
    </dxf>
    <dxf>
      <font>
        <b val="0"/>
        <i/>
        <condense val="0"/>
        <extend val="0"/>
        <color indexed="10"/>
      </font>
    </dxf>
    <dxf>
      <font>
        <b val="0"/>
        <i/>
        <condense val="0"/>
        <extend val="0"/>
        <color indexed="54"/>
      </font>
    </dxf>
  </dxfs>
  <tableStyles count="0" defaultTableStyle="TableStyleMedium9" defaultPivotStyle="PivotStyleLight16"/>
  <colors>
    <mruColors>
      <color rgb="FFFF6915"/>
      <color rgb="FFF9B66D"/>
      <color rgb="FFFFCC66"/>
      <color rgb="FFF4DDD8"/>
      <color rgb="FFCBAAA9"/>
      <color rgb="FFF9EDED"/>
      <color rgb="FF94707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fr-FR"/>
              <a:t>Pts = f (Rk; NbJ)</a:t>
            </a:r>
          </a:p>
        </c:rich>
      </c:tx>
      <c:layout>
        <c:manualLayout>
          <c:xMode val="edge"/>
          <c:yMode val="edge"/>
          <c:x val="0.39801729458038732"/>
          <c:y val="1.0351953064690439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6.0906557704716903E-2"/>
          <c:y val="0.10117647058823899"/>
          <c:w val="0.91926409186886648"/>
          <c:h val="0.80705882352942815"/>
        </c:manualLayout>
      </c:layout>
      <c:scatterChart>
        <c:scatterStyle val="lineMarker"/>
        <c:ser>
          <c:idx val="1"/>
          <c:order val="0"/>
          <c:tx>
            <c:strRef>
              <c:f>'Calc. pts'!$B$3</c:f>
              <c:strCache>
                <c:ptCount val="1"/>
                <c:pt idx="0">
                  <c:v>60 joueurs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'Calc. pts'!$A$4:$A$83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</c:numCache>
            </c:numRef>
          </c:xVal>
          <c:yVal>
            <c:numRef>
              <c:f>'Calc. pts'!$B$4:$B$83</c:f>
              <c:numCache>
                <c:formatCode>0</c:formatCode>
                <c:ptCount val="80"/>
                <c:pt idx="0">
                  <c:v>384.96198471493824</c:v>
                </c:pt>
                <c:pt idx="1">
                  <c:v>300.36580890887302</c:v>
                </c:pt>
                <c:pt idx="2">
                  <c:v>257.86967357651611</c:v>
                </c:pt>
                <c:pt idx="3">
                  <c:v>230.17979360417721</c:v>
                </c:pt>
                <c:pt idx="4">
                  <c:v>209.86427780144416</c:v>
                </c:pt>
                <c:pt idx="5">
                  <c:v>193.89912210286954</c:v>
                </c:pt>
                <c:pt idx="6">
                  <c:v>180.77665909657367</c:v>
                </c:pt>
                <c:pt idx="7">
                  <c:v>169.64426445065075</c:v>
                </c:pt>
                <c:pt idx="8">
                  <c:v>159.97612490977482</c:v>
                </c:pt>
                <c:pt idx="9">
                  <c:v>151.42671606934499</c:v>
                </c:pt>
                <c:pt idx="10">
                  <c:v>143.75766763883831</c:v>
                </c:pt>
                <c:pt idx="11">
                  <c:v>136.79807573413575</c:v>
                </c:pt>
                <c:pt idx="12">
                  <c:v>130.42151484985882</c:v>
                </c:pt>
                <c:pt idx="13">
                  <c:v>124.53200665825554</c:v>
                </c:pt>
                <c:pt idx="14">
                  <c:v>119.05507889761495</c:v>
                </c:pt>
                <c:pt idx="15">
                  <c:v>113.9318585516415</c:v>
                </c:pt>
                <c:pt idx="16">
                  <c:v>109.11504803794951</c:v>
                </c:pt>
                <c:pt idx="17">
                  <c:v>104.56611075300052</c:v>
                </c:pt>
                <c:pt idx="18">
                  <c:v>100.25325670444009</c:v>
                </c:pt>
                <c:pt idx="19">
                  <c:v>96.149971353827226</c:v>
                </c:pt>
                <c:pt idx="20">
                  <c:v>92.233921778074944</c:v>
                </c:pt>
                <c:pt idx="21">
                  <c:v>88.486130284272392</c:v>
                </c:pt>
                <c:pt idx="22">
                  <c:v>84.890341068160851</c:v>
                </c:pt>
                <c:pt idx="23">
                  <c:v>81.432528497847201</c:v>
                </c:pt>
                <c:pt idx="24">
                  <c:v>78.100510842919775</c:v>
                </c:pt>
                <c:pt idx="25">
                  <c:v>74.88364357070607</c:v>
                </c:pt>
                <c:pt idx="26">
                  <c:v>71.772573421429172</c:v>
                </c:pt>
                <c:pt idx="27">
                  <c:v>68.759039434095897</c:v>
                </c:pt>
                <c:pt idx="28">
                  <c:v>65.835710617259664</c:v>
                </c:pt>
                <c:pt idx="29">
                  <c:v>62.996052494743658</c:v>
                </c:pt>
                <c:pt idx="30">
                  <c:v>60.234216605507946</c:v>
                </c:pt>
                <c:pt idx="31">
                  <c:v>57.544948401044294</c:v>
                </c:pt>
                <c:pt idx="32">
                  <c:v>54.923510001162811</c:v>
                </c:pt>
                <c:pt idx="33">
                  <c:v>52.365615035651672</c:v>
                </c:pt>
                <c:pt idx="34">
                  <c:v>49.867373382381281</c:v>
                </c:pt>
                <c:pt idx="35">
                  <c:v>47.425244059867502</c:v>
                </c:pt>
                <c:pt idx="36">
                  <c:v>45.03599487851605</c:v>
                </c:pt>
                <c:pt idx="37">
                  <c:v>42.696667724744586</c:v>
                </c:pt>
                <c:pt idx="38">
                  <c:v>40.404548564251179</c:v>
                </c:pt>
                <c:pt idx="39">
                  <c:v>38.157141418444397</c:v>
                </c:pt>
                <c:pt idx="40">
                  <c:v>35.952145701601452</c:v>
                </c:pt>
                <c:pt idx="41">
                  <c:v>33.787436413308185</c:v>
                </c:pt>
                <c:pt idx="42">
                  <c:v>31.661046766941951</c:v>
                </c:pt>
                <c:pt idx="43">
                  <c:v>29.571152904810358</c:v>
                </c:pt>
                <c:pt idx="44">
                  <c:v>27.516060407455221</c:v>
                </c:pt>
                <c:pt idx="45">
                  <c:v>25.494192351209847</c:v>
                </c:pt>
                <c:pt idx="46">
                  <c:v>23.504078706410116</c:v>
                </c:pt>
                <c:pt idx="47">
                  <c:v>21.544346900318835</c:v>
                </c:pt>
                <c:pt idx="48">
                  <c:v>19.613713395096092</c:v>
                </c:pt>
                <c:pt idx="49">
                  <c:v>17.710976153043518</c:v>
                </c:pt>
                <c:pt idx="50">
                  <c:v>15.835007879670012</c:v>
                </c:pt>
                <c:pt idx="51">
                  <c:v>13.984749950511821</c:v>
                </c:pt>
                <c:pt idx="52">
                  <c:v>12.159206940609316</c:v>
                </c:pt>
                <c:pt idx="53">
                  <c:v>10.35744168651286</c:v>
                </c:pt>
                <c:pt idx="54">
                  <c:v>8.5785708200014934</c:v>
                </c:pt>
                <c:pt idx="55">
                  <c:v>6.82176072062542</c:v>
                </c:pt>
                <c:pt idx="56">
                  <c:v>5.0862238409555092</c:v>
                </c:pt>
                <c:pt idx="57">
                  <c:v>3.3712153642229659</c:v>
                </c:pt>
                <c:pt idx="58">
                  <c:v>1.6760301590168598</c:v>
                </c:pt>
              </c:numCache>
            </c:numRef>
          </c:yVal>
        </c:ser>
        <c:ser>
          <c:idx val="2"/>
          <c:order val="1"/>
          <c:tx>
            <c:strRef>
              <c:f>'Calc. pts'!$C$3</c:f>
              <c:strCache>
                <c:ptCount val="1"/>
                <c:pt idx="0">
                  <c:v>90 joueurs</c:v>
                </c:pt>
              </c:strCache>
            </c:strRef>
          </c:tx>
          <c:spPr>
            <a:ln w="12700">
              <a:solidFill>
                <a:srgbClr val="FF9900"/>
              </a:solidFill>
              <a:prstDash val="solid"/>
            </a:ln>
          </c:spPr>
          <c:marker>
            <c:symbol val="none"/>
          </c:marker>
          <c:xVal>
            <c:numRef>
              <c:f>'Calc. pts'!$A$4:$A$83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</c:numCache>
            </c:numRef>
          </c:xVal>
          <c:yVal>
            <c:numRef>
              <c:f>'Calc. pts'!$C$4:$C$83</c:f>
              <c:numCache>
                <c:formatCode>0</c:formatCode>
                <c:ptCount val="80"/>
                <c:pt idx="0">
                  <c:v>443.16113604843065</c:v>
                </c:pt>
                <c:pt idx="1">
                  <c:v>347.78512310569499</c:v>
                </c:pt>
                <c:pt idx="2">
                  <c:v>300.36580890887302</c:v>
                </c:pt>
                <c:pt idx="3">
                  <c:v>269.76366161256146</c:v>
                </c:pt>
                <c:pt idx="4">
                  <c:v>247.514465008618</c:v>
                </c:pt>
                <c:pt idx="5">
                  <c:v>230.17979360417721</c:v>
                </c:pt>
                <c:pt idx="6">
                  <c:v>216.04807748794551</c:v>
                </c:pt>
                <c:pt idx="7">
                  <c:v>204.15288289871529</c:v>
                </c:pt>
                <c:pt idx="8">
                  <c:v>193.89912210286954</c:v>
                </c:pt>
                <c:pt idx="9">
                  <c:v>184.89633982683591</c:v>
                </c:pt>
                <c:pt idx="10">
                  <c:v>176.87557170301613</c:v>
                </c:pt>
                <c:pt idx="11">
                  <c:v>169.64426445065075</c:v>
                </c:pt>
                <c:pt idx="12">
                  <c:v>163.06018652438439</c:v>
                </c:pt>
                <c:pt idx="13">
                  <c:v>157.01551720774367</c:v>
                </c:pt>
                <c:pt idx="14">
                  <c:v>151.42671606934499</c:v>
                </c:pt>
                <c:pt idx="15">
                  <c:v>146.22783585125813</c:v>
                </c:pt>
                <c:pt idx="16">
                  <c:v>141.36597082655845</c:v>
                </c:pt>
                <c:pt idx="17">
                  <c:v>136.79807573413575</c:v>
                </c:pt>
                <c:pt idx="18">
                  <c:v>132.48869085604682</c:v>
                </c:pt>
                <c:pt idx="19">
                  <c:v>128.40828190145771</c:v>
                </c:pt>
                <c:pt idx="20">
                  <c:v>124.53200665825554</c:v>
                </c:pt>
                <c:pt idx="21">
                  <c:v>120.8387839496293</c:v>
                </c:pt>
                <c:pt idx="22">
                  <c:v>117.31058064662272</c:v>
                </c:pt>
                <c:pt idx="23">
                  <c:v>113.9318585516415</c:v>
                </c:pt>
                <c:pt idx="24">
                  <c:v>110.68914023462432</c:v>
                </c:pt>
                <c:pt idx="25">
                  <c:v>107.57066457057191</c:v>
                </c:pt>
                <c:pt idx="26">
                  <c:v>104.56611075300052</c:v>
                </c:pt>
                <c:pt idx="27">
                  <c:v>101.66637516997369</c:v>
                </c:pt>
                <c:pt idx="28">
                  <c:v>98.863389512774262</c:v>
                </c:pt>
                <c:pt idx="29">
                  <c:v>96.149971353827226</c:v>
                </c:pt>
                <c:pt idx="30">
                  <c:v>93.519700519647699</c:v>
                </c:pt>
                <c:pt idx="31">
                  <c:v>90.966816125166091</c:v>
                </c:pt>
                <c:pt idx="32">
                  <c:v>88.486130284272392</c:v>
                </c:pt>
                <c:pt idx="33">
                  <c:v>86.072955376333852</c:v>
                </c:pt>
                <c:pt idx="34">
                  <c:v>83.723042405987286</c:v>
                </c:pt>
                <c:pt idx="35">
                  <c:v>81.432528497847201</c:v>
                </c:pt>
                <c:pt idx="36">
                  <c:v>79.197891957820318</c:v>
                </c:pt>
                <c:pt idx="37">
                  <c:v>77.015913636735718</c:v>
                </c:pt>
                <c:pt idx="38">
                  <c:v>74.88364357070607</c:v>
                </c:pt>
                <c:pt idx="39">
                  <c:v>72.798372061358236</c:v>
                </c:pt>
                <c:pt idx="40">
                  <c:v>70.757604509256538</c:v>
                </c:pt>
                <c:pt idx="41">
                  <c:v>68.759039434095897</c:v>
                </c:pt>
                <c:pt idx="42">
                  <c:v>66.800549212097323</c:v>
                </c:pt>
                <c:pt idx="43">
                  <c:v>64.880163139479251</c:v>
                </c:pt>
                <c:pt idx="44">
                  <c:v>62.996052494743658</c:v>
                </c:pt>
                <c:pt idx="45">
                  <c:v>61.146517324774372</c:v>
                </c:pt>
                <c:pt idx="46">
                  <c:v>59.329974722710375</c:v>
                </c:pt>
                <c:pt idx="47">
                  <c:v>57.544948401044294</c:v>
                </c:pt>
                <c:pt idx="48">
                  <c:v>55.790059392833214</c:v>
                </c:pt>
                <c:pt idx="49">
                  <c:v>54.064017738430216</c:v>
                </c:pt>
                <c:pt idx="50">
                  <c:v>52.365615035651672</c:v>
                </c:pt>
                <c:pt idx="51">
                  <c:v>50.693717748509997</c:v>
                </c:pt>
                <c:pt idx="52">
                  <c:v>49.047261184147203</c:v>
                </c:pt>
                <c:pt idx="53">
                  <c:v>47.425244059867502</c:v>
                </c:pt>
                <c:pt idx="54">
                  <c:v>45.82672359257122</c:v>
                </c:pt>
                <c:pt idx="55">
                  <c:v>44.250811051747867</c:v>
                </c:pt>
                <c:pt idx="56">
                  <c:v>42.696667724744586</c:v>
                </c:pt>
                <c:pt idx="57">
                  <c:v>41.163501249500243</c:v>
                </c:pt>
                <c:pt idx="58">
                  <c:v>39.650562275494053</c:v>
                </c:pt>
                <c:pt idx="59">
                  <c:v>38.157141418444397</c:v>
                </c:pt>
                <c:pt idx="60">
                  <c:v>36.682566478427084</c:v>
                </c:pt>
                <c:pt idx="61">
                  <c:v>35.226199894660269</c:v>
                </c:pt>
                <c:pt idx="62">
                  <c:v>33.787436413308185</c:v>
                </c:pt>
                <c:pt idx="63">
                  <c:v>32.365700947357297</c:v>
                </c:pt>
                <c:pt idx="64">
                  <c:v>30.960446609973928</c:v>
                </c:pt>
                <c:pt idx="65">
                  <c:v>29.571152904810358</c:v>
                </c:pt>
                <c:pt idx="66">
                  <c:v>28.197324058529553</c:v>
                </c:pt>
                <c:pt idx="67">
                  <c:v>26.838487482400836</c:v>
                </c:pt>
                <c:pt idx="68">
                  <c:v>25.494192351209847</c:v>
                </c:pt>
                <c:pt idx="69">
                  <c:v>24.164008288953159</c:v>
                </c:pt>
                <c:pt idx="70">
                  <c:v>22.847524151869621</c:v>
                </c:pt>
                <c:pt idx="71">
                  <c:v>21.544346900318835</c:v>
                </c:pt>
                <c:pt idx="72">
                  <c:v>20.254100551865339</c:v>
                </c:pt>
                <c:pt idx="73">
                  <c:v>18.976425208680421</c:v>
                </c:pt>
                <c:pt idx="74">
                  <c:v>17.710976153043518</c:v>
                </c:pt>
                <c:pt idx="75">
                  <c:v>16.457423005321616</c:v>
                </c:pt>
                <c:pt idx="76">
                  <c:v>15.215448939337291</c:v>
                </c:pt>
                <c:pt idx="77">
                  <c:v>13.984749950511821</c:v>
                </c:pt>
                <c:pt idx="78">
                  <c:v>12.765034172595342</c:v>
                </c:pt>
                <c:pt idx="79">
                  <c:v>11.55602123917725</c:v>
                </c:pt>
              </c:numCache>
            </c:numRef>
          </c:yVal>
        </c:ser>
        <c:ser>
          <c:idx val="3"/>
          <c:order val="2"/>
          <c:tx>
            <c:strRef>
              <c:f>'Calc. pts'!$D$3</c:f>
              <c:strCache>
                <c:ptCount val="1"/>
                <c:pt idx="0">
                  <c:v>120 joueurs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'Calc. pts'!$A$4:$A$83</c:f>
              <c:numCache>
                <c:formatCode>General</c:formatCode>
                <c:ptCount val="8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</c:numCache>
            </c:numRef>
          </c:xVal>
          <c:yVal>
            <c:numRef>
              <c:f>'Calc. pts'!$D$4:$D$83</c:f>
              <c:numCache>
                <c:formatCode>0</c:formatCode>
                <c:ptCount val="80"/>
                <c:pt idx="0">
                  <c:v>489.13206140887655</c:v>
                </c:pt>
                <c:pt idx="1">
                  <c:v>384.96198471493824</c:v>
                </c:pt>
                <c:pt idx="2">
                  <c:v>333.4453096019559</c:v>
                </c:pt>
                <c:pt idx="3">
                  <c:v>300.36580890887302</c:v>
                </c:pt>
                <c:pt idx="4">
                  <c:v>276.43116764225329</c:v>
                </c:pt>
                <c:pt idx="5">
                  <c:v>257.86967357651611</c:v>
                </c:pt>
                <c:pt idx="6">
                  <c:v>242.80535800165114</c:v>
                </c:pt>
                <c:pt idx="7">
                  <c:v>230.17979360417721</c:v>
                </c:pt>
                <c:pt idx="8">
                  <c:v>219.3417537768872</c:v>
                </c:pt>
                <c:pt idx="9">
                  <c:v>209.86427780144416</c:v>
                </c:pt>
                <c:pt idx="10">
                  <c:v>201.45347916402051</c:v>
                </c:pt>
                <c:pt idx="11">
                  <c:v>193.89912210286954</c:v>
                </c:pt>
                <c:pt idx="12">
                  <c:v>187.04603058809562</c:v>
                </c:pt>
                <c:pt idx="13">
                  <c:v>180.77665909657367</c:v>
                </c:pt>
                <c:pt idx="14">
                  <c:v>174.99999999999997</c:v>
                </c:pt>
                <c:pt idx="15">
                  <c:v>169.64426445065075</c:v>
                </c:pt>
                <c:pt idx="16">
                  <c:v>164.65190262767669</c:v>
                </c:pt>
                <c:pt idx="17">
                  <c:v>159.97612490977482</c:v>
                </c:pt>
                <c:pt idx="18">
                  <c:v>155.57841503275949</c:v>
                </c:pt>
                <c:pt idx="19">
                  <c:v>151.42671606934499</c:v>
                </c:pt>
                <c:pt idx="20">
                  <c:v>147.49408329093365</c:v>
                </c:pt>
                <c:pt idx="21">
                  <c:v>143.75766763883831</c:v>
                </c:pt>
                <c:pt idx="22">
                  <c:v>140.19793758810155</c:v>
                </c:pt>
                <c:pt idx="23">
                  <c:v>136.79807573413575</c:v>
                </c:pt>
                <c:pt idx="24">
                  <c:v>133.54350533944361</c:v>
                </c:pt>
                <c:pt idx="25">
                  <c:v>130.42151484985882</c:v>
                </c:pt>
                <c:pt idx="26">
                  <c:v>127.42095717374094</c:v>
                </c:pt>
                <c:pt idx="27">
                  <c:v>124.53200665825554</c:v>
                </c:pt>
                <c:pt idx="28">
                  <c:v>121.74596105441984</c:v>
                </c:pt>
                <c:pt idx="29">
                  <c:v>119.05507889761495</c:v>
                </c:pt>
                <c:pt idx="30">
                  <c:v>116.45244501454147</c:v>
                </c:pt>
                <c:pt idx="31">
                  <c:v>113.9318585516415</c:v>
                </c:pt>
                <c:pt idx="32">
                  <c:v>111.48773917515122</c:v>
                </c:pt>
                <c:pt idx="33">
                  <c:v>109.11504803794951</c:v>
                </c:pt>
                <c:pt idx="34">
                  <c:v>106.80922082663011</c:v>
                </c:pt>
                <c:pt idx="35">
                  <c:v>104.56611075300052</c:v>
                </c:pt>
                <c:pt idx="36">
                  <c:v>102.38193978006973</c:v>
                </c:pt>
                <c:pt idx="37">
                  <c:v>100.25325670444009</c:v>
                </c:pt>
                <c:pt idx="38">
                  <c:v>98.176900977513782</c:v>
                </c:pt>
                <c:pt idx="39">
                  <c:v>96.149971353827226</c:v>
                </c:pt>
                <c:pt idx="40">
                  <c:v>94.169798618644137</c:v>
                </c:pt>
                <c:pt idx="41">
                  <c:v>92.233921778074944</c:v>
                </c:pt>
                <c:pt idx="42">
                  <c:v>90.340067200587228</c:v>
                </c:pt>
                <c:pt idx="43">
                  <c:v>88.486130284272392</c:v>
                </c:pt>
                <c:pt idx="44">
                  <c:v>86.670159293829329</c:v>
                </c:pt>
                <c:pt idx="45">
                  <c:v>84.890341068160851</c:v>
                </c:pt>
                <c:pt idx="46">
                  <c:v>83.144988346277458</c:v>
                </c:pt>
                <c:pt idx="47">
                  <c:v>81.432528497847201</c:v>
                </c:pt>
                <c:pt idx="48">
                  <c:v>79.751493476779487</c:v>
                </c:pt>
                <c:pt idx="49">
                  <c:v>78.100510842919775</c:v>
                </c:pt>
                <c:pt idx="50">
                  <c:v>76.478295719248464</c:v>
                </c:pt>
                <c:pt idx="51">
                  <c:v>74.88364357070607</c:v>
                </c:pt>
                <c:pt idx="52">
                  <c:v>73.315423706542958</c:v>
                </c:pt>
                <c:pt idx="53">
                  <c:v>71.772573421429172</c:v>
                </c:pt>
                <c:pt idx="54">
                  <c:v>70.254092701869695</c:v>
                </c:pt>
                <c:pt idx="55">
                  <c:v>68.759039434095897</c:v>
                </c:pt>
                <c:pt idx="56">
                  <c:v>67.286525057818437</c:v>
                </c:pt>
                <c:pt idx="57">
                  <c:v>65.835710617259664</c:v>
                </c:pt>
                <c:pt idx="58">
                  <c:v>64.405803166921586</c:v>
                </c:pt>
                <c:pt idx="59">
                  <c:v>62.996052494743658</c:v>
                </c:pt>
                <c:pt idx="60">
                  <c:v>61.605748129792353</c:v>
                </c:pt>
                <c:pt idx="61">
                  <c:v>60.234216605507946</c:v>
                </c:pt>
                <c:pt idx="62">
                  <c:v>58.88081895290388</c:v>
                </c:pt>
                <c:pt idx="63">
                  <c:v>57.544948401044294</c:v>
                </c:pt>
                <c:pt idx="64">
                  <c:v>56.226028264681105</c:v>
                </c:pt>
                <c:pt idx="65">
                  <c:v>54.923510001162811</c:v>
                </c:pt>
                <c:pt idx="66">
                  <c:v>53.636871420683157</c:v>
                </c:pt>
                <c:pt idx="67">
                  <c:v>52.365615035651672</c:v>
                </c:pt>
                <c:pt idx="68">
                  <c:v>51.109266536476909</c:v>
                </c:pt>
                <c:pt idx="69">
                  <c:v>49.867373382381281</c:v>
                </c:pt>
                <c:pt idx="70">
                  <c:v>48.63950349703925</c:v>
                </c:pt>
                <c:pt idx="71">
                  <c:v>47.425244059867502</c:v>
                </c:pt>
                <c:pt idx="72">
                  <c:v>46.224200384715083</c:v>
                </c:pt>
                <c:pt idx="73">
                  <c:v>45.03599487851605</c:v>
                </c:pt>
                <c:pt idx="74">
                  <c:v>43.860266073192996</c:v>
                </c:pt>
                <c:pt idx="75">
                  <c:v>42.696667724744586</c:v>
                </c:pt>
                <c:pt idx="76">
                  <c:v>41.544867974026779</c:v>
                </c:pt>
                <c:pt idx="77">
                  <c:v>40.404548564251179</c:v>
                </c:pt>
                <c:pt idx="78">
                  <c:v>39.275404110684299</c:v>
                </c:pt>
                <c:pt idx="79">
                  <c:v>38.157141418444397</c:v>
                </c:pt>
              </c:numCache>
            </c:numRef>
          </c:yVal>
        </c:ser>
        <c:ser>
          <c:idx val="0"/>
          <c:order val="3"/>
          <c:tx>
            <c:strRef>
              <c:f>'Calc. pts'!$E$3</c:f>
              <c:strCache>
                <c:ptCount val="1"/>
                <c:pt idx="0">
                  <c:v>Side Event 10 joueurs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none"/>
          </c:marker>
          <c:xVal>
            <c:numRef>
              <c:f>'Calc. pts'!$A$4:$A$33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'Calc. pts'!$E$4:$E$33</c:f>
              <c:numCache>
                <c:formatCode>0</c:formatCode>
                <c:ptCount val="30"/>
                <c:pt idx="0">
                  <c:v>38.77982442057391</c:v>
                </c:pt>
                <c:pt idx="1">
                  <c:v>27.359615146827149</c:v>
                </c:pt>
                <c:pt idx="2">
                  <c:v>20.913222150600102</c:v>
                </c:pt>
                <c:pt idx="3">
                  <c:v>16.286505699569439</c:v>
                </c:pt>
                <c:pt idx="4">
                  <c:v>12.599210498948732</c:v>
                </c:pt>
                <c:pt idx="5">
                  <c:v>9.4850488119735008</c:v>
                </c:pt>
                <c:pt idx="6">
                  <c:v>6.7574872826616375</c:v>
                </c:pt>
                <c:pt idx="7">
                  <c:v>4.3088693800637667</c:v>
                </c:pt>
                <c:pt idx="8">
                  <c:v>2.0714883373025721</c:v>
                </c:pt>
                <c:pt idx="9">
                  <c:v>0</c:v>
                </c:pt>
              </c:numCache>
            </c:numRef>
          </c:yVal>
        </c:ser>
        <c:ser>
          <c:idx val="4"/>
          <c:order val="4"/>
          <c:tx>
            <c:strRef>
              <c:f>'Calc. pts'!$F$3</c:f>
              <c:strCache>
                <c:ptCount val="1"/>
                <c:pt idx="0">
                  <c:v>20 joueurs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'Calc. pts'!$A$4:$A$33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'Calc. pts'!$F$4:$F$33</c:f>
              <c:numCache>
                <c:formatCode>0</c:formatCode>
                <c:ptCount val="30"/>
                <c:pt idx="0">
                  <c:v>51.573934715303217</c:v>
                </c:pt>
                <c:pt idx="1">
                  <c:v>38.77982442057391</c:v>
                </c:pt>
                <c:pt idx="2">
                  <c:v>31.995224981954966</c:v>
                </c:pt>
                <c:pt idx="3">
                  <c:v>27.359615146827149</c:v>
                </c:pt>
                <c:pt idx="4">
                  <c:v>23.81101577952299</c:v>
                </c:pt>
                <c:pt idx="5">
                  <c:v>20.913222150600102</c:v>
                </c:pt>
                <c:pt idx="6">
                  <c:v>18.446784355614987</c:v>
                </c:pt>
                <c:pt idx="7">
                  <c:v>16.286505699569439</c:v>
                </c:pt>
                <c:pt idx="8">
                  <c:v>14.354514684285832</c:v>
                </c:pt>
                <c:pt idx="9">
                  <c:v>12.599210498948732</c:v>
                </c:pt>
                <c:pt idx="10">
                  <c:v>10.984702000232565</c:v>
                </c:pt>
                <c:pt idx="11">
                  <c:v>9.4850488119735008</c:v>
                </c:pt>
                <c:pt idx="12">
                  <c:v>8.0809097128502358</c:v>
                </c:pt>
                <c:pt idx="13">
                  <c:v>6.7574872826616375</c:v>
                </c:pt>
                <c:pt idx="14">
                  <c:v>5.5032120814910446</c:v>
                </c:pt>
                <c:pt idx="15">
                  <c:v>4.3088693800637667</c:v>
                </c:pt>
                <c:pt idx="16">
                  <c:v>3.1670015759340027</c:v>
                </c:pt>
                <c:pt idx="17">
                  <c:v>2.0714883373025721</c:v>
                </c:pt>
                <c:pt idx="18">
                  <c:v>1.0172447681911019</c:v>
                </c:pt>
                <c:pt idx="19">
                  <c:v>0</c:v>
                </c:pt>
              </c:numCache>
            </c:numRef>
          </c:yVal>
        </c:ser>
        <c:ser>
          <c:idx val="5"/>
          <c:order val="5"/>
          <c:tx>
            <c:strRef>
              <c:f>'Calc. pts'!$G$3</c:f>
              <c:strCache>
                <c:ptCount val="1"/>
                <c:pt idx="0">
                  <c:v>30 joueurs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xVal>
            <c:numRef>
              <c:f>'Calc. pts'!$A$4:$A$33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'Calc. pts'!$G$4:$G$33</c:f>
              <c:numCache>
                <c:formatCode>0</c:formatCode>
                <c:ptCount val="30"/>
                <c:pt idx="0">
                  <c:v>60.073161781774594</c:v>
                </c:pt>
                <c:pt idx="1">
                  <c:v>46.035958720835445</c:v>
                </c:pt>
                <c:pt idx="2">
                  <c:v>38.77982442057391</c:v>
                </c:pt>
                <c:pt idx="3">
                  <c:v>33.928852890130152</c:v>
                </c:pt>
                <c:pt idx="4">
                  <c:v>30.285343213868998</c:v>
                </c:pt>
                <c:pt idx="5">
                  <c:v>27.359615146827149</c:v>
                </c:pt>
                <c:pt idx="6">
                  <c:v>24.906401331651111</c:v>
                </c:pt>
                <c:pt idx="7">
                  <c:v>22.786371710328297</c:v>
                </c:pt>
                <c:pt idx="8">
                  <c:v>20.913222150600102</c:v>
                </c:pt>
                <c:pt idx="9">
                  <c:v>19.229994270765449</c:v>
                </c:pt>
                <c:pt idx="10">
                  <c:v>17.697226056854479</c:v>
                </c:pt>
                <c:pt idx="11">
                  <c:v>16.286505699569439</c:v>
                </c:pt>
                <c:pt idx="12">
                  <c:v>14.976728714141212</c:v>
                </c:pt>
                <c:pt idx="13">
                  <c:v>13.751807886819179</c:v>
                </c:pt>
                <c:pt idx="14">
                  <c:v>12.599210498948732</c:v>
                </c:pt>
                <c:pt idx="15">
                  <c:v>11.50898968020886</c:v>
                </c:pt>
                <c:pt idx="16">
                  <c:v>10.473123007130335</c:v>
                </c:pt>
                <c:pt idx="17">
                  <c:v>9.4850488119735008</c:v>
                </c:pt>
                <c:pt idx="18">
                  <c:v>8.5393335449489172</c:v>
                </c:pt>
                <c:pt idx="19">
                  <c:v>7.6314282836888809</c:v>
                </c:pt>
                <c:pt idx="20">
                  <c:v>6.7574872826616375</c:v>
                </c:pt>
                <c:pt idx="21">
                  <c:v>5.9142305809620712</c:v>
                </c:pt>
                <c:pt idx="22">
                  <c:v>5.0988384702419696</c:v>
                </c:pt>
                <c:pt idx="23">
                  <c:v>4.3088693800637667</c:v>
                </c:pt>
                <c:pt idx="24">
                  <c:v>3.5421952306087032</c:v>
                </c:pt>
                <c:pt idx="25">
                  <c:v>2.7969499901023642</c:v>
                </c:pt>
                <c:pt idx="26">
                  <c:v>2.0714883373025721</c:v>
                </c:pt>
                <c:pt idx="27">
                  <c:v>1.3643521441250839</c:v>
                </c:pt>
                <c:pt idx="28">
                  <c:v>0.67424307284459317</c:v>
                </c:pt>
                <c:pt idx="29">
                  <c:v>0</c:v>
                </c:pt>
              </c:numCache>
            </c:numRef>
          </c:yVal>
        </c:ser>
        <c:axId val="102980992"/>
        <c:axId val="103008128"/>
      </c:scatterChart>
      <c:valAx>
        <c:axId val="102980992"/>
        <c:scaling>
          <c:orientation val="minMax"/>
          <c:max val="70"/>
        </c:scaling>
        <c:axPos val="b"/>
        <c:title>
          <c:tx>
            <c:rich>
              <a:bodyPr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Rank</a:t>
                </a:r>
              </a:p>
            </c:rich>
          </c:tx>
          <c:layout>
            <c:manualLayout>
              <c:xMode val="edge"/>
              <c:yMode val="edge"/>
              <c:x val="0.9178470254957507"/>
              <c:y val="0.9247058823529416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3008128"/>
        <c:crosses val="autoZero"/>
        <c:crossBetween val="midCat"/>
      </c:valAx>
      <c:valAx>
        <c:axId val="10300812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Points</a:t>
                </a:r>
              </a:p>
            </c:rich>
          </c:tx>
          <c:layout>
            <c:manualLayout>
              <c:xMode val="edge"/>
              <c:yMode val="edge"/>
              <c:x val="7.0821529745042494E-3"/>
              <c:y val="8.7058823529414728E-2"/>
            </c:manualLayout>
          </c:layout>
          <c:spPr>
            <a:noFill/>
            <a:ln w="25400">
              <a:noFill/>
            </a:ln>
          </c:spPr>
        </c:title>
        <c:numFmt formatCode="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2980992"/>
        <c:crosses val="autoZero"/>
        <c:crossBetween val="midCat"/>
      </c:valAx>
      <c:spPr>
        <a:gradFill rotWithShape="0">
          <a:gsLst>
            <a:gs pos="0">
              <a:srgbClr val="969696">
                <a:gamma/>
                <a:tint val="23922"/>
                <a:invGamma/>
              </a:srgbClr>
            </a:gs>
            <a:gs pos="100000">
              <a:srgbClr val="969696"/>
            </a:gs>
          </a:gsLst>
          <a:lin ang="189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0963172804532582"/>
          <c:y val="0.15764705882353044"/>
          <c:w val="0.25354107648725277"/>
          <c:h val="0.3200000000000065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1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644" footer="0.49212598450000644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0</xdr:rowOff>
    </xdr:from>
    <xdr:to>
      <xdr:col>17</xdr:col>
      <xdr:colOff>133350</xdr:colOff>
      <xdr:row>28</xdr:row>
      <xdr:rowOff>0</xdr:rowOff>
    </xdr:to>
    <xdr:graphicFrame macro="">
      <xdr:nvGraphicFramePr>
        <xdr:cNvPr id="2137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oleObject" Target="../embeddings/oleObject2.bin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B51"/>
  <sheetViews>
    <sheetView showGridLines="0" tabSelected="1" zoomScaleNormal="100" workbookViewId="0">
      <pane xSplit="6" ySplit="9" topLeftCell="G29" activePane="bottomRight" state="frozen"/>
      <selection pane="topRight" activeCell="G1" sqref="G1"/>
      <selection pane="bottomLeft" activeCell="A10" sqref="A10"/>
      <selection pane="bottomRight" activeCell="A45" sqref="A45:XFD272"/>
    </sheetView>
  </sheetViews>
  <sheetFormatPr baseColWidth="10" defaultRowHeight="12.75"/>
  <cols>
    <col min="1" max="1" width="1.42578125" style="4" customWidth="1"/>
    <col min="2" max="2" width="4.42578125" style="3" customWidth="1"/>
    <col min="3" max="3" width="18" style="19" customWidth="1"/>
    <col min="4" max="4" width="8.140625" style="20" customWidth="1"/>
    <col min="5" max="5" width="6.42578125" style="14" customWidth="1"/>
    <col min="6" max="6" width="3.42578125" style="22" customWidth="1"/>
    <col min="7" max="7" width="6.28515625" style="18" customWidth="1"/>
    <col min="8" max="8" width="6.28515625" style="21" customWidth="1"/>
    <col min="9" max="10" width="6.28515625" style="11" customWidth="1"/>
    <col min="11" max="11" width="6.28515625" style="18" customWidth="1"/>
    <col min="12" max="12" width="6.28515625" style="21" customWidth="1"/>
    <col min="13" max="13" width="6.28515625" style="18" customWidth="1"/>
    <col min="14" max="14" width="6.28515625" style="21" customWidth="1"/>
    <col min="15" max="17" width="6.28515625" style="11" customWidth="1"/>
    <col min="18" max="18" width="6.28515625" style="18" customWidth="1"/>
    <col min="19" max="19" width="6.28515625" style="21" customWidth="1"/>
    <col min="20" max="20" width="6.28515625" style="18" customWidth="1"/>
    <col min="21" max="21" width="6.28515625" style="21" customWidth="1"/>
    <col min="22" max="23" width="6.28515625" style="11" customWidth="1"/>
    <col min="24" max="24" width="10.42578125" style="21" customWidth="1"/>
    <col min="25" max="25" width="6.28515625" style="18" customWidth="1"/>
    <col min="26" max="26" width="6.28515625" style="21" customWidth="1"/>
    <col min="27" max="27" width="6.28515625" style="18" customWidth="1"/>
    <col min="28" max="28" width="6.28515625" style="21" customWidth="1"/>
    <col min="29" max="31" width="6.28515625" style="11" customWidth="1"/>
    <col min="32" max="32" width="6.28515625" style="18" customWidth="1"/>
    <col min="33" max="33" width="6.28515625" style="21" customWidth="1"/>
    <col min="34" max="34" width="6.28515625" style="18" customWidth="1"/>
    <col min="35" max="35" width="6.28515625" style="21" customWidth="1"/>
    <col min="36" max="36" width="6.28515625" style="18" customWidth="1"/>
    <col min="37" max="37" width="6.28515625" style="21" customWidth="1"/>
    <col min="38" max="38" width="6.28515625" style="18" customWidth="1"/>
    <col min="39" max="39" width="6.28515625" style="21" customWidth="1"/>
    <col min="40" max="40" width="6.28515625" style="18" customWidth="1"/>
    <col min="41" max="41" width="6.28515625" style="21" customWidth="1"/>
    <col min="42" max="42" width="6.28515625" style="18" customWidth="1"/>
    <col min="43" max="43" width="6.28515625" style="21" customWidth="1"/>
    <col min="44" max="44" width="6.28515625" style="10" customWidth="1"/>
    <col min="45" max="45" width="6.28515625" style="16" customWidth="1"/>
    <col min="46" max="46" width="6.28515625" style="11" customWidth="1"/>
    <col min="47" max="47" width="6.28515625" style="18" customWidth="1"/>
    <col min="48" max="48" width="6.28515625" style="21" customWidth="1"/>
    <col min="49" max="49" width="6.28515625" style="18" customWidth="1"/>
    <col min="50" max="50" width="6.28515625" style="21" customWidth="1"/>
    <col min="51" max="51" width="6.28515625" style="18" customWidth="1"/>
    <col min="52" max="52" width="6.28515625" style="21" customWidth="1"/>
    <col min="53" max="53" width="6.28515625" style="18" customWidth="1"/>
    <col min="54" max="54" width="6.28515625" style="21" customWidth="1"/>
    <col min="55" max="55" width="6.28515625" style="18" customWidth="1"/>
    <col min="56" max="56" width="6.28515625" style="21" customWidth="1"/>
    <col min="57" max="57" width="6.28515625" style="18" customWidth="1"/>
    <col min="58" max="58" width="6.28515625" style="21" customWidth="1"/>
    <col min="59" max="59" width="6.28515625" style="18" customWidth="1"/>
    <col min="60" max="60" width="6.28515625" style="21" customWidth="1"/>
    <col min="61" max="61" width="6.28515625" style="10" customWidth="1"/>
    <col min="62" max="62" width="6.28515625" style="16" customWidth="1"/>
    <col min="63" max="63" width="6.28515625" style="11" customWidth="1"/>
    <col min="64" max="64" width="6.28515625" style="18" customWidth="1"/>
    <col min="65" max="65" width="6.28515625" style="21" customWidth="1"/>
    <col min="66" max="66" width="6.28515625" style="18" customWidth="1"/>
    <col min="67" max="67" width="6.28515625" style="21" customWidth="1"/>
    <col min="68" max="68" width="6.28515625" style="18" customWidth="1"/>
    <col min="69" max="69" width="6.28515625" style="21" customWidth="1"/>
    <col min="70" max="70" width="6.28515625" style="18" customWidth="1"/>
    <col min="71" max="71" width="6.28515625" style="21" customWidth="1"/>
    <col min="72" max="72" width="6.28515625" style="18" customWidth="1"/>
    <col min="73" max="73" width="6.28515625" style="21" customWidth="1"/>
    <col min="74" max="74" width="6.28515625" style="18" customWidth="1"/>
    <col min="75" max="75" width="6.28515625" style="21" customWidth="1"/>
    <col min="76" max="76" width="6.28515625" style="18" customWidth="1"/>
    <col min="77" max="77" width="6.28515625" style="21" customWidth="1"/>
    <col min="78" max="78" width="6.28515625" style="10" customWidth="1"/>
    <col min="79" max="79" width="6.28515625" style="16" customWidth="1"/>
    <col min="80" max="80" width="6.28515625" style="11" customWidth="1"/>
    <col min="81" max="81" width="6.28515625" style="18" customWidth="1"/>
    <col min="82" max="82" width="6.28515625" style="21" customWidth="1"/>
    <col min="83" max="83" width="6.28515625" style="18" customWidth="1"/>
    <col min="84" max="84" width="6.28515625" style="21" customWidth="1"/>
    <col min="85" max="85" width="6.28515625" style="18" customWidth="1"/>
    <col min="86" max="86" width="6.28515625" style="21" customWidth="1"/>
    <col min="87" max="87" width="6.28515625" style="18" customWidth="1"/>
    <col min="88" max="88" width="6.28515625" style="21" customWidth="1"/>
    <col min="89" max="89" width="6.28515625" style="18" customWidth="1"/>
    <col min="90" max="90" width="6.28515625" style="21" customWidth="1"/>
    <col min="91" max="91" width="6.28515625" style="18" customWidth="1"/>
    <col min="92" max="92" width="6.28515625" style="21" customWidth="1"/>
    <col min="93" max="93" width="6.28515625" style="18" customWidth="1"/>
    <col min="94" max="94" width="6.28515625" style="21" customWidth="1"/>
    <col min="95" max="95" width="6.28515625" style="10" customWidth="1"/>
    <col min="96" max="96" width="6.28515625" style="16" customWidth="1"/>
    <col min="97" max="97" width="6.28515625" style="11" customWidth="1"/>
    <col min="98" max="98" width="6.28515625" style="18" customWidth="1"/>
    <col min="99" max="99" width="6.28515625" style="21" customWidth="1"/>
    <col min="100" max="100" width="6.28515625" style="18" customWidth="1"/>
    <col min="101" max="101" width="6.28515625" style="21" customWidth="1"/>
    <col min="102" max="102" width="6.28515625" style="18" customWidth="1"/>
    <col min="103" max="103" width="6.28515625" style="21" customWidth="1"/>
    <col min="104" max="104" width="6.28515625" style="18" customWidth="1"/>
    <col min="105" max="105" width="6.28515625" style="21" customWidth="1"/>
    <col min="106" max="106" width="6.28515625" style="18" customWidth="1"/>
    <col min="107" max="107" width="6.28515625" style="21" customWidth="1"/>
    <col min="108" max="108" width="6.28515625" style="18" customWidth="1"/>
    <col min="109" max="109" width="6.28515625" style="21" customWidth="1"/>
    <col min="110" max="110" width="6.28515625" style="18" customWidth="1"/>
    <col min="111" max="111" width="6.28515625" style="21" customWidth="1"/>
    <col min="112" max="112" width="6.28515625" style="10" customWidth="1"/>
    <col min="113" max="113" width="6.28515625" style="16" customWidth="1"/>
    <col min="114" max="114" width="6.28515625" style="11" customWidth="1"/>
    <col min="115" max="115" width="6.28515625" style="18" customWidth="1"/>
    <col min="116" max="116" width="6.28515625" style="21" customWidth="1"/>
    <col min="117" max="117" width="6.28515625" style="18" customWidth="1"/>
    <col min="118" max="118" width="6.28515625" style="21" customWidth="1"/>
    <col min="119" max="119" width="6.28515625" style="18" customWidth="1"/>
    <col min="120" max="120" width="6.28515625" style="21" customWidth="1"/>
    <col min="121" max="121" width="6.28515625" style="18" customWidth="1"/>
    <col min="122" max="122" width="6.28515625" style="21" customWidth="1"/>
    <col min="123" max="123" width="6.28515625" style="18" customWidth="1"/>
    <col min="124" max="124" width="6.28515625" style="21" customWidth="1"/>
    <col min="125" max="125" width="6.28515625" style="18" customWidth="1"/>
    <col min="126" max="126" width="6.28515625" style="21" customWidth="1"/>
    <col min="127" max="127" width="6.28515625" style="18" customWidth="1"/>
    <col min="128" max="128" width="6.28515625" style="21" customWidth="1"/>
    <col min="129" max="129" width="6.28515625" style="18" customWidth="1"/>
    <col min="130" max="130" width="6.28515625" style="21" customWidth="1"/>
    <col min="131" max="131" width="6.28515625" style="10" customWidth="1"/>
    <col min="132" max="132" width="6.28515625" style="16" customWidth="1"/>
    <col min="133" max="133" width="6.28515625" style="11" customWidth="1"/>
    <col min="134" max="134" width="6.28515625" style="18" customWidth="1"/>
    <col min="135" max="135" width="6.28515625" style="21" customWidth="1"/>
    <col min="136" max="136" width="6.28515625" style="18" customWidth="1"/>
    <col min="137" max="137" width="6.28515625" style="21" customWidth="1"/>
    <col min="138" max="138" width="6.28515625" style="18" customWidth="1"/>
    <col min="139" max="139" width="6.28515625" style="21" customWidth="1"/>
    <col min="140" max="140" width="6.28515625" style="18" customWidth="1"/>
    <col min="141" max="141" width="6.28515625" style="21" customWidth="1"/>
    <col min="142" max="142" width="6.28515625" style="18" customWidth="1"/>
    <col min="143" max="143" width="6.28515625" style="21" customWidth="1"/>
    <col min="144" max="144" width="6.28515625" style="18" customWidth="1"/>
    <col min="145" max="145" width="6.28515625" style="21" customWidth="1"/>
    <col min="146" max="146" width="6.28515625" style="18" customWidth="1"/>
    <col min="147" max="147" width="6.28515625" style="21" customWidth="1"/>
    <col min="148" max="148" width="6.28515625" style="18" customWidth="1"/>
    <col min="149" max="149" width="6.28515625" style="21" customWidth="1"/>
    <col min="150" max="150" width="6.28515625" style="10" customWidth="1"/>
    <col min="151" max="151" width="6.28515625" style="16" customWidth="1"/>
    <col min="152" max="152" width="6.28515625" style="11" customWidth="1"/>
    <col min="153" max="153" width="6.28515625" style="18" customWidth="1"/>
    <col min="154" max="154" width="6.28515625" style="21" customWidth="1"/>
    <col min="155" max="155" width="6.28515625" style="18" customWidth="1"/>
    <col min="156" max="156" width="6.28515625" style="21" customWidth="1"/>
    <col min="157" max="157" width="6.28515625" style="18" customWidth="1"/>
    <col min="158" max="158" width="6.28515625" style="21" customWidth="1"/>
    <col min="159" max="159" width="6.28515625" style="18" customWidth="1"/>
    <col min="160" max="160" width="6.28515625" style="21" customWidth="1"/>
    <col min="161" max="161" width="6.28515625" style="18" customWidth="1"/>
    <col min="162" max="162" width="6.28515625" style="21" customWidth="1"/>
    <col min="163" max="163" width="6.28515625" style="18" customWidth="1"/>
    <col min="164" max="164" width="6.28515625" style="21" customWidth="1"/>
    <col min="165" max="165" width="6.28515625" style="18" customWidth="1"/>
    <col min="166" max="166" width="6.28515625" style="21" customWidth="1"/>
    <col min="167" max="167" width="6.28515625" style="18" customWidth="1"/>
    <col min="168" max="168" width="6.28515625" style="21" customWidth="1"/>
    <col min="169" max="169" width="6.28515625" style="10" customWidth="1"/>
    <col min="170" max="170" width="6.28515625" style="16" customWidth="1"/>
    <col min="171" max="171" width="6.28515625" style="11" customWidth="1"/>
    <col min="172" max="172" width="6.28515625" style="18" customWidth="1"/>
    <col min="173" max="173" width="6.28515625" style="21" customWidth="1"/>
    <col min="174" max="174" width="6.28515625" style="18" customWidth="1"/>
    <col min="175" max="175" width="6.28515625" style="21" customWidth="1"/>
    <col min="176" max="176" width="6.28515625" style="18" customWidth="1"/>
    <col min="177" max="177" width="6.28515625" style="21" customWidth="1"/>
    <col min="178" max="178" width="6.28515625" style="18" customWidth="1"/>
    <col min="179" max="179" width="6.28515625" style="21" customWidth="1"/>
    <col min="180" max="180" width="6.28515625" style="18" customWidth="1"/>
    <col min="181" max="181" width="6.28515625" style="21" customWidth="1"/>
    <col min="182" max="182" width="6.28515625" style="18" customWidth="1"/>
    <col min="183" max="183" width="6.28515625" style="21" customWidth="1"/>
    <col min="184" max="184" width="6.28515625" style="18" customWidth="1"/>
    <col min="185" max="185" width="6.28515625" style="21" customWidth="1"/>
    <col min="186" max="186" width="6.28515625" style="18" customWidth="1"/>
    <col min="187" max="187" width="6.28515625" style="21" customWidth="1"/>
    <col min="188" max="188" width="6.28515625" style="10" customWidth="1"/>
    <col min="189" max="189" width="6.28515625" style="16" customWidth="1"/>
    <col min="190" max="190" width="6.28515625" style="11" customWidth="1"/>
    <col min="191" max="191" width="6.28515625" style="18" customWidth="1"/>
    <col min="192" max="192" width="6.28515625" style="21" customWidth="1"/>
    <col min="193" max="193" width="6.28515625" style="18" customWidth="1"/>
    <col min="194" max="194" width="6.28515625" style="21" customWidth="1"/>
    <col min="195" max="195" width="6.28515625" style="18" customWidth="1"/>
    <col min="196" max="196" width="6.28515625" style="21" customWidth="1"/>
    <col min="197" max="197" width="6.28515625" style="18" customWidth="1"/>
    <col min="198" max="198" width="6.28515625" style="21" customWidth="1"/>
    <col min="199" max="199" width="6.28515625" style="18" customWidth="1"/>
    <col min="200" max="200" width="6.28515625" style="21" customWidth="1"/>
    <col min="201" max="201" width="6.28515625" style="18" customWidth="1"/>
    <col min="202" max="202" width="6.28515625" style="21" customWidth="1"/>
    <col min="203" max="203" width="6.28515625" style="18" customWidth="1"/>
    <col min="204" max="204" width="6.28515625" style="21" customWidth="1"/>
    <col min="205" max="205" width="6.28515625" style="18" customWidth="1"/>
    <col min="206" max="206" width="6.28515625" style="21" customWidth="1"/>
    <col min="207" max="207" width="6.28515625" style="10" customWidth="1"/>
    <col min="208" max="208" width="6.28515625" style="16" customWidth="1"/>
    <col min="209" max="209" width="6.28515625" style="11" customWidth="1"/>
    <col min="210" max="210" width="6.28515625" style="18" customWidth="1"/>
    <col min="211" max="211" width="6.28515625" style="21" customWidth="1"/>
    <col min="212" max="212" width="6.28515625" style="18" customWidth="1"/>
    <col min="213" max="213" width="6.28515625" style="21" customWidth="1"/>
    <col min="214" max="214" width="6.28515625" style="18" customWidth="1"/>
    <col min="215" max="215" width="6.28515625" style="21" customWidth="1"/>
    <col min="216" max="216" width="6.28515625" style="18" customWidth="1"/>
    <col min="217" max="217" width="6.28515625" style="21" customWidth="1"/>
    <col min="218" max="218" width="6.28515625" style="18" customWidth="1"/>
    <col min="219" max="219" width="6.28515625" style="21" customWidth="1"/>
    <col min="220" max="220" width="6.28515625" style="18" customWidth="1"/>
    <col min="221" max="221" width="6.28515625" style="21" customWidth="1"/>
    <col min="222" max="222" width="6.28515625" style="18" customWidth="1"/>
    <col min="223" max="223" width="6.28515625" style="21" customWidth="1"/>
    <col min="224" max="224" width="6.28515625" style="18" customWidth="1"/>
    <col min="225" max="225" width="6.28515625" style="21" customWidth="1"/>
    <col min="226" max="226" width="6.28515625" style="10" customWidth="1"/>
    <col min="227" max="227" width="6.28515625" style="16" customWidth="1"/>
    <col min="228" max="228" width="6.28515625" style="11" customWidth="1"/>
    <col min="229" max="229" width="6.28515625" style="18" customWidth="1"/>
    <col min="230" max="230" width="6.28515625" style="21" customWidth="1"/>
    <col min="231" max="231" width="6.28515625" style="18" customWidth="1"/>
    <col min="232" max="232" width="6.28515625" style="21" customWidth="1"/>
    <col min="233" max="233" width="6.28515625" style="18" customWidth="1"/>
    <col min="234" max="234" width="6.28515625" style="21" customWidth="1"/>
    <col min="235" max="235" width="6.28515625" style="18" customWidth="1"/>
    <col min="236" max="236" width="6.28515625" style="21" customWidth="1"/>
    <col min="237" max="16384" width="11.42578125" style="4"/>
  </cols>
  <sheetData>
    <row r="1" spans="1:236" ht="3" customHeight="1">
      <c r="C1" s="7"/>
      <c r="D1" s="10"/>
      <c r="E1" s="10"/>
      <c r="F1" s="8"/>
      <c r="G1" s="10"/>
      <c r="H1" s="11"/>
      <c r="K1" s="10"/>
      <c r="L1" s="11"/>
      <c r="M1" s="10"/>
      <c r="N1" s="11"/>
      <c r="R1" s="10"/>
      <c r="S1" s="11"/>
      <c r="T1" s="10"/>
      <c r="U1" s="11"/>
      <c r="X1" s="11"/>
      <c r="Y1" s="10"/>
      <c r="Z1" s="11"/>
      <c r="AA1" s="10"/>
      <c r="AB1" s="11"/>
      <c r="AF1" s="10"/>
      <c r="AG1" s="11"/>
      <c r="AH1" s="10"/>
      <c r="AI1" s="11"/>
      <c r="AJ1" s="10"/>
      <c r="AK1" s="11"/>
      <c r="AL1" s="10"/>
      <c r="AM1" s="11"/>
      <c r="AN1" s="10"/>
      <c r="AO1" s="11"/>
      <c r="AP1" s="10"/>
      <c r="AQ1" s="11"/>
      <c r="AS1" s="12"/>
      <c r="AU1" s="10"/>
      <c r="AV1" s="11"/>
      <c r="AW1" s="10"/>
      <c r="AX1" s="11"/>
      <c r="AY1" s="10"/>
      <c r="AZ1" s="11"/>
      <c r="BA1" s="10"/>
      <c r="BB1" s="11"/>
      <c r="BC1" s="10"/>
      <c r="BD1" s="11"/>
      <c r="BE1" s="10"/>
      <c r="BF1" s="11"/>
      <c r="BG1" s="10"/>
      <c r="BH1" s="11"/>
      <c r="BJ1" s="12"/>
      <c r="BL1" s="10"/>
      <c r="BM1" s="11"/>
      <c r="BN1" s="10"/>
      <c r="BO1" s="11"/>
      <c r="BP1" s="10"/>
      <c r="BQ1" s="11"/>
      <c r="BR1" s="10"/>
      <c r="BS1" s="11"/>
      <c r="BT1" s="10"/>
      <c r="BU1" s="11"/>
      <c r="BV1" s="10"/>
      <c r="BW1" s="11"/>
      <c r="BX1" s="10"/>
      <c r="BY1" s="11"/>
      <c r="CA1" s="12"/>
      <c r="CC1" s="10"/>
      <c r="CD1" s="11"/>
      <c r="CE1" s="10"/>
      <c r="CF1" s="11"/>
      <c r="CG1" s="10"/>
      <c r="CH1" s="11"/>
      <c r="CI1" s="10"/>
      <c r="CJ1" s="11"/>
      <c r="CK1" s="10"/>
      <c r="CL1" s="11"/>
      <c r="CM1" s="10"/>
      <c r="CN1" s="11"/>
      <c r="CO1" s="10"/>
      <c r="CP1" s="11"/>
      <c r="CR1" s="12"/>
      <c r="CT1" s="10"/>
      <c r="CU1" s="11"/>
      <c r="CV1" s="10"/>
      <c r="CW1" s="11"/>
      <c r="CX1" s="10"/>
      <c r="CY1" s="11"/>
      <c r="CZ1" s="10"/>
      <c r="DA1" s="11"/>
      <c r="DB1" s="10"/>
      <c r="DC1" s="11"/>
      <c r="DD1" s="10"/>
      <c r="DE1" s="11"/>
      <c r="DF1" s="10"/>
      <c r="DG1" s="11"/>
      <c r="DI1" s="12"/>
      <c r="DK1" s="10"/>
      <c r="DL1" s="11"/>
      <c r="DM1" s="10"/>
      <c r="DN1" s="11"/>
      <c r="DO1" s="10"/>
      <c r="DP1" s="11"/>
      <c r="DQ1" s="10"/>
      <c r="DR1" s="11"/>
      <c r="DS1" s="10"/>
      <c r="DT1" s="11"/>
      <c r="DU1" s="10"/>
      <c r="DV1" s="11"/>
      <c r="DW1" s="10"/>
      <c r="DX1" s="11"/>
      <c r="DY1" s="10"/>
      <c r="DZ1" s="11"/>
      <c r="EB1" s="12"/>
      <c r="ED1" s="10"/>
      <c r="EE1" s="11"/>
      <c r="EF1" s="10"/>
      <c r="EG1" s="11"/>
      <c r="EH1" s="10"/>
      <c r="EI1" s="11"/>
      <c r="EJ1" s="10"/>
      <c r="EK1" s="11"/>
      <c r="EL1" s="10"/>
      <c r="EM1" s="11"/>
      <c r="EN1" s="10"/>
      <c r="EO1" s="11"/>
      <c r="EP1" s="10"/>
      <c r="EQ1" s="11"/>
      <c r="ER1" s="10"/>
      <c r="ES1" s="11"/>
      <c r="EU1" s="12"/>
      <c r="EW1" s="10"/>
      <c r="EX1" s="11"/>
      <c r="EY1" s="10"/>
      <c r="EZ1" s="11"/>
      <c r="FA1" s="10"/>
      <c r="FB1" s="11"/>
      <c r="FC1" s="10"/>
      <c r="FD1" s="11"/>
      <c r="FE1" s="10"/>
      <c r="FF1" s="11"/>
      <c r="FG1" s="10"/>
      <c r="FH1" s="11"/>
      <c r="FI1" s="10"/>
      <c r="FJ1" s="11"/>
      <c r="FK1" s="10"/>
      <c r="FL1" s="11"/>
      <c r="FN1" s="12"/>
      <c r="FP1" s="10"/>
      <c r="FQ1" s="11"/>
      <c r="FR1" s="10"/>
      <c r="FS1" s="11"/>
      <c r="FT1" s="10"/>
      <c r="FU1" s="11"/>
      <c r="FV1" s="10"/>
      <c r="FW1" s="11"/>
      <c r="FX1" s="10"/>
      <c r="FY1" s="11"/>
      <c r="FZ1" s="10"/>
      <c r="GA1" s="11"/>
      <c r="GB1" s="10"/>
      <c r="GC1" s="11"/>
      <c r="GD1" s="10"/>
      <c r="GE1" s="11"/>
      <c r="GG1" s="12"/>
      <c r="GI1" s="10"/>
      <c r="GJ1" s="11"/>
      <c r="GK1" s="10"/>
      <c r="GL1" s="11"/>
      <c r="GM1" s="10"/>
      <c r="GN1" s="11"/>
      <c r="GO1" s="10"/>
      <c r="GP1" s="11"/>
      <c r="GQ1" s="10"/>
      <c r="GR1" s="11"/>
      <c r="GS1" s="10"/>
      <c r="GT1" s="11"/>
      <c r="GU1" s="10"/>
      <c r="GV1" s="11"/>
      <c r="GW1" s="10"/>
      <c r="GX1" s="11"/>
      <c r="GZ1" s="12"/>
      <c r="HB1" s="10"/>
      <c r="HC1" s="11"/>
      <c r="HD1" s="10"/>
      <c r="HE1" s="11"/>
      <c r="HF1" s="10"/>
      <c r="HG1" s="11"/>
      <c r="HH1" s="10"/>
      <c r="HI1" s="11"/>
      <c r="HJ1" s="10"/>
      <c r="HK1" s="11"/>
      <c r="HL1" s="10"/>
      <c r="HM1" s="11"/>
      <c r="HN1" s="10"/>
      <c r="HO1" s="11"/>
      <c r="HP1" s="10"/>
      <c r="HQ1" s="11"/>
      <c r="HS1" s="12"/>
      <c r="HU1" s="10"/>
      <c r="HV1" s="11"/>
      <c r="HW1" s="10"/>
      <c r="HX1" s="11"/>
      <c r="HY1" s="10"/>
      <c r="HZ1" s="11"/>
      <c r="IA1" s="10"/>
      <c r="IB1" s="11"/>
    </row>
    <row r="2" spans="1:236" s="114" customFormat="1" ht="24.75" customHeight="1">
      <c r="B2" s="186" t="s">
        <v>24</v>
      </c>
      <c r="C2" s="186"/>
      <c r="D2" s="186"/>
      <c r="E2" s="186"/>
      <c r="F2" s="186"/>
      <c r="G2" s="186"/>
      <c r="H2" s="186"/>
      <c r="I2" s="186"/>
      <c r="J2" s="186"/>
      <c r="K2" s="186"/>
      <c r="L2" s="186"/>
      <c r="M2" s="186"/>
      <c r="N2" s="186"/>
      <c r="O2" s="186"/>
      <c r="P2" s="186"/>
      <c r="Q2" s="186"/>
      <c r="R2" s="186"/>
      <c r="S2" s="186"/>
      <c r="T2" s="186"/>
      <c r="U2" s="186"/>
      <c r="V2" s="186"/>
      <c r="W2" s="186"/>
      <c r="X2" s="186"/>
      <c r="Y2" s="186"/>
      <c r="Z2" s="186"/>
      <c r="AA2" s="186"/>
      <c r="AB2" s="186"/>
      <c r="AC2" s="186"/>
      <c r="AD2" s="186"/>
      <c r="AE2" s="186"/>
      <c r="AF2" s="186"/>
      <c r="AG2" s="186"/>
      <c r="AH2" s="186"/>
      <c r="AI2" s="186"/>
      <c r="AJ2" s="186"/>
      <c r="AK2" s="186"/>
      <c r="AL2" s="186"/>
      <c r="AM2" s="186"/>
      <c r="AN2" s="186"/>
      <c r="AO2" s="186"/>
      <c r="AP2" s="186"/>
      <c r="AQ2" s="186"/>
      <c r="AR2" s="186"/>
      <c r="AS2" s="186"/>
      <c r="AT2" s="186"/>
      <c r="AU2" s="186"/>
      <c r="AV2" s="186"/>
      <c r="AW2" s="186"/>
      <c r="AX2" s="186"/>
      <c r="AY2" s="186"/>
      <c r="AZ2" s="186"/>
      <c r="BA2" s="186"/>
      <c r="BB2" s="186"/>
      <c r="BC2" s="186"/>
      <c r="BD2" s="186"/>
      <c r="BE2" s="186"/>
      <c r="BF2" s="186"/>
      <c r="BG2" s="186"/>
      <c r="BH2" s="186"/>
      <c r="BI2" s="186"/>
      <c r="BJ2" s="186"/>
      <c r="BK2" s="186"/>
      <c r="BL2" s="186"/>
      <c r="BM2" s="186"/>
      <c r="BN2" s="186"/>
      <c r="BO2" s="186"/>
      <c r="BP2" s="186"/>
      <c r="BQ2" s="186"/>
      <c r="BR2" s="186"/>
      <c r="BS2" s="186"/>
      <c r="BT2" s="186"/>
      <c r="BU2" s="186"/>
      <c r="BV2" s="186"/>
      <c r="BW2" s="186"/>
      <c r="BX2" s="186"/>
      <c r="BY2" s="186"/>
      <c r="BZ2" s="186"/>
      <c r="CA2" s="186"/>
      <c r="CB2" s="186"/>
      <c r="CC2" s="186"/>
      <c r="CD2" s="186"/>
      <c r="CE2" s="186"/>
      <c r="CF2" s="186"/>
      <c r="CG2" s="186"/>
      <c r="CH2" s="186"/>
      <c r="CI2" s="186"/>
      <c r="CJ2" s="186"/>
      <c r="CK2" s="186"/>
      <c r="CL2" s="186"/>
      <c r="CM2" s="186"/>
      <c r="CN2" s="186"/>
      <c r="CO2" s="186"/>
      <c r="CP2" s="186"/>
      <c r="CQ2" s="186"/>
      <c r="CR2" s="186"/>
      <c r="CS2" s="186"/>
      <c r="CT2" s="186"/>
      <c r="CU2" s="186"/>
      <c r="CV2" s="186"/>
      <c r="CW2" s="186"/>
      <c r="CX2" s="186"/>
      <c r="CY2" s="186"/>
      <c r="CZ2" s="186"/>
      <c r="DA2" s="186"/>
      <c r="DB2" s="186"/>
      <c r="DC2" s="186"/>
      <c r="DD2" s="186"/>
      <c r="DE2" s="186"/>
      <c r="DF2" s="186"/>
      <c r="DG2" s="186"/>
      <c r="DH2" s="186"/>
      <c r="DI2" s="186"/>
      <c r="DJ2" s="186"/>
      <c r="DK2" s="186"/>
      <c r="DL2" s="186"/>
      <c r="DM2" s="186"/>
      <c r="DN2" s="186"/>
      <c r="DO2" s="186"/>
      <c r="DP2" s="186"/>
      <c r="DQ2" s="186"/>
      <c r="DR2" s="186"/>
      <c r="DS2" s="186"/>
      <c r="DT2" s="186"/>
      <c r="DU2" s="186"/>
      <c r="DV2" s="186"/>
      <c r="DW2" s="186"/>
      <c r="DX2" s="186"/>
      <c r="DY2" s="186"/>
      <c r="DZ2" s="186"/>
      <c r="EA2" s="186"/>
      <c r="EB2" s="186"/>
      <c r="EC2" s="186"/>
      <c r="ED2" s="186"/>
      <c r="EE2" s="186"/>
      <c r="EF2" s="186"/>
      <c r="EG2" s="186"/>
      <c r="EH2" s="186"/>
      <c r="EI2" s="186"/>
      <c r="EJ2" s="186"/>
      <c r="EK2" s="186"/>
    </row>
    <row r="3" spans="1:236" s="5" customFormat="1" ht="20.25" customHeight="1">
      <c r="B3" s="88"/>
      <c r="C3" s="88"/>
      <c r="D3" s="88"/>
      <c r="E3" s="118"/>
      <c r="F3" s="88"/>
      <c r="G3" s="190" t="s">
        <v>56</v>
      </c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88" t="s">
        <v>57</v>
      </c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 t="s">
        <v>58</v>
      </c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 t="s">
        <v>59</v>
      </c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8"/>
      <c r="BN3" s="188"/>
      <c r="BO3" s="188"/>
      <c r="BP3" s="188"/>
      <c r="BQ3" s="188"/>
      <c r="BR3" s="188" t="s">
        <v>60</v>
      </c>
      <c r="BS3" s="188"/>
      <c r="BT3" s="188"/>
      <c r="BU3" s="188"/>
      <c r="BV3" s="188"/>
      <c r="BW3" s="188"/>
      <c r="BX3" s="188"/>
      <c r="BY3" s="188"/>
      <c r="BZ3" s="188"/>
      <c r="CA3" s="188"/>
      <c r="CB3" s="188"/>
      <c r="CC3" s="188"/>
      <c r="CD3" s="188"/>
      <c r="CE3" s="188"/>
      <c r="CF3" s="188"/>
      <c r="CG3" s="188"/>
      <c r="CH3" s="188"/>
      <c r="CI3" s="188" t="s">
        <v>61</v>
      </c>
      <c r="CJ3" s="188"/>
      <c r="CK3" s="188"/>
      <c r="CL3" s="188"/>
      <c r="CM3" s="188"/>
      <c r="CN3" s="188"/>
      <c r="CO3" s="188"/>
      <c r="CP3" s="188"/>
      <c r="CQ3" s="188"/>
      <c r="CR3" s="188"/>
      <c r="CS3" s="188"/>
      <c r="CT3" s="188"/>
      <c r="CU3" s="188"/>
      <c r="CV3" s="188"/>
      <c r="CW3" s="188"/>
      <c r="CX3" s="188"/>
      <c r="CY3" s="188"/>
      <c r="CZ3" s="188" t="s">
        <v>62</v>
      </c>
      <c r="DA3" s="188"/>
      <c r="DB3" s="188"/>
      <c r="DC3" s="188"/>
      <c r="DD3" s="188"/>
      <c r="DE3" s="188"/>
      <c r="DF3" s="188"/>
      <c r="DG3" s="188"/>
      <c r="DH3" s="188"/>
      <c r="DI3" s="188"/>
      <c r="DJ3" s="188"/>
      <c r="DK3" s="188"/>
      <c r="DL3" s="188"/>
      <c r="DM3" s="188"/>
      <c r="DN3" s="188"/>
      <c r="DO3" s="188"/>
      <c r="DP3" s="188"/>
      <c r="DQ3" s="188"/>
      <c r="DR3" s="188"/>
      <c r="DS3" s="188" t="s">
        <v>63</v>
      </c>
      <c r="DT3" s="188"/>
      <c r="DU3" s="188"/>
      <c r="DV3" s="188"/>
      <c r="DW3" s="188"/>
      <c r="DX3" s="188"/>
      <c r="DY3" s="188"/>
      <c r="DZ3" s="188"/>
      <c r="EA3" s="188"/>
      <c r="EB3" s="188"/>
      <c r="EC3" s="188"/>
      <c r="ED3" s="188"/>
      <c r="EE3" s="188"/>
      <c r="EF3" s="188"/>
      <c r="EG3" s="188"/>
      <c r="EH3" s="188"/>
      <c r="EI3" s="188"/>
      <c r="EJ3" s="188"/>
      <c r="EK3" s="188"/>
      <c r="EL3" s="188" t="s">
        <v>64</v>
      </c>
      <c r="EM3" s="188"/>
      <c r="EN3" s="188"/>
      <c r="EO3" s="188"/>
      <c r="EP3" s="188"/>
      <c r="EQ3" s="188"/>
      <c r="ER3" s="188"/>
      <c r="ES3" s="188"/>
      <c r="ET3" s="188"/>
      <c r="EU3" s="188"/>
      <c r="EV3" s="188"/>
      <c r="EW3" s="188"/>
      <c r="EX3" s="188"/>
      <c r="EY3" s="188"/>
      <c r="EZ3" s="188"/>
      <c r="FA3" s="188"/>
      <c r="FB3" s="188"/>
      <c r="FC3" s="188"/>
      <c r="FD3" s="188"/>
      <c r="FE3" s="187" t="s">
        <v>65</v>
      </c>
      <c r="FF3" s="187"/>
      <c r="FG3" s="187"/>
      <c r="FH3" s="187"/>
      <c r="FI3" s="187"/>
      <c r="FJ3" s="187"/>
      <c r="FK3" s="187"/>
      <c r="FL3" s="187"/>
      <c r="FM3" s="187"/>
      <c r="FN3" s="187"/>
      <c r="FO3" s="187"/>
      <c r="FP3" s="187"/>
      <c r="FQ3" s="187"/>
      <c r="FR3" s="187"/>
      <c r="FS3" s="187"/>
      <c r="FT3" s="187"/>
      <c r="FU3" s="187"/>
      <c r="FV3" s="187"/>
      <c r="FW3" s="187"/>
      <c r="FX3" s="187" t="s">
        <v>66</v>
      </c>
      <c r="FY3" s="187"/>
      <c r="FZ3" s="187"/>
      <c r="GA3" s="187"/>
      <c r="GB3" s="187"/>
      <c r="GC3" s="187"/>
      <c r="GD3" s="187"/>
      <c r="GE3" s="187"/>
      <c r="GF3" s="187"/>
      <c r="GG3" s="187"/>
      <c r="GH3" s="187"/>
      <c r="GI3" s="187"/>
      <c r="GJ3" s="187"/>
      <c r="GK3" s="187"/>
      <c r="GL3" s="187"/>
      <c r="GM3" s="187"/>
      <c r="GN3" s="187"/>
      <c r="GO3" s="187"/>
      <c r="GP3" s="187"/>
      <c r="GQ3" s="187" t="s">
        <v>67</v>
      </c>
      <c r="GR3" s="187"/>
      <c r="GS3" s="187"/>
      <c r="GT3" s="187"/>
      <c r="GU3" s="187"/>
      <c r="GV3" s="187"/>
      <c r="GW3" s="187"/>
      <c r="GX3" s="187"/>
      <c r="GY3" s="187"/>
      <c r="GZ3" s="187"/>
      <c r="HA3" s="187"/>
      <c r="HB3" s="187"/>
      <c r="HC3" s="187"/>
      <c r="HD3" s="187"/>
      <c r="HE3" s="187"/>
      <c r="HF3" s="187"/>
      <c r="HG3" s="187"/>
      <c r="HH3" s="187"/>
      <c r="HI3" s="187"/>
      <c r="HJ3" s="187" t="s">
        <v>56</v>
      </c>
      <c r="HK3" s="187"/>
      <c r="HL3" s="187"/>
      <c r="HM3" s="187"/>
      <c r="HN3" s="187"/>
      <c r="HO3" s="187"/>
      <c r="HP3" s="187"/>
      <c r="HQ3" s="187"/>
      <c r="HR3" s="187"/>
      <c r="HS3" s="187"/>
      <c r="HT3" s="187"/>
      <c r="HU3" s="187"/>
      <c r="HV3" s="187"/>
      <c r="HW3" s="187"/>
      <c r="HX3" s="187"/>
      <c r="HY3" s="187"/>
      <c r="HZ3" s="187"/>
      <c r="IA3" s="187"/>
      <c r="IB3" s="187"/>
    </row>
    <row r="4" spans="1:236" s="5" customFormat="1" ht="4.5" customHeight="1">
      <c r="C4" s="7"/>
      <c r="D4" s="13"/>
      <c r="E4" s="10"/>
      <c r="F4" s="9"/>
      <c r="G4" s="113"/>
      <c r="H4" s="113"/>
      <c r="I4" s="113"/>
      <c r="J4" s="113"/>
      <c r="K4" s="10"/>
      <c r="L4" s="11"/>
      <c r="M4" s="10"/>
      <c r="N4" s="11"/>
      <c r="O4" s="11"/>
      <c r="P4" s="11"/>
      <c r="Q4" s="11"/>
      <c r="R4" s="10"/>
      <c r="S4" s="11"/>
      <c r="T4" s="10"/>
      <c r="U4" s="11"/>
      <c r="V4" s="113"/>
      <c r="W4" s="113"/>
      <c r="X4" s="113"/>
      <c r="Y4" s="10"/>
      <c r="Z4" s="11"/>
      <c r="AA4" s="10"/>
      <c r="AB4" s="11"/>
      <c r="AC4" s="11"/>
      <c r="AD4" s="11"/>
      <c r="AE4" s="11"/>
      <c r="AF4" s="10"/>
      <c r="AG4" s="11"/>
      <c r="AH4" s="10"/>
      <c r="AI4" s="11"/>
      <c r="AJ4" s="10"/>
      <c r="AK4" s="11"/>
      <c r="AL4" s="10"/>
      <c r="AM4" s="11"/>
      <c r="AN4" s="10"/>
      <c r="AO4" s="11"/>
      <c r="AP4" s="10"/>
      <c r="AQ4" s="11"/>
      <c r="AR4" s="10"/>
      <c r="AS4" s="12"/>
      <c r="AT4" s="11"/>
      <c r="AU4" s="10"/>
      <c r="AV4" s="11"/>
      <c r="AW4" s="10"/>
      <c r="AX4" s="11"/>
      <c r="AY4" s="10"/>
      <c r="AZ4" s="11"/>
      <c r="BA4" s="10"/>
      <c r="BB4" s="11"/>
      <c r="BC4" s="10"/>
      <c r="BD4" s="11"/>
      <c r="BE4" s="10"/>
      <c r="BF4" s="11"/>
      <c r="BG4" s="10"/>
      <c r="BH4" s="11"/>
      <c r="BI4" s="10"/>
      <c r="BJ4" s="12"/>
      <c r="BK4" s="11"/>
      <c r="BL4" s="10"/>
      <c r="BM4" s="11"/>
      <c r="BN4" s="10"/>
      <c r="BO4" s="11"/>
      <c r="BP4" s="10"/>
      <c r="BQ4" s="11"/>
      <c r="BR4" s="10"/>
      <c r="BS4" s="11"/>
      <c r="BT4" s="10"/>
      <c r="BU4" s="11"/>
      <c r="BV4" s="10"/>
      <c r="BW4" s="11"/>
      <c r="BX4" s="10"/>
      <c r="BY4" s="11"/>
      <c r="BZ4" s="10"/>
      <c r="CA4" s="12"/>
      <c r="CB4" s="11"/>
      <c r="CC4" s="10"/>
      <c r="CD4" s="11"/>
      <c r="CE4" s="10"/>
      <c r="CF4" s="11"/>
      <c r="CG4" s="10"/>
      <c r="CH4" s="11"/>
      <c r="CI4" s="10"/>
      <c r="CJ4" s="11"/>
      <c r="CK4" s="10"/>
      <c r="CL4" s="11"/>
      <c r="CM4" s="10"/>
      <c r="CN4" s="11"/>
      <c r="CO4" s="10"/>
      <c r="CP4" s="11"/>
      <c r="CQ4" s="10"/>
      <c r="CR4" s="12"/>
      <c r="CS4" s="11"/>
      <c r="CT4" s="10"/>
      <c r="CU4" s="11"/>
      <c r="CV4" s="10"/>
      <c r="CW4" s="11"/>
      <c r="CX4" s="10"/>
      <c r="CY4" s="11"/>
      <c r="CZ4" s="10"/>
      <c r="DA4" s="11"/>
      <c r="DB4" s="10"/>
      <c r="DC4" s="11"/>
      <c r="DD4" s="10"/>
      <c r="DE4" s="11"/>
      <c r="DF4" s="10"/>
      <c r="DG4" s="11"/>
      <c r="DH4" s="10"/>
      <c r="DI4" s="12"/>
      <c r="DJ4" s="11"/>
      <c r="DK4" s="10"/>
      <c r="DL4" s="11"/>
      <c r="DM4" s="10"/>
      <c r="DN4" s="11"/>
      <c r="DO4" s="10"/>
      <c r="DP4" s="11"/>
      <c r="DQ4" s="10"/>
      <c r="DR4" s="11"/>
      <c r="DS4" s="10"/>
      <c r="DT4" s="11"/>
      <c r="DU4" s="10"/>
      <c r="DV4" s="11"/>
      <c r="DW4" s="10"/>
      <c r="DX4" s="11"/>
      <c r="DY4" s="10"/>
      <c r="DZ4" s="11"/>
      <c r="EA4" s="10"/>
      <c r="EB4" s="12"/>
      <c r="EC4" s="11"/>
      <c r="ED4" s="10"/>
      <c r="EE4" s="11"/>
      <c r="EF4" s="10"/>
      <c r="EG4" s="11"/>
      <c r="EH4" s="10"/>
      <c r="EI4" s="11"/>
      <c r="EJ4" s="10"/>
      <c r="EK4" s="11"/>
      <c r="EL4" s="10"/>
      <c r="EM4" s="11"/>
      <c r="EN4" s="10"/>
      <c r="EO4" s="11"/>
      <c r="EP4" s="10"/>
      <c r="EQ4" s="11"/>
      <c r="ER4" s="10"/>
      <c r="ES4" s="11"/>
      <c r="ET4" s="10"/>
      <c r="EU4" s="12"/>
      <c r="EV4" s="11"/>
      <c r="EW4" s="10"/>
      <c r="EX4" s="11"/>
      <c r="EY4" s="10"/>
      <c r="EZ4" s="11"/>
      <c r="FA4" s="10"/>
      <c r="FB4" s="11"/>
      <c r="FC4" s="10"/>
      <c r="FD4" s="11"/>
      <c r="FE4" s="110"/>
      <c r="FF4" s="111"/>
      <c r="FG4" s="110"/>
      <c r="FH4" s="111"/>
      <c r="FI4" s="110"/>
      <c r="FJ4" s="111"/>
      <c r="FK4" s="110"/>
      <c r="FL4" s="111"/>
      <c r="FM4" s="110"/>
      <c r="FN4" s="112"/>
      <c r="FO4" s="111"/>
      <c r="FP4" s="110"/>
      <c r="FQ4" s="111"/>
      <c r="FR4" s="110"/>
      <c r="FS4" s="111"/>
      <c r="FT4" s="110"/>
      <c r="FU4" s="111"/>
      <c r="FV4" s="110"/>
      <c r="FW4" s="111"/>
      <c r="FX4" s="110"/>
      <c r="FY4" s="111"/>
      <c r="FZ4" s="110"/>
      <c r="GA4" s="111"/>
      <c r="GB4" s="110"/>
      <c r="GC4" s="111"/>
      <c r="GD4" s="110"/>
      <c r="GE4" s="111"/>
      <c r="GF4" s="110"/>
      <c r="GG4" s="112"/>
      <c r="GH4" s="111"/>
      <c r="GI4" s="110"/>
      <c r="GJ4" s="111"/>
      <c r="GK4" s="110"/>
      <c r="GL4" s="111"/>
      <c r="GM4" s="110"/>
      <c r="GN4" s="111"/>
      <c r="GO4" s="110"/>
      <c r="GP4" s="111"/>
      <c r="GQ4" s="189"/>
      <c r="GR4" s="189"/>
      <c r="GS4" s="189"/>
      <c r="GT4" s="189"/>
      <c r="GU4" s="189"/>
      <c r="GV4" s="189"/>
      <c r="GW4" s="189"/>
      <c r="GX4" s="189"/>
      <c r="GY4" s="189"/>
      <c r="GZ4" s="189"/>
      <c r="HA4" s="189"/>
      <c r="HB4" s="189"/>
      <c r="HC4" s="189"/>
      <c r="HD4" s="189"/>
      <c r="HE4" s="189"/>
      <c r="HF4" s="189"/>
      <c r="HG4" s="189"/>
      <c r="HH4" s="189"/>
      <c r="HI4" s="189"/>
      <c r="HJ4" s="110"/>
      <c r="HK4" s="111"/>
      <c r="HL4" s="110"/>
      <c r="HM4" s="111"/>
      <c r="HN4" s="110"/>
      <c r="HO4" s="111"/>
      <c r="HP4" s="110"/>
      <c r="HQ4" s="111"/>
      <c r="HR4" s="110"/>
      <c r="HS4" s="112"/>
      <c r="HT4" s="111"/>
      <c r="HU4" s="110"/>
      <c r="HV4" s="111"/>
      <c r="HW4" s="110"/>
      <c r="HX4" s="111"/>
      <c r="HY4" s="110"/>
      <c r="HZ4" s="111"/>
      <c r="IA4" s="110"/>
      <c r="IB4" s="111"/>
    </row>
    <row r="5" spans="1:236" s="14" customFormat="1" ht="16.5" customHeight="1">
      <c r="B5" s="23"/>
      <c r="C5" s="57"/>
      <c r="D5" s="183" t="s">
        <v>4</v>
      </c>
      <c r="E5" s="183"/>
      <c r="F5" s="82"/>
      <c r="G5" s="156"/>
      <c r="H5" s="153"/>
      <c r="I5" s="156"/>
      <c r="J5" s="153"/>
      <c r="K5" s="156" t="s">
        <v>15</v>
      </c>
      <c r="L5" s="153"/>
      <c r="M5" s="160" t="s">
        <v>17</v>
      </c>
      <c r="N5" s="161"/>
      <c r="O5" s="161"/>
      <c r="P5" s="161"/>
      <c r="Q5" s="171" t="s">
        <v>16</v>
      </c>
      <c r="R5" s="169" t="s">
        <v>37</v>
      </c>
      <c r="S5" s="153"/>
      <c r="T5" s="181" t="s">
        <v>18</v>
      </c>
      <c r="U5" s="149"/>
      <c r="V5" s="139"/>
      <c r="W5" s="139"/>
      <c r="X5" s="191" t="s">
        <v>91</v>
      </c>
      <c r="Y5" s="169" t="s">
        <v>15</v>
      </c>
      <c r="Z5" s="153"/>
      <c r="AA5" s="160" t="s">
        <v>17</v>
      </c>
      <c r="AB5" s="161"/>
      <c r="AC5" s="161"/>
      <c r="AD5" s="161"/>
      <c r="AE5" s="171" t="s">
        <v>16</v>
      </c>
      <c r="AF5" s="169" t="s">
        <v>37</v>
      </c>
      <c r="AG5" s="153"/>
      <c r="AH5" s="181" t="s">
        <v>18</v>
      </c>
      <c r="AI5" s="149"/>
      <c r="AJ5" s="152" t="s">
        <v>19</v>
      </c>
      <c r="AK5" s="153"/>
      <c r="AL5" s="179" t="s">
        <v>19</v>
      </c>
      <c r="AM5" s="180"/>
      <c r="AN5" s="169" t="s">
        <v>23</v>
      </c>
      <c r="AO5" s="153"/>
      <c r="AP5" s="160" t="s">
        <v>20</v>
      </c>
      <c r="AQ5" s="161"/>
      <c r="AR5" s="161"/>
      <c r="AS5" s="161"/>
      <c r="AT5" s="171" t="s">
        <v>16</v>
      </c>
      <c r="AU5" s="148" t="s">
        <v>22</v>
      </c>
      <c r="AV5" s="148"/>
      <c r="AW5" s="156" t="s">
        <v>38</v>
      </c>
      <c r="AX5" s="153"/>
      <c r="AY5" s="169" t="s">
        <v>22</v>
      </c>
      <c r="AZ5" s="169"/>
      <c r="BA5" s="169" t="s">
        <v>30</v>
      </c>
      <c r="BB5" s="153"/>
      <c r="BC5" s="179" t="s">
        <v>19</v>
      </c>
      <c r="BD5" s="180"/>
      <c r="BE5" s="169" t="s">
        <v>29</v>
      </c>
      <c r="BF5" s="153"/>
      <c r="BG5" s="160" t="s">
        <v>39</v>
      </c>
      <c r="BH5" s="161"/>
      <c r="BI5" s="161"/>
      <c r="BJ5" s="161"/>
      <c r="BK5" s="171" t="s">
        <v>16</v>
      </c>
      <c r="BL5" s="169" t="s">
        <v>26</v>
      </c>
      <c r="BM5" s="153"/>
      <c r="BN5" s="169" t="s">
        <v>25</v>
      </c>
      <c r="BO5" s="153"/>
      <c r="BP5" s="156" t="s">
        <v>31</v>
      </c>
      <c r="BQ5" s="172"/>
      <c r="BR5" s="152" t="s">
        <v>32</v>
      </c>
      <c r="BS5" s="153"/>
      <c r="BT5" s="179" t="s">
        <v>19</v>
      </c>
      <c r="BU5" s="180"/>
      <c r="BV5" s="169" t="s">
        <v>36</v>
      </c>
      <c r="BW5" s="153"/>
      <c r="BX5" s="160" t="s">
        <v>40</v>
      </c>
      <c r="BY5" s="161"/>
      <c r="BZ5" s="161"/>
      <c r="CA5" s="161"/>
      <c r="CB5" s="171" t="s">
        <v>16</v>
      </c>
      <c r="CC5" s="156" t="s">
        <v>35</v>
      </c>
      <c r="CD5" s="153"/>
      <c r="CE5" s="156" t="s">
        <v>25</v>
      </c>
      <c r="CF5" s="153"/>
      <c r="CG5" s="156" t="s">
        <v>33</v>
      </c>
      <c r="CH5" s="169"/>
      <c r="CI5" s="156" t="s">
        <v>41</v>
      </c>
      <c r="CJ5" s="153"/>
      <c r="CK5" s="179" t="s">
        <v>19</v>
      </c>
      <c r="CL5" s="180"/>
      <c r="CM5" s="169" t="s">
        <v>25</v>
      </c>
      <c r="CN5" s="153"/>
      <c r="CO5" s="184" t="s">
        <v>44</v>
      </c>
      <c r="CP5" s="185"/>
      <c r="CQ5" s="185"/>
      <c r="CR5" s="185"/>
      <c r="CS5" s="171" t="s">
        <v>16</v>
      </c>
      <c r="CT5" s="156" t="s">
        <v>42</v>
      </c>
      <c r="CU5" s="153"/>
      <c r="CV5" s="156" t="s">
        <v>43</v>
      </c>
      <c r="CW5" s="153"/>
      <c r="CX5" s="156" t="s">
        <v>34</v>
      </c>
      <c r="CY5" s="172"/>
      <c r="CZ5" s="152" t="s">
        <v>48</v>
      </c>
      <c r="DA5" s="153"/>
      <c r="DB5" s="156" t="s">
        <v>45</v>
      </c>
      <c r="DC5" s="153"/>
      <c r="DD5" s="169" t="s">
        <v>47</v>
      </c>
      <c r="DE5" s="153"/>
      <c r="DF5" s="160" t="s">
        <v>49</v>
      </c>
      <c r="DG5" s="161"/>
      <c r="DH5" s="161"/>
      <c r="DI5" s="161"/>
      <c r="DJ5" s="171" t="s">
        <v>16</v>
      </c>
      <c r="DK5" s="156" t="s">
        <v>50</v>
      </c>
      <c r="DL5" s="153"/>
      <c r="DM5" s="148" t="s">
        <v>25</v>
      </c>
      <c r="DN5" s="158"/>
      <c r="DO5" s="148" t="s">
        <v>25</v>
      </c>
      <c r="DP5" s="158"/>
      <c r="DQ5" s="156" t="s">
        <v>46</v>
      </c>
      <c r="DR5" s="172"/>
      <c r="DS5" s="152" t="s">
        <v>51</v>
      </c>
      <c r="DT5" s="153"/>
      <c r="DU5" s="156" t="s">
        <v>52</v>
      </c>
      <c r="DV5" s="153"/>
      <c r="DW5" s="148" t="s">
        <v>25</v>
      </c>
      <c r="DX5" s="158"/>
      <c r="DY5" s="160" t="s">
        <v>71</v>
      </c>
      <c r="DZ5" s="161"/>
      <c r="EA5" s="161"/>
      <c r="EB5" s="161"/>
      <c r="EC5" s="166" t="s">
        <v>16</v>
      </c>
      <c r="ED5" s="156" t="s">
        <v>50</v>
      </c>
      <c r="EE5" s="153"/>
      <c r="EF5" s="156" t="s">
        <v>53</v>
      </c>
      <c r="EG5" s="153"/>
      <c r="EH5" s="152" t="s">
        <v>72</v>
      </c>
      <c r="EI5" s="153"/>
      <c r="EJ5" s="148" t="s">
        <v>27</v>
      </c>
      <c r="EK5" s="149"/>
      <c r="EL5" s="152" t="s">
        <v>55</v>
      </c>
      <c r="EM5" s="153"/>
      <c r="EN5" s="156" t="s">
        <v>73</v>
      </c>
      <c r="EO5" s="153"/>
      <c r="EP5" s="156" t="s">
        <v>77</v>
      </c>
      <c r="EQ5" s="153"/>
      <c r="ER5" s="160" t="s">
        <v>74</v>
      </c>
      <c r="ES5" s="161"/>
      <c r="ET5" s="161"/>
      <c r="EU5" s="161"/>
      <c r="EV5" s="166" t="s">
        <v>16</v>
      </c>
      <c r="EW5" s="156" t="s">
        <v>78</v>
      </c>
      <c r="EX5" s="153"/>
      <c r="EY5" s="156" t="s">
        <v>75</v>
      </c>
      <c r="EZ5" s="153"/>
      <c r="FA5" s="156" t="s">
        <v>76</v>
      </c>
      <c r="FB5" s="153"/>
      <c r="FC5" s="148" t="s">
        <v>27</v>
      </c>
      <c r="FD5" s="149"/>
      <c r="FE5" s="152" t="s">
        <v>55</v>
      </c>
      <c r="FF5" s="153"/>
      <c r="FG5" s="156" t="s">
        <v>53</v>
      </c>
      <c r="FH5" s="153"/>
      <c r="FI5" s="148" t="s">
        <v>25</v>
      </c>
      <c r="FJ5" s="158"/>
      <c r="FK5" s="160" t="s">
        <v>28</v>
      </c>
      <c r="FL5" s="161"/>
      <c r="FM5" s="161"/>
      <c r="FN5" s="161"/>
      <c r="FO5" s="166" t="s">
        <v>16</v>
      </c>
      <c r="FP5" s="156" t="s">
        <v>26</v>
      </c>
      <c r="FQ5" s="153"/>
      <c r="FR5" s="156" t="s">
        <v>53</v>
      </c>
      <c r="FS5" s="153"/>
      <c r="FT5" s="156" t="s">
        <v>54</v>
      </c>
      <c r="FU5" s="153"/>
      <c r="FV5" s="148" t="s">
        <v>27</v>
      </c>
      <c r="FW5" s="149"/>
      <c r="FX5" s="152" t="s">
        <v>55</v>
      </c>
      <c r="FY5" s="153"/>
      <c r="FZ5" s="156" t="s">
        <v>53</v>
      </c>
      <c r="GA5" s="153"/>
      <c r="GB5" s="148" t="s">
        <v>25</v>
      </c>
      <c r="GC5" s="158"/>
      <c r="GD5" s="160" t="s">
        <v>28</v>
      </c>
      <c r="GE5" s="161"/>
      <c r="GF5" s="161"/>
      <c r="GG5" s="161"/>
      <c r="GH5" s="166" t="s">
        <v>16</v>
      </c>
      <c r="GI5" s="156" t="s">
        <v>26</v>
      </c>
      <c r="GJ5" s="153"/>
      <c r="GK5" s="156" t="s">
        <v>53</v>
      </c>
      <c r="GL5" s="153"/>
      <c r="GM5" s="156" t="s">
        <v>54</v>
      </c>
      <c r="GN5" s="153"/>
      <c r="GO5" s="148" t="s">
        <v>27</v>
      </c>
      <c r="GP5" s="149"/>
      <c r="GQ5" s="89" t="s">
        <v>55</v>
      </c>
      <c r="GR5" s="90"/>
      <c r="GS5" s="91" t="s">
        <v>53</v>
      </c>
      <c r="GT5" s="90"/>
      <c r="GU5" s="92" t="s">
        <v>25</v>
      </c>
      <c r="GV5" s="93"/>
      <c r="GW5" s="94" t="s">
        <v>28</v>
      </c>
      <c r="GX5" s="95"/>
      <c r="GY5" s="95"/>
      <c r="GZ5" s="95"/>
      <c r="HA5" s="96" t="s">
        <v>16</v>
      </c>
      <c r="HB5" s="91" t="s">
        <v>26</v>
      </c>
      <c r="HC5" s="90"/>
      <c r="HD5" s="91" t="s">
        <v>53</v>
      </c>
      <c r="HE5" s="90"/>
      <c r="HF5" s="91" t="s">
        <v>54</v>
      </c>
      <c r="HG5" s="90"/>
      <c r="HH5" s="92" t="s">
        <v>27</v>
      </c>
      <c r="HI5" s="97"/>
      <c r="HJ5" s="152" t="s">
        <v>55</v>
      </c>
      <c r="HK5" s="153"/>
      <c r="HL5" s="156" t="s">
        <v>53</v>
      </c>
      <c r="HM5" s="153"/>
      <c r="HN5" s="148" t="s">
        <v>25</v>
      </c>
      <c r="HO5" s="158"/>
      <c r="HP5" s="160" t="s">
        <v>28</v>
      </c>
      <c r="HQ5" s="161"/>
      <c r="HR5" s="161"/>
      <c r="HS5" s="161"/>
      <c r="HT5" s="166" t="s">
        <v>16</v>
      </c>
      <c r="HU5" s="156" t="s">
        <v>26</v>
      </c>
      <c r="HV5" s="153"/>
      <c r="HW5" s="156" t="s">
        <v>53</v>
      </c>
      <c r="HX5" s="153"/>
      <c r="HY5" s="156" t="s">
        <v>54</v>
      </c>
      <c r="HZ5" s="153"/>
      <c r="IA5" s="148" t="s">
        <v>27</v>
      </c>
      <c r="IB5" s="149"/>
    </row>
    <row r="6" spans="1:236" s="14" customFormat="1" ht="16.5" customHeight="1">
      <c r="B6" s="23"/>
      <c r="C6" s="18"/>
      <c r="D6" s="10"/>
      <c r="E6" s="10"/>
      <c r="F6" s="83"/>
      <c r="G6" s="157"/>
      <c r="H6" s="155"/>
      <c r="I6" s="157"/>
      <c r="J6" s="155"/>
      <c r="K6" s="157"/>
      <c r="L6" s="155"/>
      <c r="M6" s="162" t="s">
        <v>9</v>
      </c>
      <c r="N6" s="163"/>
      <c r="O6" s="164" t="s">
        <v>10</v>
      </c>
      <c r="P6" s="165"/>
      <c r="Q6" s="168"/>
      <c r="R6" s="170"/>
      <c r="S6" s="155"/>
      <c r="T6" s="182"/>
      <c r="U6" s="151"/>
      <c r="V6" s="194" t="s">
        <v>10</v>
      </c>
      <c r="W6" s="194"/>
      <c r="X6" s="192"/>
      <c r="Y6" s="170"/>
      <c r="Z6" s="155"/>
      <c r="AA6" s="162" t="s">
        <v>9</v>
      </c>
      <c r="AB6" s="163"/>
      <c r="AC6" s="164" t="s">
        <v>10</v>
      </c>
      <c r="AD6" s="165"/>
      <c r="AE6" s="168"/>
      <c r="AF6" s="170"/>
      <c r="AG6" s="155"/>
      <c r="AH6" s="182"/>
      <c r="AI6" s="151"/>
      <c r="AJ6" s="154"/>
      <c r="AK6" s="155"/>
      <c r="AL6" s="175"/>
      <c r="AM6" s="176"/>
      <c r="AN6" s="170"/>
      <c r="AO6" s="155"/>
      <c r="AP6" s="162" t="s">
        <v>9</v>
      </c>
      <c r="AQ6" s="163"/>
      <c r="AR6" s="164" t="s">
        <v>10</v>
      </c>
      <c r="AS6" s="174"/>
      <c r="AT6" s="168"/>
      <c r="AU6" s="150"/>
      <c r="AV6" s="150"/>
      <c r="AW6" s="157"/>
      <c r="AX6" s="155"/>
      <c r="AY6" s="170"/>
      <c r="AZ6" s="170"/>
      <c r="BA6" s="170"/>
      <c r="BB6" s="155"/>
      <c r="BC6" s="175"/>
      <c r="BD6" s="176"/>
      <c r="BE6" s="170"/>
      <c r="BF6" s="155"/>
      <c r="BG6" s="162" t="s">
        <v>9</v>
      </c>
      <c r="BH6" s="163"/>
      <c r="BI6" s="164" t="s">
        <v>10</v>
      </c>
      <c r="BJ6" s="165"/>
      <c r="BK6" s="168"/>
      <c r="BL6" s="170"/>
      <c r="BM6" s="155"/>
      <c r="BN6" s="170"/>
      <c r="BO6" s="155"/>
      <c r="BP6" s="157"/>
      <c r="BQ6" s="173"/>
      <c r="BR6" s="154"/>
      <c r="BS6" s="155"/>
      <c r="BT6" s="175"/>
      <c r="BU6" s="176"/>
      <c r="BV6" s="170"/>
      <c r="BW6" s="155"/>
      <c r="BX6" s="162"/>
      <c r="BY6" s="163"/>
      <c r="BZ6" s="164" t="s">
        <v>10</v>
      </c>
      <c r="CA6" s="165"/>
      <c r="CB6" s="168"/>
      <c r="CC6" s="157"/>
      <c r="CD6" s="155"/>
      <c r="CE6" s="157"/>
      <c r="CF6" s="155"/>
      <c r="CG6" s="157"/>
      <c r="CH6" s="170"/>
      <c r="CI6" s="157"/>
      <c r="CJ6" s="155"/>
      <c r="CK6" s="175"/>
      <c r="CL6" s="176"/>
      <c r="CM6" s="170"/>
      <c r="CN6" s="155"/>
      <c r="CO6" s="162" t="s">
        <v>9</v>
      </c>
      <c r="CP6" s="163"/>
      <c r="CQ6" s="164" t="s">
        <v>10</v>
      </c>
      <c r="CR6" s="165"/>
      <c r="CS6" s="168"/>
      <c r="CT6" s="157"/>
      <c r="CU6" s="155"/>
      <c r="CV6" s="157"/>
      <c r="CW6" s="155"/>
      <c r="CX6" s="157"/>
      <c r="CY6" s="173"/>
      <c r="CZ6" s="154"/>
      <c r="DA6" s="155"/>
      <c r="DB6" s="157"/>
      <c r="DC6" s="155"/>
      <c r="DD6" s="170"/>
      <c r="DE6" s="155"/>
      <c r="DF6" s="162" t="s">
        <v>9</v>
      </c>
      <c r="DG6" s="163"/>
      <c r="DH6" s="164" t="s">
        <v>10</v>
      </c>
      <c r="DI6" s="165"/>
      <c r="DJ6" s="168"/>
      <c r="DK6" s="157"/>
      <c r="DL6" s="155"/>
      <c r="DM6" s="150"/>
      <c r="DN6" s="159"/>
      <c r="DO6" s="150"/>
      <c r="DP6" s="159"/>
      <c r="DQ6" s="157"/>
      <c r="DR6" s="173"/>
      <c r="DS6" s="154"/>
      <c r="DT6" s="155"/>
      <c r="DU6" s="157"/>
      <c r="DV6" s="155"/>
      <c r="DW6" s="150"/>
      <c r="DX6" s="159"/>
      <c r="DY6" s="162" t="s">
        <v>9</v>
      </c>
      <c r="DZ6" s="163"/>
      <c r="EA6" s="164" t="s">
        <v>10</v>
      </c>
      <c r="EB6" s="165"/>
      <c r="EC6" s="167"/>
      <c r="ED6" s="157"/>
      <c r="EE6" s="155"/>
      <c r="EF6" s="157"/>
      <c r="EG6" s="155"/>
      <c r="EH6" s="154"/>
      <c r="EI6" s="155"/>
      <c r="EJ6" s="150"/>
      <c r="EK6" s="151"/>
      <c r="EL6" s="154"/>
      <c r="EM6" s="155"/>
      <c r="EN6" s="157"/>
      <c r="EO6" s="155"/>
      <c r="EP6" s="157"/>
      <c r="EQ6" s="155"/>
      <c r="ER6" s="162" t="s">
        <v>9</v>
      </c>
      <c r="ES6" s="163"/>
      <c r="ET6" s="164" t="s">
        <v>10</v>
      </c>
      <c r="EU6" s="165"/>
      <c r="EV6" s="167"/>
      <c r="EW6" s="157"/>
      <c r="EX6" s="155"/>
      <c r="EY6" s="157"/>
      <c r="EZ6" s="155"/>
      <c r="FA6" s="157"/>
      <c r="FB6" s="155"/>
      <c r="FC6" s="150"/>
      <c r="FD6" s="151"/>
      <c r="FE6" s="154"/>
      <c r="FF6" s="155"/>
      <c r="FG6" s="157"/>
      <c r="FH6" s="155"/>
      <c r="FI6" s="150"/>
      <c r="FJ6" s="159"/>
      <c r="FK6" s="162" t="s">
        <v>9</v>
      </c>
      <c r="FL6" s="163"/>
      <c r="FM6" s="164" t="s">
        <v>10</v>
      </c>
      <c r="FN6" s="165"/>
      <c r="FO6" s="167"/>
      <c r="FP6" s="157"/>
      <c r="FQ6" s="155"/>
      <c r="FR6" s="157"/>
      <c r="FS6" s="155"/>
      <c r="FT6" s="157"/>
      <c r="FU6" s="155"/>
      <c r="FV6" s="150"/>
      <c r="FW6" s="151"/>
      <c r="FX6" s="154"/>
      <c r="FY6" s="155"/>
      <c r="FZ6" s="157"/>
      <c r="GA6" s="155"/>
      <c r="GB6" s="150"/>
      <c r="GC6" s="159"/>
      <c r="GD6" s="162" t="s">
        <v>9</v>
      </c>
      <c r="GE6" s="163"/>
      <c r="GF6" s="164" t="s">
        <v>10</v>
      </c>
      <c r="GG6" s="165"/>
      <c r="GH6" s="167"/>
      <c r="GI6" s="157"/>
      <c r="GJ6" s="155"/>
      <c r="GK6" s="157"/>
      <c r="GL6" s="155"/>
      <c r="GM6" s="157"/>
      <c r="GN6" s="155"/>
      <c r="GO6" s="150"/>
      <c r="GP6" s="151"/>
      <c r="GQ6" s="98"/>
      <c r="GR6" s="99"/>
      <c r="GS6" s="100"/>
      <c r="GT6" s="99"/>
      <c r="GU6" s="101"/>
      <c r="GV6" s="102"/>
      <c r="GW6" s="103" t="s">
        <v>9</v>
      </c>
      <c r="GX6" s="104"/>
      <c r="GY6" s="105" t="s">
        <v>10</v>
      </c>
      <c r="GZ6" s="106"/>
      <c r="HA6" s="107"/>
      <c r="HB6" s="100"/>
      <c r="HC6" s="99"/>
      <c r="HD6" s="100"/>
      <c r="HE6" s="99"/>
      <c r="HF6" s="100"/>
      <c r="HG6" s="99"/>
      <c r="HH6" s="101"/>
      <c r="HI6" s="108"/>
      <c r="HJ6" s="154"/>
      <c r="HK6" s="155"/>
      <c r="HL6" s="157"/>
      <c r="HM6" s="155"/>
      <c r="HN6" s="150"/>
      <c r="HO6" s="159"/>
      <c r="HP6" s="162" t="s">
        <v>9</v>
      </c>
      <c r="HQ6" s="163"/>
      <c r="HR6" s="164" t="s">
        <v>10</v>
      </c>
      <c r="HS6" s="165"/>
      <c r="HT6" s="167"/>
      <c r="HU6" s="157"/>
      <c r="HV6" s="155"/>
      <c r="HW6" s="157"/>
      <c r="HX6" s="155"/>
      <c r="HY6" s="157"/>
      <c r="HZ6" s="155"/>
      <c r="IA6" s="150"/>
      <c r="IB6" s="151"/>
    </row>
    <row r="7" spans="1:236" s="17" customFormat="1" ht="16.5" customHeight="1">
      <c r="B7" s="15"/>
      <c r="C7" s="177" t="s">
        <v>21</v>
      </c>
      <c r="D7" s="178"/>
      <c r="E7" s="119"/>
      <c r="F7" s="84"/>
      <c r="G7" s="51">
        <v>26</v>
      </c>
      <c r="H7" s="27">
        <v>100</v>
      </c>
      <c r="I7" s="51">
        <v>21</v>
      </c>
      <c r="J7" s="27">
        <v>100</v>
      </c>
      <c r="K7" s="51">
        <v>41</v>
      </c>
      <c r="L7" s="27">
        <v>60</v>
      </c>
      <c r="M7" s="26">
        <v>72</v>
      </c>
      <c r="N7" s="27">
        <v>100</v>
      </c>
      <c r="O7" s="64">
        <v>32</v>
      </c>
      <c r="P7" s="65">
        <v>20</v>
      </c>
      <c r="Q7" s="168"/>
      <c r="R7" s="51">
        <v>16</v>
      </c>
      <c r="S7" s="27">
        <v>30</v>
      </c>
      <c r="T7" s="26">
        <v>70</v>
      </c>
      <c r="U7" s="53">
        <v>30</v>
      </c>
      <c r="V7" s="28">
        <v>30</v>
      </c>
      <c r="W7" s="80">
        <v>20</v>
      </c>
      <c r="X7" s="192"/>
      <c r="Y7" s="51">
        <v>41</v>
      </c>
      <c r="Z7" s="27">
        <v>60</v>
      </c>
      <c r="AA7" s="26">
        <v>72</v>
      </c>
      <c r="AB7" s="27">
        <v>100</v>
      </c>
      <c r="AC7" s="64">
        <v>32</v>
      </c>
      <c r="AD7" s="65">
        <v>20</v>
      </c>
      <c r="AE7" s="168"/>
      <c r="AF7" s="51">
        <v>16</v>
      </c>
      <c r="AG7" s="27">
        <v>30</v>
      </c>
      <c r="AH7" s="26">
        <v>70</v>
      </c>
      <c r="AI7" s="53">
        <v>30</v>
      </c>
      <c r="AJ7" s="68">
        <v>38</v>
      </c>
      <c r="AK7" s="63">
        <v>60</v>
      </c>
      <c r="AL7" s="26">
        <v>30</v>
      </c>
      <c r="AM7" s="27">
        <v>100</v>
      </c>
      <c r="AN7" s="51">
        <v>32</v>
      </c>
      <c r="AO7" s="27">
        <v>60</v>
      </c>
      <c r="AP7" s="26">
        <v>73</v>
      </c>
      <c r="AQ7" s="27">
        <v>100</v>
      </c>
      <c r="AR7" s="64">
        <v>21</v>
      </c>
      <c r="AS7" s="77">
        <v>20</v>
      </c>
      <c r="AT7" s="168"/>
      <c r="AU7" s="51">
        <v>67</v>
      </c>
      <c r="AV7" s="80">
        <v>30</v>
      </c>
      <c r="AW7" s="81">
        <v>31</v>
      </c>
      <c r="AX7" s="63">
        <v>60</v>
      </c>
      <c r="AY7" s="71"/>
      <c r="AZ7" s="72">
        <v>20</v>
      </c>
      <c r="BA7" s="71">
        <v>33</v>
      </c>
      <c r="BB7" s="63">
        <v>60</v>
      </c>
      <c r="BC7" s="26">
        <v>30</v>
      </c>
      <c r="BD7" s="27">
        <v>100</v>
      </c>
      <c r="BE7" s="51"/>
      <c r="BF7" s="27">
        <v>60</v>
      </c>
      <c r="BG7" s="26">
        <v>71</v>
      </c>
      <c r="BH7" s="27">
        <v>100</v>
      </c>
      <c r="BI7" s="64">
        <v>21</v>
      </c>
      <c r="BJ7" s="63">
        <v>30</v>
      </c>
      <c r="BK7" s="168"/>
      <c r="BL7" s="26"/>
      <c r="BM7" s="66">
        <v>60</v>
      </c>
      <c r="BN7" s="26"/>
      <c r="BO7" s="66">
        <v>60</v>
      </c>
      <c r="BP7" s="51">
        <v>66</v>
      </c>
      <c r="BQ7" s="53">
        <v>30</v>
      </c>
      <c r="BR7" s="68">
        <v>41</v>
      </c>
      <c r="BS7" s="63">
        <v>60</v>
      </c>
      <c r="BT7" s="26">
        <v>30</v>
      </c>
      <c r="BU7" s="27">
        <v>100</v>
      </c>
      <c r="BV7" s="51">
        <v>55</v>
      </c>
      <c r="BW7" s="27">
        <v>30</v>
      </c>
      <c r="BX7" s="26"/>
      <c r="BY7" s="27"/>
      <c r="BZ7" s="64">
        <v>20</v>
      </c>
      <c r="CA7" s="65">
        <v>20</v>
      </c>
      <c r="CB7" s="168"/>
      <c r="CC7" s="26">
        <v>37</v>
      </c>
      <c r="CD7" s="66">
        <v>60</v>
      </c>
      <c r="CE7" s="26"/>
      <c r="CF7" s="66">
        <v>60</v>
      </c>
      <c r="CG7" s="51">
        <v>61</v>
      </c>
      <c r="CH7" s="80">
        <v>30</v>
      </c>
      <c r="CI7" s="81">
        <v>46</v>
      </c>
      <c r="CJ7" s="63">
        <v>30</v>
      </c>
      <c r="CK7" s="26">
        <v>30</v>
      </c>
      <c r="CL7" s="27">
        <v>100</v>
      </c>
      <c r="CM7" s="51"/>
      <c r="CN7" s="27">
        <v>60</v>
      </c>
      <c r="CO7" s="26">
        <v>86</v>
      </c>
      <c r="CP7" s="27">
        <v>100</v>
      </c>
      <c r="CQ7" s="64">
        <v>20</v>
      </c>
      <c r="CR7" s="65">
        <v>20</v>
      </c>
      <c r="CS7" s="168"/>
      <c r="CT7" s="26">
        <v>37</v>
      </c>
      <c r="CU7" s="66">
        <v>60</v>
      </c>
      <c r="CV7" s="26"/>
      <c r="CW7" s="66">
        <v>30</v>
      </c>
      <c r="CX7" s="51">
        <v>61</v>
      </c>
      <c r="CY7" s="53">
        <v>30</v>
      </c>
      <c r="CZ7" s="68">
        <v>25</v>
      </c>
      <c r="DA7" s="63">
        <v>30</v>
      </c>
      <c r="DB7" s="51">
        <v>31</v>
      </c>
      <c r="DC7" s="27">
        <v>60</v>
      </c>
      <c r="DD7" s="51">
        <v>47</v>
      </c>
      <c r="DE7" s="27">
        <v>30</v>
      </c>
      <c r="DF7" s="26">
        <v>81</v>
      </c>
      <c r="DG7" s="27">
        <v>100</v>
      </c>
      <c r="DH7" s="64">
        <v>19</v>
      </c>
      <c r="DI7" s="65">
        <v>20</v>
      </c>
      <c r="DJ7" s="168"/>
      <c r="DK7" s="26">
        <v>21</v>
      </c>
      <c r="DL7" s="66">
        <v>40</v>
      </c>
      <c r="DM7" s="51"/>
      <c r="DN7" s="27">
        <v>60</v>
      </c>
      <c r="DO7" s="26"/>
      <c r="DP7" s="66">
        <v>60</v>
      </c>
      <c r="DQ7" s="51">
        <v>66</v>
      </c>
      <c r="DR7" s="53">
        <v>30</v>
      </c>
      <c r="DS7" s="68">
        <v>28</v>
      </c>
      <c r="DT7" s="63">
        <v>60</v>
      </c>
      <c r="DU7" s="51">
        <v>54</v>
      </c>
      <c r="DV7" s="27">
        <v>30</v>
      </c>
      <c r="DW7" s="51"/>
      <c r="DX7" s="27">
        <v>60</v>
      </c>
      <c r="DY7" s="26">
        <v>83</v>
      </c>
      <c r="DZ7" s="27">
        <v>100</v>
      </c>
      <c r="EA7" s="64">
        <v>13</v>
      </c>
      <c r="EB7" s="65">
        <v>20</v>
      </c>
      <c r="EC7" s="168"/>
      <c r="ED7" s="26">
        <v>26</v>
      </c>
      <c r="EE7" s="66">
        <v>40</v>
      </c>
      <c r="EF7" s="51"/>
      <c r="EG7" s="27">
        <v>30</v>
      </c>
      <c r="EH7" s="26">
        <v>31</v>
      </c>
      <c r="EI7" s="66">
        <v>60</v>
      </c>
      <c r="EJ7" s="51">
        <v>59</v>
      </c>
      <c r="EK7" s="53">
        <v>20</v>
      </c>
      <c r="EL7" s="68">
        <v>28</v>
      </c>
      <c r="EM7" s="63">
        <v>60</v>
      </c>
      <c r="EN7" s="51">
        <v>49</v>
      </c>
      <c r="EO7" s="27">
        <v>30</v>
      </c>
      <c r="EP7" s="51">
        <v>50</v>
      </c>
      <c r="EQ7" s="27">
        <v>30</v>
      </c>
      <c r="ER7" s="26">
        <v>81</v>
      </c>
      <c r="ES7" s="27">
        <v>100</v>
      </c>
      <c r="ET7" s="64">
        <v>14</v>
      </c>
      <c r="EU7" s="65">
        <v>20</v>
      </c>
      <c r="EV7" s="168"/>
      <c r="EW7" s="26">
        <v>28</v>
      </c>
      <c r="EX7" s="66">
        <v>40</v>
      </c>
      <c r="EY7" s="51">
        <v>49</v>
      </c>
      <c r="EZ7" s="27">
        <v>30</v>
      </c>
      <c r="FA7" s="26">
        <v>35</v>
      </c>
      <c r="FB7" s="66">
        <v>60</v>
      </c>
      <c r="FC7" s="51"/>
      <c r="FD7" s="53">
        <v>20</v>
      </c>
      <c r="FE7" s="68">
        <v>28</v>
      </c>
      <c r="FF7" s="63">
        <v>60</v>
      </c>
      <c r="FG7" s="51"/>
      <c r="FH7" s="27">
        <v>30</v>
      </c>
      <c r="FI7" s="51"/>
      <c r="FJ7" s="27">
        <v>60</v>
      </c>
      <c r="FK7" s="26"/>
      <c r="FL7" s="27">
        <v>100</v>
      </c>
      <c r="FM7" s="64">
        <v>20</v>
      </c>
      <c r="FN7" s="65">
        <v>20</v>
      </c>
      <c r="FO7" s="168"/>
      <c r="FP7" s="26"/>
      <c r="FQ7" s="66">
        <v>60</v>
      </c>
      <c r="FR7" s="51"/>
      <c r="FS7" s="27">
        <v>30</v>
      </c>
      <c r="FT7" s="26"/>
      <c r="FU7" s="66">
        <v>60</v>
      </c>
      <c r="FV7" s="51"/>
      <c r="FW7" s="53">
        <v>20</v>
      </c>
      <c r="FX7" s="68">
        <v>28</v>
      </c>
      <c r="FY7" s="63">
        <v>60</v>
      </c>
      <c r="FZ7" s="51"/>
      <c r="GA7" s="27">
        <v>30</v>
      </c>
      <c r="GB7" s="51"/>
      <c r="GC7" s="27">
        <v>60</v>
      </c>
      <c r="GD7" s="26"/>
      <c r="GE7" s="27">
        <v>100</v>
      </c>
      <c r="GF7" s="64">
        <v>20</v>
      </c>
      <c r="GG7" s="65">
        <v>20</v>
      </c>
      <c r="GH7" s="168"/>
      <c r="GI7" s="26"/>
      <c r="GJ7" s="66">
        <v>60</v>
      </c>
      <c r="GK7" s="51"/>
      <c r="GL7" s="27">
        <v>30</v>
      </c>
      <c r="GM7" s="26"/>
      <c r="GN7" s="66">
        <v>60</v>
      </c>
      <c r="GO7" s="51"/>
      <c r="GP7" s="53">
        <v>20</v>
      </c>
      <c r="GQ7" s="68">
        <v>28</v>
      </c>
      <c r="GR7" s="63">
        <v>60</v>
      </c>
      <c r="GS7" s="51"/>
      <c r="GT7" s="27">
        <v>30</v>
      </c>
      <c r="GU7" s="51"/>
      <c r="GV7" s="27">
        <v>60</v>
      </c>
      <c r="GW7" s="26"/>
      <c r="GX7" s="27">
        <v>100</v>
      </c>
      <c r="GY7" s="64">
        <v>20</v>
      </c>
      <c r="GZ7" s="65">
        <v>20</v>
      </c>
      <c r="HA7" s="109"/>
      <c r="HB7" s="26"/>
      <c r="HC7" s="66">
        <v>60</v>
      </c>
      <c r="HD7" s="51"/>
      <c r="HE7" s="27">
        <v>30</v>
      </c>
      <c r="HF7" s="26"/>
      <c r="HG7" s="66">
        <v>60</v>
      </c>
      <c r="HH7" s="51"/>
      <c r="HI7" s="53">
        <v>20</v>
      </c>
      <c r="HJ7" s="68">
        <v>28</v>
      </c>
      <c r="HK7" s="63">
        <v>60</v>
      </c>
      <c r="HL7" s="51"/>
      <c r="HM7" s="27">
        <v>30</v>
      </c>
      <c r="HN7" s="51"/>
      <c r="HO7" s="27">
        <v>60</v>
      </c>
      <c r="HP7" s="26"/>
      <c r="HQ7" s="27">
        <v>100</v>
      </c>
      <c r="HR7" s="64">
        <v>20</v>
      </c>
      <c r="HS7" s="65">
        <v>20</v>
      </c>
      <c r="HT7" s="168"/>
      <c r="HU7" s="26"/>
      <c r="HV7" s="66">
        <v>60</v>
      </c>
      <c r="HW7" s="51"/>
      <c r="HX7" s="27">
        <v>30</v>
      </c>
      <c r="HY7" s="26"/>
      <c r="HZ7" s="66">
        <v>60</v>
      </c>
      <c r="IA7" s="51"/>
      <c r="IB7" s="53">
        <v>20</v>
      </c>
    </row>
    <row r="8" spans="1:236" s="5" customFormat="1" ht="16.5" customHeight="1">
      <c r="B8" s="6"/>
      <c r="C8" s="25" t="s">
        <v>0</v>
      </c>
      <c r="D8" s="24" t="s">
        <v>8</v>
      </c>
      <c r="E8" s="120" t="s">
        <v>70</v>
      </c>
      <c r="F8" s="85" t="s">
        <v>5</v>
      </c>
      <c r="G8" s="52" t="s">
        <v>6</v>
      </c>
      <c r="H8" s="30" t="s">
        <v>7</v>
      </c>
      <c r="I8" s="31" t="s">
        <v>6</v>
      </c>
      <c r="J8" s="32" t="s">
        <v>7</v>
      </c>
      <c r="K8" s="52" t="s">
        <v>6</v>
      </c>
      <c r="L8" s="30" t="s">
        <v>7</v>
      </c>
      <c r="M8" s="29" t="s">
        <v>6</v>
      </c>
      <c r="N8" s="30" t="s">
        <v>7</v>
      </c>
      <c r="O8" s="31" t="s">
        <v>6</v>
      </c>
      <c r="P8" s="33" t="s">
        <v>7</v>
      </c>
      <c r="Q8" s="32" t="s">
        <v>7</v>
      </c>
      <c r="R8" s="29" t="s">
        <v>6</v>
      </c>
      <c r="S8" s="30" t="s">
        <v>7</v>
      </c>
      <c r="T8" s="29" t="s">
        <v>6</v>
      </c>
      <c r="U8" s="54" t="s">
        <v>7</v>
      </c>
      <c r="V8" s="31" t="s">
        <v>6</v>
      </c>
      <c r="W8" s="33" t="s">
        <v>7</v>
      </c>
      <c r="X8" s="193"/>
      <c r="Y8" s="52" t="s">
        <v>6</v>
      </c>
      <c r="Z8" s="30" t="s">
        <v>7</v>
      </c>
      <c r="AA8" s="29" t="s">
        <v>6</v>
      </c>
      <c r="AB8" s="30" t="s">
        <v>7</v>
      </c>
      <c r="AC8" s="31" t="s">
        <v>6</v>
      </c>
      <c r="AD8" s="33" t="s">
        <v>7</v>
      </c>
      <c r="AE8" s="32" t="s">
        <v>7</v>
      </c>
      <c r="AF8" s="29" t="s">
        <v>6</v>
      </c>
      <c r="AG8" s="30" t="s">
        <v>7</v>
      </c>
      <c r="AH8" s="29" t="s">
        <v>6</v>
      </c>
      <c r="AI8" s="54" t="s">
        <v>7</v>
      </c>
      <c r="AJ8" s="52" t="s">
        <v>6</v>
      </c>
      <c r="AK8" s="30" t="s">
        <v>7</v>
      </c>
      <c r="AL8" s="29" t="s">
        <v>6</v>
      </c>
      <c r="AM8" s="30" t="s">
        <v>7</v>
      </c>
      <c r="AN8" s="29" t="s">
        <v>6</v>
      </c>
      <c r="AO8" s="30" t="s">
        <v>7</v>
      </c>
      <c r="AP8" s="29" t="s">
        <v>6</v>
      </c>
      <c r="AQ8" s="30" t="s">
        <v>7</v>
      </c>
      <c r="AR8" s="31" t="s">
        <v>6</v>
      </c>
      <c r="AS8" s="78" t="s">
        <v>7</v>
      </c>
      <c r="AT8" s="76" t="s">
        <v>7</v>
      </c>
      <c r="AU8" s="52" t="s">
        <v>6</v>
      </c>
      <c r="AV8" s="54" t="s">
        <v>7</v>
      </c>
      <c r="AW8" s="29" t="s">
        <v>6</v>
      </c>
      <c r="AX8" s="34" t="s">
        <v>7</v>
      </c>
      <c r="AY8" s="29" t="s">
        <v>6</v>
      </c>
      <c r="AZ8" s="30" t="s">
        <v>7</v>
      </c>
      <c r="BA8" s="52" t="s">
        <v>6</v>
      </c>
      <c r="BB8" s="30" t="s">
        <v>7</v>
      </c>
      <c r="BC8" s="29" t="s">
        <v>6</v>
      </c>
      <c r="BD8" s="30" t="s">
        <v>7</v>
      </c>
      <c r="BE8" s="29" t="s">
        <v>6</v>
      </c>
      <c r="BF8" s="30" t="s">
        <v>7</v>
      </c>
      <c r="BG8" s="29" t="s">
        <v>6</v>
      </c>
      <c r="BH8" s="30" t="s">
        <v>7</v>
      </c>
      <c r="BI8" s="31" t="s">
        <v>6</v>
      </c>
      <c r="BJ8" s="78" t="s">
        <v>7</v>
      </c>
      <c r="BK8" s="76" t="s">
        <v>7</v>
      </c>
      <c r="BL8" s="29" t="s">
        <v>6</v>
      </c>
      <c r="BM8" s="34" t="s">
        <v>7</v>
      </c>
      <c r="BN8" s="29" t="s">
        <v>6</v>
      </c>
      <c r="BO8" s="34" t="s">
        <v>7</v>
      </c>
      <c r="BP8" s="52" t="s">
        <v>6</v>
      </c>
      <c r="BQ8" s="54" t="s">
        <v>7</v>
      </c>
      <c r="BR8" s="52" t="s">
        <v>6</v>
      </c>
      <c r="BS8" s="30" t="s">
        <v>7</v>
      </c>
      <c r="BT8" s="29" t="s">
        <v>6</v>
      </c>
      <c r="BU8" s="30" t="s">
        <v>7</v>
      </c>
      <c r="BV8" s="29" t="s">
        <v>6</v>
      </c>
      <c r="BW8" s="30" t="s">
        <v>7</v>
      </c>
      <c r="BX8" s="29"/>
      <c r="BY8" s="30"/>
      <c r="BZ8" s="31" t="s">
        <v>6</v>
      </c>
      <c r="CA8" s="33" t="s">
        <v>7</v>
      </c>
      <c r="CB8" s="32" t="s">
        <v>7</v>
      </c>
      <c r="CC8" s="29" t="s">
        <v>6</v>
      </c>
      <c r="CD8" s="34" t="s">
        <v>7</v>
      </c>
      <c r="CE8" s="29" t="s">
        <v>6</v>
      </c>
      <c r="CF8" s="34" t="s">
        <v>7</v>
      </c>
      <c r="CG8" s="52" t="s">
        <v>6</v>
      </c>
      <c r="CH8" s="54" t="s">
        <v>7</v>
      </c>
      <c r="CI8" s="52" t="s">
        <v>6</v>
      </c>
      <c r="CJ8" s="30" t="s">
        <v>7</v>
      </c>
      <c r="CK8" s="29" t="s">
        <v>6</v>
      </c>
      <c r="CL8" s="30" t="s">
        <v>7</v>
      </c>
      <c r="CM8" s="29" t="s">
        <v>6</v>
      </c>
      <c r="CN8" s="30" t="s">
        <v>7</v>
      </c>
      <c r="CO8" s="29" t="s">
        <v>6</v>
      </c>
      <c r="CP8" s="30" t="s">
        <v>7</v>
      </c>
      <c r="CQ8" s="31" t="s">
        <v>6</v>
      </c>
      <c r="CR8" s="33" t="s">
        <v>7</v>
      </c>
      <c r="CS8" s="32" t="s">
        <v>7</v>
      </c>
      <c r="CT8" s="29" t="s">
        <v>6</v>
      </c>
      <c r="CU8" s="34" t="s">
        <v>7</v>
      </c>
      <c r="CV8" s="29"/>
      <c r="CW8" s="34" t="s">
        <v>7</v>
      </c>
      <c r="CX8" s="52" t="s">
        <v>6</v>
      </c>
      <c r="CY8" s="54" t="s">
        <v>7</v>
      </c>
      <c r="CZ8" s="52" t="s">
        <v>6</v>
      </c>
      <c r="DA8" s="30" t="s">
        <v>7</v>
      </c>
      <c r="DB8" s="29" t="s">
        <v>6</v>
      </c>
      <c r="DC8" s="30" t="s">
        <v>7</v>
      </c>
      <c r="DD8" s="29" t="s">
        <v>6</v>
      </c>
      <c r="DE8" s="30" t="s">
        <v>7</v>
      </c>
      <c r="DF8" s="29" t="s">
        <v>6</v>
      </c>
      <c r="DG8" s="30" t="s">
        <v>7</v>
      </c>
      <c r="DH8" s="31" t="s">
        <v>6</v>
      </c>
      <c r="DI8" s="33" t="s">
        <v>7</v>
      </c>
      <c r="DJ8" s="32" t="s">
        <v>7</v>
      </c>
      <c r="DK8" s="29" t="s">
        <v>6</v>
      </c>
      <c r="DL8" s="34" t="s">
        <v>7</v>
      </c>
      <c r="DM8" s="29" t="s">
        <v>6</v>
      </c>
      <c r="DN8" s="30" t="s">
        <v>7</v>
      </c>
      <c r="DO8" s="29" t="s">
        <v>6</v>
      </c>
      <c r="DP8" s="34" t="s">
        <v>7</v>
      </c>
      <c r="DQ8" s="52" t="s">
        <v>6</v>
      </c>
      <c r="DR8" s="54" t="s">
        <v>7</v>
      </c>
      <c r="DS8" s="52" t="s">
        <v>6</v>
      </c>
      <c r="DT8" s="30" t="s">
        <v>7</v>
      </c>
      <c r="DU8" s="29" t="s">
        <v>6</v>
      </c>
      <c r="DV8" s="30" t="s">
        <v>7</v>
      </c>
      <c r="DW8" s="29" t="s">
        <v>6</v>
      </c>
      <c r="DX8" s="30" t="s">
        <v>7</v>
      </c>
      <c r="DY8" s="29" t="s">
        <v>6</v>
      </c>
      <c r="DZ8" s="30" t="s">
        <v>7</v>
      </c>
      <c r="EA8" s="31" t="s">
        <v>6</v>
      </c>
      <c r="EB8" s="33" t="s">
        <v>7</v>
      </c>
      <c r="EC8" s="32" t="s">
        <v>7</v>
      </c>
      <c r="ED8" s="29" t="s">
        <v>6</v>
      </c>
      <c r="EE8" s="34" t="s">
        <v>7</v>
      </c>
      <c r="EF8" s="29" t="s">
        <v>6</v>
      </c>
      <c r="EG8" s="30" t="s">
        <v>7</v>
      </c>
      <c r="EH8" s="29" t="s">
        <v>6</v>
      </c>
      <c r="EI8" s="34" t="s">
        <v>7</v>
      </c>
      <c r="EJ8" s="52" t="s">
        <v>6</v>
      </c>
      <c r="EK8" s="54" t="s">
        <v>7</v>
      </c>
      <c r="EL8" s="52" t="s">
        <v>6</v>
      </c>
      <c r="EM8" s="30" t="s">
        <v>7</v>
      </c>
      <c r="EN8" s="29" t="s">
        <v>6</v>
      </c>
      <c r="EO8" s="30" t="s">
        <v>7</v>
      </c>
      <c r="EP8" s="29" t="s">
        <v>6</v>
      </c>
      <c r="EQ8" s="30" t="s">
        <v>7</v>
      </c>
      <c r="ER8" s="29" t="s">
        <v>6</v>
      </c>
      <c r="ES8" s="30" t="s">
        <v>7</v>
      </c>
      <c r="ET8" s="31" t="s">
        <v>6</v>
      </c>
      <c r="EU8" s="33" t="s">
        <v>7</v>
      </c>
      <c r="EV8" s="32" t="s">
        <v>7</v>
      </c>
      <c r="EW8" s="29" t="s">
        <v>6</v>
      </c>
      <c r="EX8" s="34" t="s">
        <v>7</v>
      </c>
      <c r="EY8" s="29" t="s">
        <v>6</v>
      </c>
      <c r="EZ8" s="30" t="s">
        <v>7</v>
      </c>
      <c r="FA8" s="29" t="s">
        <v>6</v>
      </c>
      <c r="FB8" s="34" t="s">
        <v>7</v>
      </c>
      <c r="FC8" s="52" t="s">
        <v>6</v>
      </c>
      <c r="FD8" s="54" t="s">
        <v>7</v>
      </c>
      <c r="FE8" s="52" t="s">
        <v>6</v>
      </c>
      <c r="FF8" s="30" t="s">
        <v>7</v>
      </c>
      <c r="FG8" s="29" t="s">
        <v>6</v>
      </c>
      <c r="FH8" s="30" t="s">
        <v>7</v>
      </c>
      <c r="FI8" s="29" t="s">
        <v>6</v>
      </c>
      <c r="FJ8" s="30" t="s">
        <v>7</v>
      </c>
      <c r="FK8" s="29" t="s">
        <v>6</v>
      </c>
      <c r="FL8" s="30" t="s">
        <v>7</v>
      </c>
      <c r="FM8" s="31" t="s">
        <v>6</v>
      </c>
      <c r="FN8" s="33" t="s">
        <v>7</v>
      </c>
      <c r="FO8" s="32" t="s">
        <v>7</v>
      </c>
      <c r="FP8" s="29" t="s">
        <v>6</v>
      </c>
      <c r="FQ8" s="34" t="s">
        <v>7</v>
      </c>
      <c r="FR8" s="29" t="s">
        <v>6</v>
      </c>
      <c r="FS8" s="30" t="s">
        <v>7</v>
      </c>
      <c r="FT8" s="29" t="s">
        <v>6</v>
      </c>
      <c r="FU8" s="34" t="s">
        <v>7</v>
      </c>
      <c r="FV8" s="52" t="s">
        <v>6</v>
      </c>
      <c r="FW8" s="54" t="s">
        <v>7</v>
      </c>
      <c r="FX8" s="52" t="s">
        <v>6</v>
      </c>
      <c r="FY8" s="30" t="s">
        <v>7</v>
      </c>
      <c r="FZ8" s="29" t="s">
        <v>6</v>
      </c>
      <c r="GA8" s="30" t="s">
        <v>7</v>
      </c>
      <c r="GB8" s="29" t="s">
        <v>6</v>
      </c>
      <c r="GC8" s="30" t="s">
        <v>7</v>
      </c>
      <c r="GD8" s="29" t="s">
        <v>6</v>
      </c>
      <c r="GE8" s="30" t="s">
        <v>7</v>
      </c>
      <c r="GF8" s="31" t="s">
        <v>6</v>
      </c>
      <c r="GG8" s="33" t="s">
        <v>7</v>
      </c>
      <c r="GH8" s="32" t="s">
        <v>7</v>
      </c>
      <c r="GI8" s="29" t="s">
        <v>6</v>
      </c>
      <c r="GJ8" s="34" t="s">
        <v>7</v>
      </c>
      <c r="GK8" s="29" t="s">
        <v>6</v>
      </c>
      <c r="GL8" s="30" t="s">
        <v>7</v>
      </c>
      <c r="GM8" s="29" t="s">
        <v>6</v>
      </c>
      <c r="GN8" s="34" t="s">
        <v>7</v>
      </c>
      <c r="GO8" s="52" t="s">
        <v>6</v>
      </c>
      <c r="GP8" s="54" t="s">
        <v>7</v>
      </c>
      <c r="GQ8" s="52" t="s">
        <v>6</v>
      </c>
      <c r="GR8" s="30" t="s">
        <v>7</v>
      </c>
      <c r="GS8" s="29" t="s">
        <v>6</v>
      </c>
      <c r="GT8" s="30" t="s">
        <v>7</v>
      </c>
      <c r="GU8" s="29" t="s">
        <v>6</v>
      </c>
      <c r="GV8" s="30" t="s">
        <v>7</v>
      </c>
      <c r="GW8" s="29" t="s">
        <v>6</v>
      </c>
      <c r="GX8" s="30" t="s">
        <v>7</v>
      </c>
      <c r="GY8" s="31" t="s">
        <v>6</v>
      </c>
      <c r="GZ8" s="33" t="s">
        <v>7</v>
      </c>
      <c r="HA8" s="32" t="s">
        <v>7</v>
      </c>
      <c r="HB8" s="29" t="s">
        <v>6</v>
      </c>
      <c r="HC8" s="34" t="s">
        <v>7</v>
      </c>
      <c r="HD8" s="29" t="s">
        <v>6</v>
      </c>
      <c r="HE8" s="30" t="s">
        <v>7</v>
      </c>
      <c r="HF8" s="29" t="s">
        <v>6</v>
      </c>
      <c r="HG8" s="34" t="s">
        <v>7</v>
      </c>
      <c r="HH8" s="52" t="s">
        <v>6</v>
      </c>
      <c r="HI8" s="54" t="s">
        <v>7</v>
      </c>
      <c r="HJ8" s="52" t="s">
        <v>6</v>
      </c>
      <c r="HK8" s="30" t="s">
        <v>7</v>
      </c>
      <c r="HL8" s="29" t="s">
        <v>6</v>
      </c>
      <c r="HM8" s="30" t="s">
        <v>7</v>
      </c>
      <c r="HN8" s="29" t="s">
        <v>6</v>
      </c>
      <c r="HO8" s="30" t="s">
        <v>7</v>
      </c>
      <c r="HP8" s="29" t="s">
        <v>6</v>
      </c>
      <c r="HQ8" s="30" t="s">
        <v>7</v>
      </c>
      <c r="HR8" s="31" t="s">
        <v>6</v>
      </c>
      <c r="HS8" s="33" t="s">
        <v>7</v>
      </c>
      <c r="HT8" s="32" t="s">
        <v>7</v>
      </c>
      <c r="HU8" s="29" t="s">
        <v>6</v>
      </c>
      <c r="HV8" s="34" t="s">
        <v>7</v>
      </c>
      <c r="HW8" s="29" t="s">
        <v>6</v>
      </c>
      <c r="HX8" s="30" t="s">
        <v>7</v>
      </c>
      <c r="HY8" s="29" t="s">
        <v>6</v>
      </c>
      <c r="HZ8" s="34" t="s">
        <v>7</v>
      </c>
      <c r="IA8" s="52" t="s">
        <v>6</v>
      </c>
      <c r="IB8" s="54" t="s">
        <v>7</v>
      </c>
    </row>
    <row r="9" spans="1:236" s="5" customFormat="1" ht="3" customHeight="1">
      <c r="B9" s="6"/>
      <c r="C9" s="58"/>
      <c r="D9" s="59"/>
      <c r="E9" s="59"/>
      <c r="F9" s="86">
        <f>COUNT(H9,J9,X9,AD9,AI9,AK9,AM9,AS9,Z9,AZ9,AO9,Z9,AB9,AQ9,AX9,BB9,BF9,BH9,BJ9,BQ9,BS9,BW9,BY9,CA9,CD9,CH9,CJ9,CN9,CP9,CR9,CU9,CW9,CY9,FF9,FJ9,FL9,FN9,FQ9,FU9,FW9)</f>
        <v>0</v>
      </c>
      <c r="G9" s="59"/>
      <c r="H9" s="60"/>
      <c r="I9" s="60"/>
      <c r="J9" s="60"/>
      <c r="K9" s="59"/>
      <c r="L9" s="60"/>
      <c r="M9" s="59"/>
      <c r="N9" s="60"/>
      <c r="O9" s="59"/>
      <c r="P9" s="60"/>
      <c r="Q9" s="60"/>
      <c r="R9" s="59"/>
      <c r="S9" s="60"/>
      <c r="T9" s="59"/>
      <c r="U9" s="61"/>
      <c r="V9" s="60"/>
      <c r="W9" s="60"/>
      <c r="X9" s="61"/>
      <c r="Y9" s="59"/>
      <c r="Z9" s="60"/>
      <c r="AA9" s="59"/>
      <c r="AB9" s="60"/>
      <c r="AC9" s="59"/>
      <c r="AD9" s="60"/>
      <c r="AE9" s="60"/>
      <c r="AF9" s="59"/>
      <c r="AG9" s="60"/>
      <c r="AH9" s="59"/>
      <c r="AI9" s="61"/>
      <c r="AJ9" s="59"/>
      <c r="AK9" s="60"/>
      <c r="AL9" s="59"/>
      <c r="AM9" s="60"/>
      <c r="AN9" s="59"/>
      <c r="AO9" s="60"/>
      <c r="AP9" s="59">
        <v>3</v>
      </c>
      <c r="AQ9" s="60"/>
      <c r="AR9" s="59"/>
      <c r="AS9" s="79"/>
      <c r="AT9" s="60"/>
      <c r="AU9" s="59"/>
      <c r="AV9" s="61"/>
      <c r="AW9" s="59"/>
      <c r="AX9" s="67"/>
      <c r="AY9" s="59"/>
      <c r="AZ9" s="60"/>
      <c r="BA9" s="59"/>
      <c r="BB9" s="60"/>
      <c r="BC9" s="59"/>
      <c r="BD9" s="60"/>
      <c r="BE9" s="59"/>
      <c r="BF9" s="60"/>
      <c r="BG9" s="59">
        <v>3</v>
      </c>
      <c r="BH9" s="60"/>
      <c r="BI9" s="59"/>
      <c r="BJ9" s="79"/>
      <c r="BK9" s="60"/>
      <c r="BL9" s="59"/>
      <c r="BM9" s="67"/>
      <c r="BN9" s="59"/>
      <c r="BO9" s="67"/>
      <c r="BP9" s="59"/>
      <c r="BQ9" s="61"/>
      <c r="BR9" s="59"/>
      <c r="BS9" s="60"/>
      <c r="BT9" s="59"/>
      <c r="BU9" s="60"/>
      <c r="BV9" s="59"/>
      <c r="BW9" s="60"/>
      <c r="BX9" s="59"/>
      <c r="BY9" s="60"/>
      <c r="BZ9" s="59"/>
      <c r="CA9" s="62"/>
      <c r="CB9" s="60"/>
      <c r="CC9" s="59"/>
      <c r="CD9" s="67"/>
      <c r="CE9" s="59"/>
      <c r="CF9" s="67"/>
      <c r="CG9" s="59"/>
      <c r="CH9" s="61"/>
      <c r="CI9" s="59"/>
      <c r="CJ9" s="60"/>
      <c r="CK9" s="59"/>
      <c r="CL9" s="60"/>
      <c r="CM9" s="59"/>
      <c r="CN9" s="60"/>
      <c r="CO9" s="59">
        <v>3</v>
      </c>
      <c r="CP9" s="60"/>
      <c r="CQ9" s="59"/>
      <c r="CR9" s="62"/>
      <c r="CS9" s="60"/>
      <c r="CT9" s="59"/>
      <c r="CU9" s="67"/>
      <c r="CV9" s="59"/>
      <c r="CW9" s="67"/>
      <c r="CX9" s="59"/>
      <c r="CY9" s="61"/>
      <c r="CZ9" s="59"/>
      <c r="DA9" s="60"/>
      <c r="DB9" s="59"/>
      <c r="DC9" s="60"/>
      <c r="DD9" s="59"/>
      <c r="DE9" s="60"/>
      <c r="DF9" s="59">
        <v>3</v>
      </c>
      <c r="DG9" s="60"/>
      <c r="DH9" s="59"/>
      <c r="DI9" s="62"/>
      <c r="DJ9" s="60"/>
      <c r="DK9" s="59"/>
      <c r="DL9" s="67"/>
      <c r="DM9" s="59"/>
      <c r="DN9" s="60"/>
      <c r="DO9" s="59"/>
      <c r="DP9" s="67"/>
      <c r="DQ9" s="59"/>
      <c r="DR9" s="61"/>
      <c r="DS9" s="59"/>
      <c r="DT9" s="60"/>
      <c r="DU9" s="59"/>
      <c r="DV9" s="60"/>
      <c r="DW9" s="59"/>
      <c r="DX9" s="60"/>
      <c r="DY9" s="59">
        <v>3</v>
      </c>
      <c r="DZ9" s="60"/>
      <c r="EA9" s="59"/>
      <c r="EB9" s="62"/>
      <c r="EC9" s="60"/>
      <c r="ED9" s="59"/>
      <c r="EE9" s="67"/>
      <c r="EF9" s="59"/>
      <c r="EG9" s="60"/>
      <c r="EH9" s="59"/>
      <c r="EI9" s="67"/>
      <c r="EJ9" s="59"/>
      <c r="EK9" s="61"/>
      <c r="EL9" s="59"/>
      <c r="EM9" s="60"/>
      <c r="EN9" s="59"/>
      <c r="EO9" s="60"/>
      <c r="EP9" s="59"/>
      <c r="EQ9" s="60"/>
      <c r="ER9" s="59">
        <v>3</v>
      </c>
      <c r="ES9" s="60"/>
      <c r="ET9" s="59"/>
      <c r="EU9" s="62"/>
      <c r="EV9" s="60"/>
      <c r="EW9" s="59"/>
      <c r="EX9" s="67"/>
      <c r="EY9" s="59"/>
      <c r="EZ9" s="60"/>
      <c r="FA9" s="59"/>
      <c r="FB9" s="67"/>
      <c r="FC9" s="59"/>
      <c r="FD9" s="61"/>
      <c r="FE9" s="59"/>
      <c r="FF9" s="60"/>
      <c r="FG9" s="59"/>
      <c r="FH9" s="60"/>
      <c r="FI9" s="59"/>
      <c r="FJ9" s="60"/>
      <c r="FK9" s="59">
        <v>3</v>
      </c>
      <c r="FL9" s="60"/>
      <c r="FM9" s="59"/>
      <c r="FN9" s="62"/>
      <c r="FO9" s="60"/>
      <c r="FP9" s="59"/>
      <c r="FQ9" s="67"/>
      <c r="FR9" s="59"/>
      <c r="FS9" s="60"/>
      <c r="FT9" s="59"/>
      <c r="FU9" s="67"/>
      <c r="FV9" s="59"/>
      <c r="FW9" s="61"/>
      <c r="FX9" s="59"/>
      <c r="FY9" s="60"/>
      <c r="FZ9" s="59"/>
      <c r="GA9" s="60"/>
      <c r="GB9" s="59"/>
      <c r="GC9" s="60"/>
      <c r="GD9" s="59">
        <v>3</v>
      </c>
      <c r="GE9" s="60"/>
      <c r="GF9" s="59"/>
      <c r="GG9" s="62"/>
      <c r="GH9" s="60"/>
      <c r="GI9" s="59"/>
      <c r="GJ9" s="67"/>
      <c r="GK9" s="59"/>
      <c r="GL9" s="60"/>
      <c r="GM9" s="59"/>
      <c r="GN9" s="67"/>
      <c r="GO9" s="59"/>
      <c r="GP9" s="61"/>
      <c r="GQ9" s="59"/>
      <c r="GR9" s="60"/>
      <c r="GS9" s="59"/>
      <c r="GT9" s="60"/>
      <c r="GU9" s="59"/>
      <c r="GV9" s="60"/>
      <c r="GW9" s="59">
        <v>3</v>
      </c>
      <c r="GX9" s="60"/>
      <c r="GY9" s="59"/>
      <c r="GZ9" s="62"/>
      <c r="HA9" s="60"/>
      <c r="HB9" s="59"/>
      <c r="HC9" s="67"/>
      <c r="HD9" s="59"/>
      <c r="HE9" s="60"/>
      <c r="HF9" s="59"/>
      <c r="HG9" s="67"/>
      <c r="HH9" s="59"/>
      <c r="HI9" s="61"/>
      <c r="HJ9" s="59"/>
      <c r="HK9" s="60"/>
      <c r="HL9" s="59"/>
      <c r="HM9" s="60"/>
      <c r="HN9" s="59"/>
      <c r="HO9" s="60"/>
      <c r="HP9" s="59">
        <v>3</v>
      </c>
      <c r="HQ9" s="60"/>
      <c r="HR9" s="59"/>
      <c r="HS9" s="62"/>
      <c r="HT9" s="60"/>
      <c r="HU9" s="59"/>
      <c r="HV9" s="67"/>
      <c r="HW9" s="59"/>
      <c r="HX9" s="60"/>
      <c r="HY9" s="59"/>
      <c r="HZ9" s="67"/>
      <c r="IA9" s="59"/>
      <c r="IB9" s="61"/>
    </row>
    <row r="10" spans="1:236" s="74" customFormat="1" ht="14.25" customHeight="1">
      <c r="A10" s="75">
        <v>1</v>
      </c>
      <c r="B10" s="69">
        <f>RANK(D10,D:D)</f>
        <v>9</v>
      </c>
      <c r="C10" s="40" t="s">
        <v>100</v>
      </c>
      <c r="D10" s="36">
        <f t="shared" ref="D10:D44" si="0">SUM(H10,J10,X10,Z10,AB10,AD10,AE10,AI10,AK10,AM10,AQ10,AG10,AS10,AT10,AO10,AV10,AX10,AZ10,BB10,BF10,BH10,BJ10,BK10,BM10,BO10,BQ10,BS10,BW10,BY10,CA10,CB10,CD10,CF10,CH10,CJ10,CN10,CP10,CR10,CS10,CU10,CW10,CY10,FF10,FJ10,FL10,FN10,FO10,FQ10,FU10,FW10,DA10,DC10,DE10,DG10,DI10,DJ10,DL10,DN10,DP10,DR10,DT10,DV10,DX10,DZ10,EB10,EC10,EE10,EG10,EI10,EK10,EM10,EO10,EQ10,ES10,EU10,EV10,EX10,EZ10,FB10,FD10,FH10,FS10,FY10,GA10,GC10,GE10,GG10,GH10,GJ10,GL10,GN10,GP10,GR10,GT10,GV10,GX10,GZ10,HA10,HC10,HE10,HG10,HI10,HK10,HM10,HO10,HQ10,HS10,HT10,HV10,HX10,HZ10,IB10)</f>
        <v>320.40000890420345</v>
      </c>
      <c r="E10" s="123">
        <f t="shared" ref="E10:E44" si="1">IF(F10&gt;9,D10/F10,0)</f>
        <v>0</v>
      </c>
      <c r="F10" s="86">
        <f t="shared" ref="F10:F43" si="2">COUNT(H10,J10,X10,Z10,AB10,AD10,AE10,AG10,AI10,AK10,AM10,AO10,AQ10,AS10,AT10,AV10,AX10,AZ10,BB10,BD10,BF10,BH10,BJ10,BK10,BM10,BO10,BQ10,BS10,BU10,BW10,BY10,CA10,CB10,CD10,CF10,CH10,CJ10,CL10,CN10,CP10,CR10,CS11,CS11,CS10,CU10,CW10,CY10,DA10,DC10,DE10,DG10,DI10,DJ10,DL10,DN10,DP10,DR10,DT10,DV10,DX10,DZ10,EB9:EB10,EC10,EE10,EG10,EI10,EK10,EO10,EM10,EO10,EQ10,ES10,EU10,EV10,EX10,EZ10,FB10,FF10,FH10,FJ10,FL10,FN10,FO10,FQ10,FS10,FU10,FW10,FY10,GA10,GC10,GE10,GG10,GH10,GJ10,GL10,GN10,GP10,GR10,GT10,GV10,GX10,GZ10,HA10,HC10,HE10,HG10,HI10,HK10,HM10,HO10,HQ10,HS10,HT10,HV10,HX10,HZ10,IB10)</f>
        <v>3</v>
      </c>
      <c r="G10" s="41">
        <v>9</v>
      </c>
      <c r="H10" s="37">
        <f t="shared" ref="H10:H44" si="3">IF(ISNUMBER(G10),H$7*(1-G10/G$7)*POWER(G$7/G10,1/3),"")</f>
        <v>93.122048190852027</v>
      </c>
      <c r="I10" s="42">
        <v>10</v>
      </c>
      <c r="J10" s="37">
        <f t="shared" ref="J10:J44" si="4">IF(ISNUMBER(I10),J$7*(1-I10/I$7)*POWER(I$7/I10,1/3),"")</f>
        <v>67.07795626124971</v>
      </c>
      <c r="K10" s="43"/>
      <c r="L10" s="39" t="str">
        <f t="shared" ref="L10:L44" si="5">IF(ISNUMBER(K10),L$7*(1-K10/K$7)*POWER(K$7/K10,1/3),"")</f>
        <v/>
      </c>
      <c r="M10" s="38"/>
      <c r="N10" s="39" t="str">
        <f t="shared" ref="N10:N44" si="6">IF(ISNUMBER(M10),N$7*(1-M10/M$7)*POWER(M$7/M10,1/3),"")</f>
        <v/>
      </c>
      <c r="O10" s="38"/>
      <c r="P10" s="39" t="str">
        <f t="shared" ref="P10:P44" si="7">IF(ISNUMBER(O10),P$7*(1-O10/O$7)*POWER(O$7/O10,1/3),"")</f>
        <v/>
      </c>
      <c r="Q10" s="39"/>
      <c r="R10" s="38"/>
      <c r="S10" s="39" t="str">
        <f t="shared" ref="S10:S41" si="8">IF(ISNUMBER(R10),S$7*(1-R10/R$7)*POWER(R$7/R10,1/3),"")</f>
        <v/>
      </c>
      <c r="T10" s="38"/>
      <c r="U10" s="55" t="str">
        <f t="shared" ref="U10:U44" si="9">IF(ISNUMBER(T10),U$7*(1-T10/T$7)*POWER(T$7/T10,1/3),"")</f>
        <v/>
      </c>
      <c r="V10" s="42"/>
      <c r="W10" s="37" t="str">
        <f t="shared" ref="W10:W44" si="10">IF(ISNUMBER(V10),W$7*(1-V10/V$7)*POWER(V$7/V10,1/3),"")</f>
        <v/>
      </c>
      <c r="X10" s="55">
        <f t="shared" ref="X10:X44" si="11">SUM(H10,J10,L10,N10,P10,Q10,S10,U9:U10,W10)</f>
        <v>160.20000445210172</v>
      </c>
      <c r="Y10" s="43"/>
      <c r="Z10" s="39" t="str">
        <f t="shared" ref="Z10:Z44" si="12">IF(ISNUMBER(Y10),Z$7*(1-Y10/Y$7)*POWER(Y$7/Y10,1/3),"")</f>
        <v/>
      </c>
      <c r="AA10" s="43"/>
      <c r="AB10" s="39" t="str">
        <f t="shared" ref="AB10:AB44" si="13">IF(ISNUMBER(AA10),AB$7*(1-AA10/AA$7)*POWER(AA$7/AA10,1/3),"")</f>
        <v/>
      </c>
      <c r="AC10" s="43"/>
      <c r="AD10" s="39" t="str">
        <f t="shared" ref="AD10:AD44" si="14">IF(ISNUMBER(AC10),AD$7*(1-AC10/AC$7)*POWER(AC$7/AC10,1/3),"")</f>
        <v/>
      </c>
      <c r="AE10" s="39"/>
      <c r="AF10" s="43"/>
      <c r="AG10" s="39" t="str">
        <f t="shared" ref="AG10:AG41" si="15">IF(ISNUMBER(AF10),AG$7*(1-AF10/AF$7)*POWER(AF$7/AF10,1/3),"")</f>
        <v/>
      </c>
      <c r="AH10" s="43"/>
      <c r="AI10" s="55" t="str">
        <f t="shared" ref="AI10:AI44" si="16">IF(ISNUMBER(AH10),AI$7*(1-AH10/AH$7)*POWER(AH$7/AH10,1/3),"")</f>
        <v/>
      </c>
      <c r="AJ10" s="43"/>
      <c r="AK10" s="39" t="str">
        <f t="shared" ref="AK10:AK44" si="17">IF(ISNUMBER(AJ10),AK$7*(1-AJ10/AJ$7)*POWER(AJ$7/AJ10,1/3),"")</f>
        <v/>
      </c>
      <c r="AL10" s="43"/>
      <c r="AM10" s="39" t="str">
        <f t="shared" ref="AM10:AM44" si="18">IF(ISNUMBER(AL10),AM$7*(1-AL10/AL$7)*POWER(AL$7/AL10,1/3),"")</f>
        <v/>
      </c>
      <c r="AN10" s="43"/>
      <c r="AO10" s="39" t="str">
        <f t="shared" ref="AO10:AO43" si="19">IF(ISNUMBER(AN10),AO$7*(1-AN10/AN$7)*POWER(AN$7/AN10,1/3),"")</f>
        <v/>
      </c>
      <c r="AP10" s="43"/>
      <c r="AQ10" s="39" t="str">
        <f t="shared" ref="AQ10:AQ44" si="20">IF(ISNUMBER(AP10),AQ$7*(1-AP10/AP$7)*POWER(AP$7/AP10,1/3),"")</f>
        <v/>
      </c>
      <c r="AR10" s="43"/>
      <c r="AS10" s="55" t="str">
        <f t="shared" ref="AS10:AS44" si="21">IF(ISNUMBER(AR10),AS$7*(1-AR10/AR$7)*POWER(AR$7/AR10,1/3),"")</f>
        <v/>
      </c>
      <c r="AT10" s="39"/>
      <c r="AU10" s="43"/>
      <c r="AV10" s="55" t="str">
        <f t="shared" ref="AV10:AV44" si="22">IF(ISNUMBER(AU10),AV$7*(1-AU10/AU$7)*POWER(AU$7/AU10,1/3),"")</f>
        <v/>
      </c>
      <c r="AW10" s="43"/>
      <c r="AX10" s="39" t="str">
        <f t="shared" ref="AX10:AX44" si="23">IF(ISNUMBER(AW10),AX$7*(1-AW10/AW$7)*POWER(AW$7/AW10,1/3),"")</f>
        <v/>
      </c>
      <c r="AY10" s="43"/>
      <c r="AZ10" s="39" t="str">
        <f t="shared" ref="AZ10:AZ44" si="24">IF(ISNUMBER(AY10),AZ$7*(1-AY10/AY$7)*POWER(AY$7/AY10,1/3),"")</f>
        <v/>
      </c>
      <c r="BA10" s="43"/>
      <c r="BB10" s="39" t="str">
        <f t="shared" ref="BB10:BB44" si="25">IF(ISNUMBER(BA10),BB$7*(1-BA10/BA$7)*POWER(BA$7/BA10,1/3),"")</f>
        <v/>
      </c>
      <c r="BC10" s="43"/>
      <c r="BD10" s="39" t="str">
        <f t="shared" ref="BD10:BD44" si="26">IF(ISNUMBER(BC10),BD$7*(1-BC10/BC$7)*POWER(BC$7/BC10,1/3),"")</f>
        <v/>
      </c>
      <c r="BE10" s="43"/>
      <c r="BF10" s="39" t="str">
        <f t="shared" ref="BF10:BF41" si="27">IF(ISNUMBER(BE10),BF$7*(1-BE10/BE$7)*POWER(BE$7/BE10,1/3),"")</f>
        <v/>
      </c>
      <c r="BG10" s="43"/>
      <c r="BH10" s="39" t="str">
        <f t="shared" ref="BH10:BH44" si="28">IF(ISNUMBER(BG10),BH$7*(1-BG10/BG$7)*POWER(BG$7/BG10,1/3),"")</f>
        <v/>
      </c>
      <c r="BI10" s="43"/>
      <c r="BJ10" s="55" t="str">
        <f t="shared" ref="BJ10:BJ44" si="29">IF(ISNUMBER(BI10),BJ$7*(1-BI10/BI$7)*POWER(BI$7/BI10,1/3),"")</f>
        <v/>
      </c>
      <c r="BK10" s="39"/>
      <c r="BL10" s="43"/>
      <c r="BM10" s="39" t="str">
        <f t="shared" ref="BM10:BM44" si="30">IF(ISNUMBER(BL10),BM$7*(1-BL10/BL$7)*POWER(BL$7/BL10,1/3),"")</f>
        <v/>
      </c>
      <c r="BN10" s="43"/>
      <c r="BO10" s="39" t="str">
        <f t="shared" ref="BO10:BO44" si="31">IF(ISNUMBER(BN10),BO$7*(1-BN10/BN$7)*POWER(BN$7/BN10,1/3),"")</f>
        <v/>
      </c>
      <c r="BP10" s="43"/>
      <c r="BQ10" s="55" t="str">
        <f t="shared" ref="BQ10:BQ44" si="32">IF(ISNUMBER(BP10),BQ$7*(1-BP10/BP$7)*POWER(BP$7/BP10,1/3),"")</f>
        <v/>
      </c>
      <c r="BR10" s="43"/>
      <c r="BS10" s="39" t="str">
        <f t="shared" ref="BS10:BS44" si="33">IF(ISNUMBER(BR10),BS$7*(1-BR10/BR$7)*POWER(BR$7/BR10,1/3),"")</f>
        <v/>
      </c>
      <c r="BT10" s="43"/>
      <c r="BU10" s="39" t="str">
        <f t="shared" ref="BU10:BU44" si="34">IF(ISNUMBER(BT10),BU$7*(1-BT10/BT$7)*POWER(BT$7/BT10,1/3),"")</f>
        <v/>
      </c>
      <c r="BV10" s="43"/>
      <c r="BW10" s="39"/>
      <c r="BX10" s="43"/>
      <c r="BY10" s="39" t="str">
        <f t="shared" ref="BY10:BY43" si="35">IF(ISNUMBER(BX10),BY$7*(1-BX10/BX$7)*POWER(BX$7/BX10,1/3),"")</f>
        <v/>
      </c>
      <c r="BZ10" s="43"/>
      <c r="CA10" s="39" t="str">
        <f t="shared" ref="CA10:CA44" si="36">IF(ISNUMBER(BZ10),CA$7*(1-BZ10/BZ$7)*POWER(BZ$7/BZ10,1/3),"")</f>
        <v/>
      </c>
      <c r="CB10" s="39"/>
      <c r="CC10" s="43"/>
      <c r="CD10" s="39" t="str">
        <f t="shared" ref="CD10:CD44" si="37">IF(ISNUMBER(CC10),CD$7*(1-CC10/CC$7)*POWER(CC$7/CC10,1/3),"")</f>
        <v/>
      </c>
      <c r="CE10" s="43"/>
      <c r="CF10" s="39" t="str">
        <f t="shared" ref="CF10:CF44" si="38">IF(ISNUMBER(CE10),CF$7*(1-CE10/CE$7)*POWER(CE$7/CE10,1/3),"")</f>
        <v/>
      </c>
      <c r="CG10" s="43"/>
      <c r="CH10" s="55" t="str">
        <f t="shared" ref="CH10:CH44" si="39">IF(ISNUMBER(CG10),CH$7*(1-CG10/CG$7)*POWER(CG$7/CG10,1/3),"")</f>
        <v/>
      </c>
      <c r="CI10" s="43"/>
      <c r="CJ10" s="39" t="str">
        <f t="shared" ref="CJ10:CJ44" si="40">IF(ISNUMBER(CI10),CJ$7*(1-CI10/CI$7)*POWER(CI$7/CI10,1/3),"")</f>
        <v/>
      </c>
      <c r="CK10" s="43"/>
      <c r="CL10" s="39" t="str">
        <f t="shared" ref="CL10:CL44" si="41">IF(ISNUMBER(CK10),CL$7*(1-CK10/CK$7)*POWER(CK$7/CK10,1/3),"")</f>
        <v/>
      </c>
      <c r="CM10" s="43"/>
      <c r="CN10" s="39" t="str">
        <f t="shared" ref="CN10:CN41" si="42">IF(ISNUMBER(CM10),CN$7*(1-CM10/CM$7)*POWER(CM$7/CM10,1/3),"")</f>
        <v/>
      </c>
      <c r="CO10" s="43"/>
      <c r="CP10" s="39" t="str">
        <f t="shared" ref="CP10:CP41" si="43">IF(ISNUMBER(CO10),CP$7*(1-CO10/CO$7)*POWER(CO$7/CO10,1/3),"")</f>
        <v/>
      </c>
      <c r="CQ10" s="43"/>
      <c r="CR10" s="39" t="str">
        <f t="shared" ref="CR10:CR44" si="44">IF(ISNUMBER(CQ10),CR$7*(1-CQ10/CQ$7)*POWER(CQ$7/CQ10,1/3),"")</f>
        <v/>
      </c>
      <c r="CS10" s="39"/>
      <c r="CT10" s="43"/>
      <c r="CU10" s="39" t="str">
        <f t="shared" ref="CU10:CU44" si="45">IF(ISNUMBER(CT10),CU$7*(1-CT10/CT$7)*POWER(CT$7/CT10,1/3),"")</f>
        <v/>
      </c>
      <c r="CV10" s="43"/>
      <c r="CW10" s="39" t="str">
        <f t="shared" ref="CW10:CW44" si="46">IF(ISNUMBER(CV10),CW$7*(1-CV10/CV$7)*POWER(CV$7/CV10,1/3),"")</f>
        <v/>
      </c>
      <c r="CX10" s="43"/>
      <c r="CY10" s="55" t="str">
        <f t="shared" ref="CY10:CY44" si="47">IF(ISNUMBER(CX10),CY$7*(1-CX10/CX$7)*POWER(CX$7/CX10,1/3),"")</f>
        <v/>
      </c>
      <c r="CZ10" s="43"/>
      <c r="DA10" s="39" t="str">
        <f t="shared" ref="DA10:DA44" si="48">IF(ISNUMBER(CZ10),DA$7*(1-CZ10/CZ$7)*POWER(CZ$7/CZ10,1/3),"")</f>
        <v/>
      </c>
      <c r="DB10" s="43"/>
      <c r="DC10" s="39" t="str">
        <f t="shared" ref="DC10:DC41" si="49">IF(ISNUMBER(DB10),DC$7*(1-DB10/DB$7)*POWER(DB$7/DB10,1/3),"")</f>
        <v/>
      </c>
      <c r="DD10" s="43"/>
      <c r="DE10" s="39" t="str">
        <f t="shared" ref="DE10:DE44" si="50">IF(ISNUMBER(DD10),DE$7*(1-DD10/DD$7)*POWER(DD$7/DD10,1/3),"")</f>
        <v/>
      </c>
      <c r="DF10" s="43"/>
      <c r="DG10" s="39" t="str">
        <f t="shared" ref="DG10:DG44" si="51">IF(ISNUMBER(DF10),DG$7*(1-DF10/DF$7)*POWER(DF$7/DF10,1/3),"")</f>
        <v/>
      </c>
      <c r="DH10" s="43"/>
      <c r="DI10" s="39" t="str">
        <f t="shared" ref="DI10:DI44" si="52">IF(ISNUMBER(DH10),DI$7*(1-DH10/DH$7)*POWER(DH$7/DH10,1/3),"")</f>
        <v/>
      </c>
      <c r="DJ10" s="39"/>
      <c r="DK10" s="43"/>
      <c r="DL10" s="39" t="str">
        <f t="shared" ref="DL10:DL44" si="53">IF(ISNUMBER(DK10),DL$7*(1-DK10/DK$7)*POWER(DK$7/DK10,1/3),"")</f>
        <v/>
      </c>
      <c r="DM10" s="43"/>
      <c r="DN10" s="39" t="str">
        <f t="shared" ref="DN10:DN41" si="54">IF(ISNUMBER(DM10),DN$7*(1-DM10/DM$7)*POWER(DM$7/DM10,1/3),"")</f>
        <v/>
      </c>
      <c r="DO10" s="43"/>
      <c r="DP10" s="39" t="str">
        <f t="shared" ref="DP10:DP44" si="55">IF(ISNUMBER(DO10),DP$7*(1-DO10/DO$7)*POWER(DO$7/DO10,1/3),"")</f>
        <v/>
      </c>
      <c r="DQ10" s="43"/>
      <c r="DR10" s="55" t="str">
        <f t="shared" ref="DR10:DR44" si="56">IF(ISNUMBER(DQ10),DR$7*(1-DQ10/DQ$7)*POWER(DQ$7/DQ10,1/3),"")</f>
        <v/>
      </c>
      <c r="DS10" s="43"/>
      <c r="DT10" s="39" t="str">
        <f t="shared" ref="DT10:DT44" si="57">IF(ISNUMBER(DS10),DT$7*(1-DS10/DS$7)*POWER(DS$7/DS10,1/3),"")</f>
        <v/>
      </c>
      <c r="DU10" s="43"/>
      <c r="DV10" s="39" t="str">
        <f t="shared" ref="DV10:DV41" si="58">IF(ISNUMBER(DU10),DV$7*(1-DU10/DU$7)*POWER(DU$7/DU10,1/3),"")</f>
        <v/>
      </c>
      <c r="DW10" s="43"/>
      <c r="DX10" s="39" t="str">
        <f t="shared" ref="DX10:DX41" si="59">IF(ISNUMBER(DW10),DX$7*(1-DW10/DW$7)*POWER(DW$7/DW10,1/3),"")</f>
        <v/>
      </c>
      <c r="DY10" s="43"/>
      <c r="DZ10" s="39" t="str">
        <f t="shared" ref="DZ10:DZ44" si="60">IF(ISNUMBER(DY10),DZ$7*(1-DY10/DY$7)*POWER(DY$7/DY10,1/3),"")</f>
        <v/>
      </c>
      <c r="EA10" s="43"/>
      <c r="EB10" s="39" t="str">
        <f t="shared" ref="EB10:EB44" si="61">IF(ISNUMBER(EA10),EB$7*(1-EA10/EA$7)*POWER(EA$7/EA10,1/3),"")</f>
        <v/>
      </c>
      <c r="EC10" s="39"/>
      <c r="ED10" s="43"/>
      <c r="EE10" s="39" t="str">
        <f t="shared" ref="EE10:EE44" si="62">IF(ISNUMBER(ED10),EE$7*(1-ED10/ED$7)*POWER(ED$7/ED10,1/3),"")</f>
        <v/>
      </c>
      <c r="EF10" s="43"/>
      <c r="EG10" s="39" t="str">
        <f t="shared" ref="EG10:EG41" si="63">IF(ISNUMBER(EF10),EG$7*(1-EF10/EF$7)*POWER(EF$7/EF10,1/3),"")</f>
        <v/>
      </c>
      <c r="EH10" s="43"/>
      <c r="EI10" s="39" t="str">
        <f t="shared" ref="EI10:EI44" si="64">IF(ISNUMBER(EH10),EI$7*(1-EH10/EH$7)*POWER(EH$7/EH10,1/3),"")</f>
        <v/>
      </c>
      <c r="EJ10" s="43"/>
      <c r="EK10" s="55" t="str">
        <f t="shared" ref="EK10:EK44" si="65">IF(ISNUMBER(EJ10),EK$7*(1-EJ10/EJ$7)*POWER(EJ$7/EJ10,1/3),"")</f>
        <v/>
      </c>
      <c r="EL10" s="43"/>
      <c r="EM10" s="39" t="str">
        <f t="shared" ref="EM10:EM44" si="66">IF(ISNUMBER(EL10),EM$7*(1-EL10/EL$7)*POWER(EL$7/EL10,1/3),"")</f>
        <v/>
      </c>
      <c r="EN10" s="43"/>
      <c r="EO10" s="39" t="str">
        <f t="shared" ref="EO10:EO41" si="67">IF(ISNUMBER(EN10),EO$7*(1-EN10/EN$7)*POWER(EN$7/EN10,1/3),"")</f>
        <v/>
      </c>
      <c r="EP10" s="43"/>
      <c r="EQ10" s="39" t="str">
        <f t="shared" ref="EQ10:EQ41" si="68">IF(ISNUMBER(EP10),EQ$7*(1-EP10/EP$7)*POWER(EP$7/EP10,1/3),"")</f>
        <v/>
      </c>
      <c r="ER10" s="43"/>
      <c r="ES10" s="39" t="str">
        <f t="shared" ref="ES10:ES44" si="69">IF(ISNUMBER(ER10),ES$7*(1-ER10/ER$7)*POWER(ER$7/ER10,1/3),"")</f>
        <v/>
      </c>
      <c r="ET10" s="43"/>
      <c r="EU10" s="39" t="str">
        <f t="shared" ref="EU10:EU44" si="70">IF(ISNUMBER(ET10),EU$7*(1-ET10/ET$7)*POWER(ET$7/ET10,1/3),"")</f>
        <v/>
      </c>
      <c r="EV10" s="39"/>
      <c r="EW10" s="43"/>
      <c r="EX10" s="39" t="str">
        <f t="shared" ref="EX10:EX44" si="71">IF(ISNUMBER(EW10),EX$7*(1-EW10/EW$7)*POWER(EW$7/EW10,1/3),"")</f>
        <v/>
      </c>
      <c r="EY10" s="43"/>
      <c r="EZ10" s="39" t="str">
        <f t="shared" ref="EZ10:EZ41" si="72">IF(ISNUMBER(EY10),EZ$7*(1-EY10/EY$7)*POWER(EY$7/EY10,1/3),"")</f>
        <v/>
      </c>
      <c r="FA10" s="43"/>
      <c r="FB10" s="39" t="str">
        <f t="shared" ref="FB10:FB44" si="73">IF(ISNUMBER(FA10),FB$7*(1-FA10/FA$7)*POWER(FA$7/FA10,1/3),"")</f>
        <v/>
      </c>
      <c r="FC10" s="43"/>
      <c r="FD10" s="55" t="str">
        <f t="shared" ref="FD10:FD44" si="74">IF(ISNUMBER(FC10),FD$7*(1-FC10/FC$7)*POWER(FC$7/FC10,1/3),"")</f>
        <v/>
      </c>
      <c r="FE10" s="43"/>
      <c r="FF10" s="39" t="str">
        <f t="shared" ref="FF10:FF44" si="75">IF(ISNUMBER(FE10),FF$7*(1-FE10/FE$7)*POWER(FE$7/FE10,1/3),"")</f>
        <v/>
      </c>
      <c r="FG10" s="43"/>
      <c r="FH10" s="39" t="str">
        <f t="shared" ref="FH10:FH41" si="76">IF(ISNUMBER(FG10),FH$7*(1-FG10/FG$7)*POWER(FG$7/FG10,1/3),"")</f>
        <v/>
      </c>
      <c r="FI10" s="43"/>
      <c r="FJ10" s="39" t="str">
        <f t="shared" ref="FJ10:FJ41" si="77">IF(ISNUMBER(FI10),FJ$7*(1-FI10/FI$7)*POWER(FI$7/FI10,1/3),"")</f>
        <v/>
      </c>
      <c r="FK10" s="43"/>
      <c r="FL10" s="39" t="str">
        <f t="shared" ref="FL10:FL44" si="78">IF(ISNUMBER(FK10),FL$7*(1-FK10/FK$7)*POWER(FK$7/FK10,1/3),"")</f>
        <v/>
      </c>
      <c r="FM10" s="43"/>
      <c r="FN10" s="39" t="str">
        <f t="shared" ref="FN10:FN44" si="79">IF(ISNUMBER(FM10),FN$7*(1-FM10/FM$7)*POWER(FM$7/FM10,1/3),"")</f>
        <v/>
      </c>
      <c r="FO10" s="39"/>
      <c r="FP10" s="43"/>
      <c r="FQ10" s="39" t="str">
        <f t="shared" ref="FQ10:FQ44" si="80">IF(ISNUMBER(FP10),FQ$7*(1-FP10/FP$7)*POWER(FP$7/FP10,1/3),"")</f>
        <v/>
      </c>
      <c r="FR10" s="43"/>
      <c r="FS10" s="39" t="str">
        <f t="shared" ref="FS10:FS41" si="81">IF(ISNUMBER(FR10),FS$7*(1-FR10/FR$7)*POWER(FR$7/FR10,1/3),"")</f>
        <v/>
      </c>
      <c r="FT10" s="43"/>
      <c r="FU10" s="39" t="str">
        <f t="shared" ref="FU10:FU44" si="82">IF(ISNUMBER(FT10),FU$7*(1-FT10/FT$7)*POWER(FT$7/FT10,1/3),"")</f>
        <v/>
      </c>
      <c r="FV10" s="43"/>
      <c r="FW10" s="55" t="str">
        <f t="shared" ref="FW10:FW44" si="83">IF(ISNUMBER(FV10),FW$7*(1-FV10/FV$7)*POWER(FV$7/FV10,1/3),"")</f>
        <v/>
      </c>
      <c r="FX10" s="43"/>
      <c r="FY10" s="39" t="str">
        <f t="shared" ref="FY10:FY44" si="84">IF(ISNUMBER(FX10),FY$7*(1-FX10/FX$7)*POWER(FX$7/FX10,1/3),"")</f>
        <v/>
      </c>
      <c r="FZ10" s="43"/>
      <c r="GA10" s="39" t="str">
        <f t="shared" ref="GA10:GA41" si="85">IF(ISNUMBER(FZ10),GA$7*(1-FZ10/FZ$7)*POWER(FZ$7/FZ10,1/3),"")</f>
        <v/>
      </c>
      <c r="GB10" s="43"/>
      <c r="GC10" s="39" t="str">
        <f t="shared" ref="GC10:GC41" si="86">IF(ISNUMBER(GB10),GC$7*(1-GB10/GB$7)*POWER(GB$7/GB10,1/3),"")</f>
        <v/>
      </c>
      <c r="GD10" s="43"/>
      <c r="GE10" s="39" t="str">
        <f t="shared" ref="GE10:GE44" si="87">IF(ISNUMBER(GD10),GE$7*(1-GD10/GD$7)*POWER(GD$7/GD10,1/3),"")</f>
        <v/>
      </c>
      <c r="GF10" s="43"/>
      <c r="GG10" s="39" t="str">
        <f t="shared" ref="GG10:GG44" si="88">IF(ISNUMBER(GF10),GG$7*(1-GF10/GF$7)*POWER(GF$7/GF10,1/3),"")</f>
        <v/>
      </c>
      <c r="GH10" s="39"/>
      <c r="GI10" s="43"/>
      <c r="GJ10" s="39" t="str">
        <f t="shared" ref="GJ10:GJ44" si="89">IF(ISNUMBER(GI10),GJ$7*(1-GI10/GI$7)*POWER(GI$7/GI10,1/3),"")</f>
        <v/>
      </c>
      <c r="GK10" s="43"/>
      <c r="GL10" s="39" t="str">
        <f t="shared" ref="GL10:GL41" si="90">IF(ISNUMBER(GK10),GL$7*(1-GK10/GK$7)*POWER(GK$7/GK10,1/3),"")</f>
        <v/>
      </c>
      <c r="GM10" s="43"/>
      <c r="GN10" s="39" t="str">
        <f t="shared" ref="GN10:GN44" si="91">IF(ISNUMBER(GM10),GN$7*(1-GM10/GM$7)*POWER(GM$7/GM10,1/3),"")</f>
        <v/>
      </c>
      <c r="GO10" s="43"/>
      <c r="GP10" s="55" t="str">
        <f t="shared" ref="GP10:GP44" si="92">IF(ISNUMBER(GO10),GP$7*(1-GO10/GO$7)*POWER(GO$7/GO10,1/3),"")</f>
        <v/>
      </c>
      <c r="GQ10" s="43"/>
      <c r="GR10" s="39" t="str">
        <f t="shared" ref="GR10:GR44" si="93">IF(ISNUMBER(GQ10),GR$7*(1-GQ10/GQ$7)*POWER(GQ$7/GQ10,1/3),"")</f>
        <v/>
      </c>
      <c r="GS10" s="43"/>
      <c r="GT10" s="39" t="str">
        <f t="shared" ref="GT10:GT41" si="94">IF(ISNUMBER(GS10),GT$7*(1-GS10/GS$7)*POWER(GS$7/GS10,1/3),"")</f>
        <v/>
      </c>
      <c r="GU10" s="43"/>
      <c r="GV10" s="39" t="str">
        <f t="shared" ref="GV10:GV41" si="95">IF(ISNUMBER(GU10),GV$7*(1-GU10/GU$7)*POWER(GU$7/GU10,1/3),"")</f>
        <v/>
      </c>
      <c r="GW10" s="43"/>
      <c r="GX10" s="39" t="str">
        <f t="shared" ref="GX10:GX44" si="96">IF(ISNUMBER(GW10),GX$7*(1-GW10/GW$7)*POWER(GW$7/GW10,1/3),"")</f>
        <v/>
      </c>
      <c r="GY10" s="43"/>
      <c r="GZ10" s="39" t="str">
        <f t="shared" ref="GZ10:GZ44" si="97">IF(ISNUMBER(GY10),GZ$7*(1-GY10/GY$7)*POWER(GY$7/GY10,1/3),"")</f>
        <v/>
      </c>
      <c r="HA10" s="39"/>
      <c r="HB10" s="43"/>
      <c r="HC10" s="39" t="str">
        <f t="shared" ref="HC10:HC44" si="98">IF(ISNUMBER(HB10),HC$7*(1-HB10/HB$7)*POWER(HB$7/HB10,1/3),"")</f>
        <v/>
      </c>
      <c r="HD10" s="43"/>
      <c r="HE10" s="39" t="str">
        <f t="shared" ref="HE10:HE41" si="99">IF(ISNUMBER(HD10),HE$7*(1-HD10/HD$7)*POWER(HD$7/HD10,1/3),"")</f>
        <v/>
      </c>
      <c r="HF10" s="43"/>
      <c r="HG10" s="39" t="str">
        <f t="shared" ref="HG10:HG44" si="100">IF(ISNUMBER(HF10),HG$7*(1-HF10/HF$7)*POWER(HF$7/HF10,1/3),"")</f>
        <v/>
      </c>
      <c r="HH10" s="43"/>
      <c r="HI10" s="55" t="str">
        <f t="shared" ref="HI10:HI44" si="101">IF(ISNUMBER(HH10),HI$7*(1-HH10/HH$7)*POWER(HH$7/HH10,1/3),"")</f>
        <v/>
      </c>
      <c r="HJ10" s="43"/>
      <c r="HK10" s="39" t="str">
        <f t="shared" ref="HK10:HK44" si="102">IF(ISNUMBER(HJ10),HK$7*(1-HJ10/HJ$7)*POWER(HJ$7/HJ10,1/3),"")</f>
        <v/>
      </c>
      <c r="HL10" s="43"/>
      <c r="HM10" s="39" t="str">
        <f t="shared" ref="HM10:HM41" si="103">IF(ISNUMBER(HL10),HM$7*(1-HL10/HL$7)*POWER(HL$7/HL10,1/3),"")</f>
        <v/>
      </c>
      <c r="HN10" s="43"/>
      <c r="HO10" s="39" t="str">
        <f t="shared" ref="HO10:HO41" si="104">IF(ISNUMBER(HN10),HO$7*(1-HN10/HN$7)*POWER(HN$7/HN10,1/3),"")</f>
        <v/>
      </c>
      <c r="HP10" s="43"/>
      <c r="HQ10" s="39" t="str">
        <f t="shared" ref="HQ10:HQ44" si="105">IF(ISNUMBER(HP10),HQ$7*(1-HP10/HP$7)*POWER(HP$7/HP10,1/3),"")</f>
        <v/>
      </c>
      <c r="HR10" s="43"/>
      <c r="HS10" s="39" t="str">
        <f t="shared" ref="HS10:HS44" si="106">IF(ISNUMBER(HR10),HS$7*(1-HR10/HR$7)*POWER(HR$7/HR10,1/3),"")</f>
        <v/>
      </c>
      <c r="HT10" s="39"/>
      <c r="HU10" s="43"/>
      <c r="HV10" s="39" t="str">
        <f t="shared" ref="HV10:HV44" si="107">IF(ISNUMBER(HU10),HV$7*(1-HU10/HU$7)*POWER(HU$7/HU10,1/3),"")</f>
        <v/>
      </c>
      <c r="HW10" s="43"/>
      <c r="HX10" s="39" t="str">
        <f t="shared" ref="HX10:HX44" si="108">IF(ISNUMBER(HW10),HX$7*(1-HW10/HW$7)*POWER(HW$7/HW10,1/3),"")</f>
        <v/>
      </c>
      <c r="HY10" s="43"/>
      <c r="HZ10" s="39" t="str">
        <f t="shared" ref="HZ10:HZ44" si="109">IF(ISNUMBER(HY10),HZ$7*(1-HY10/HY$7)*POWER(HY$7/HY10,1/3),"")</f>
        <v/>
      </c>
      <c r="IA10" s="43"/>
      <c r="IB10" s="55" t="str">
        <f t="shared" ref="IB10:IB44" si="110">IF(ISNUMBER(IA10),IB$7*(1-IA10/IA$7)*POWER(IA$7/IA10,1/3),"")</f>
        <v/>
      </c>
    </row>
    <row r="11" spans="1:236" s="74" customFormat="1" ht="14.25" customHeight="1">
      <c r="A11" s="75">
        <v>2</v>
      </c>
      <c r="B11" s="69">
        <f>RANK(D11,D:D)</f>
        <v>7</v>
      </c>
      <c r="C11" s="40" t="s">
        <v>98</v>
      </c>
      <c r="D11" s="36">
        <f t="shared" si="0"/>
        <v>341.17337086781595</v>
      </c>
      <c r="E11" s="121">
        <f t="shared" si="1"/>
        <v>0</v>
      </c>
      <c r="F11" s="86">
        <f t="shared" si="2"/>
        <v>3</v>
      </c>
      <c r="G11" s="41">
        <v>19</v>
      </c>
      <c r="H11" s="37">
        <f t="shared" si="3"/>
        <v>29.89036885517071</v>
      </c>
      <c r="I11" s="43">
        <v>4</v>
      </c>
      <c r="J11" s="37">
        <f t="shared" si="4"/>
        <v>140.69631657873725</v>
      </c>
      <c r="K11" s="43"/>
      <c r="L11" s="39" t="str">
        <f t="shared" si="5"/>
        <v/>
      </c>
      <c r="M11" s="43"/>
      <c r="N11" s="39" t="str">
        <f t="shared" si="6"/>
        <v/>
      </c>
      <c r="O11" s="43"/>
      <c r="P11" s="39" t="str">
        <f t="shared" si="7"/>
        <v/>
      </c>
      <c r="Q11" s="39"/>
      <c r="R11" s="43"/>
      <c r="S11" s="39" t="str">
        <f t="shared" si="8"/>
        <v/>
      </c>
      <c r="T11" s="43"/>
      <c r="U11" s="55" t="str">
        <f t="shared" si="9"/>
        <v/>
      </c>
      <c r="V11" s="43"/>
      <c r="W11" s="37" t="str">
        <f t="shared" si="10"/>
        <v/>
      </c>
      <c r="X11" s="55">
        <f t="shared" si="11"/>
        <v>170.58668543390797</v>
      </c>
      <c r="Y11" s="43"/>
      <c r="Z11" s="39" t="str">
        <f t="shared" si="12"/>
        <v/>
      </c>
      <c r="AA11" s="43"/>
      <c r="AB11" s="39" t="str">
        <f t="shared" si="13"/>
        <v/>
      </c>
      <c r="AC11" s="43"/>
      <c r="AD11" s="39" t="str">
        <f t="shared" si="14"/>
        <v/>
      </c>
      <c r="AE11" s="39"/>
      <c r="AF11" s="43"/>
      <c r="AG11" s="39" t="str">
        <f t="shared" si="15"/>
        <v/>
      </c>
      <c r="AH11" s="43"/>
      <c r="AI11" s="55" t="str">
        <f t="shared" si="16"/>
        <v/>
      </c>
      <c r="AJ11" s="43"/>
      <c r="AK11" s="39" t="str">
        <f t="shared" si="17"/>
        <v/>
      </c>
      <c r="AL11" s="43"/>
      <c r="AM11" s="39" t="str">
        <f t="shared" si="18"/>
        <v/>
      </c>
      <c r="AN11" s="43"/>
      <c r="AO11" s="39" t="str">
        <f t="shared" si="19"/>
        <v/>
      </c>
      <c r="AP11" s="43"/>
      <c r="AQ11" s="39" t="str">
        <f t="shared" si="20"/>
        <v/>
      </c>
      <c r="AR11" s="43"/>
      <c r="AS11" s="55" t="str">
        <f t="shared" si="21"/>
        <v/>
      </c>
      <c r="AT11" s="39"/>
      <c r="AU11" s="43"/>
      <c r="AV11" s="55" t="str">
        <f t="shared" si="22"/>
        <v/>
      </c>
      <c r="AW11" s="43"/>
      <c r="AX11" s="39" t="str">
        <f t="shared" si="23"/>
        <v/>
      </c>
      <c r="AY11" s="43"/>
      <c r="AZ11" s="39" t="str">
        <f t="shared" si="24"/>
        <v/>
      </c>
      <c r="BA11" s="43"/>
      <c r="BB11" s="39" t="str">
        <f t="shared" si="25"/>
        <v/>
      </c>
      <c r="BC11" s="43"/>
      <c r="BD11" s="39" t="str">
        <f t="shared" si="26"/>
        <v/>
      </c>
      <c r="BE11" s="43"/>
      <c r="BF11" s="39" t="str">
        <f t="shared" si="27"/>
        <v/>
      </c>
      <c r="BG11" s="43"/>
      <c r="BH11" s="39" t="str">
        <f t="shared" si="28"/>
        <v/>
      </c>
      <c r="BI11" s="43"/>
      <c r="BJ11" s="55" t="str">
        <f t="shared" si="29"/>
        <v/>
      </c>
      <c r="BK11" s="39"/>
      <c r="BL11" s="43"/>
      <c r="BM11" s="39" t="str">
        <f t="shared" si="30"/>
        <v/>
      </c>
      <c r="BN11" s="43"/>
      <c r="BO11" s="39" t="str">
        <f t="shared" si="31"/>
        <v/>
      </c>
      <c r="BP11" s="43"/>
      <c r="BQ11" s="55" t="str">
        <f t="shared" si="32"/>
        <v/>
      </c>
      <c r="BR11" s="43"/>
      <c r="BS11" s="39" t="str">
        <f t="shared" si="33"/>
        <v/>
      </c>
      <c r="BT11" s="43"/>
      <c r="BU11" s="39" t="str">
        <f t="shared" si="34"/>
        <v/>
      </c>
      <c r="BV11" s="43"/>
      <c r="BW11" s="39" t="str">
        <f t="shared" ref="BW11:BW44" si="111">IF(ISNUMBER(BV11),BW$7*(1-BV11/BV$7)*POWER(BV$7/BV11,1/3),"")</f>
        <v/>
      </c>
      <c r="BX11" s="43"/>
      <c r="BY11" s="39" t="str">
        <f t="shared" si="35"/>
        <v/>
      </c>
      <c r="BZ11" s="43"/>
      <c r="CA11" s="39" t="str">
        <f t="shared" si="36"/>
        <v/>
      </c>
      <c r="CB11" s="39"/>
      <c r="CC11" s="43"/>
      <c r="CD11" s="39" t="str">
        <f t="shared" si="37"/>
        <v/>
      </c>
      <c r="CE11" s="43"/>
      <c r="CF11" s="39" t="str">
        <f t="shared" si="38"/>
        <v/>
      </c>
      <c r="CG11" s="43"/>
      <c r="CH11" s="55" t="str">
        <f t="shared" si="39"/>
        <v/>
      </c>
      <c r="CI11" s="43"/>
      <c r="CJ11" s="39" t="str">
        <f t="shared" si="40"/>
        <v/>
      </c>
      <c r="CK11" s="43"/>
      <c r="CL11" s="39" t="str">
        <f t="shared" si="41"/>
        <v/>
      </c>
      <c r="CM11" s="43"/>
      <c r="CN11" s="39" t="str">
        <f t="shared" si="42"/>
        <v/>
      </c>
      <c r="CO11" s="43"/>
      <c r="CP11" s="39" t="str">
        <f t="shared" si="43"/>
        <v/>
      </c>
      <c r="CQ11" s="43"/>
      <c r="CR11" s="39" t="str">
        <f t="shared" si="44"/>
        <v/>
      </c>
      <c r="CS11" s="39"/>
      <c r="CT11" s="43"/>
      <c r="CU11" s="39" t="str">
        <f t="shared" si="45"/>
        <v/>
      </c>
      <c r="CV11" s="43"/>
      <c r="CW11" s="39" t="str">
        <f t="shared" si="46"/>
        <v/>
      </c>
      <c r="CX11" s="43"/>
      <c r="CY11" s="55" t="str">
        <f t="shared" si="47"/>
        <v/>
      </c>
      <c r="CZ11" s="43"/>
      <c r="DA11" s="39" t="str">
        <f t="shared" si="48"/>
        <v/>
      </c>
      <c r="DB11" s="43"/>
      <c r="DC11" s="39" t="str">
        <f t="shared" si="49"/>
        <v/>
      </c>
      <c r="DD11" s="43"/>
      <c r="DE11" s="39" t="str">
        <f t="shared" si="50"/>
        <v/>
      </c>
      <c r="DF11" s="43"/>
      <c r="DG11" s="39" t="str">
        <f t="shared" si="51"/>
        <v/>
      </c>
      <c r="DH11" s="43"/>
      <c r="DI11" s="39" t="str">
        <f t="shared" si="52"/>
        <v/>
      </c>
      <c r="DJ11" s="39"/>
      <c r="DK11" s="43"/>
      <c r="DL11" s="39" t="str">
        <f t="shared" si="53"/>
        <v/>
      </c>
      <c r="DM11" s="43"/>
      <c r="DN11" s="39" t="str">
        <f t="shared" si="54"/>
        <v/>
      </c>
      <c r="DO11" s="43"/>
      <c r="DP11" s="39" t="str">
        <f t="shared" si="55"/>
        <v/>
      </c>
      <c r="DQ11" s="43"/>
      <c r="DR11" s="55" t="str">
        <f t="shared" si="56"/>
        <v/>
      </c>
      <c r="DS11" s="43"/>
      <c r="DT11" s="39" t="str">
        <f t="shared" si="57"/>
        <v/>
      </c>
      <c r="DU11" s="43"/>
      <c r="DV11" s="39" t="str">
        <f t="shared" si="58"/>
        <v/>
      </c>
      <c r="DW11" s="43"/>
      <c r="DX11" s="39" t="str">
        <f t="shared" si="59"/>
        <v/>
      </c>
      <c r="DY11" s="43"/>
      <c r="DZ11" s="39" t="str">
        <f t="shared" si="60"/>
        <v/>
      </c>
      <c r="EA11" s="43"/>
      <c r="EB11" s="39" t="str">
        <f t="shared" si="61"/>
        <v/>
      </c>
      <c r="EC11" s="39"/>
      <c r="ED11" s="43"/>
      <c r="EE11" s="39" t="str">
        <f t="shared" si="62"/>
        <v/>
      </c>
      <c r="EF11" s="43"/>
      <c r="EG11" s="39" t="str">
        <f t="shared" si="63"/>
        <v/>
      </c>
      <c r="EH11" s="43"/>
      <c r="EI11" s="39" t="str">
        <f t="shared" si="64"/>
        <v/>
      </c>
      <c r="EJ11" s="43"/>
      <c r="EK11" s="55" t="str">
        <f t="shared" si="65"/>
        <v/>
      </c>
      <c r="EL11" s="43"/>
      <c r="EM11" s="39" t="str">
        <f t="shared" si="66"/>
        <v/>
      </c>
      <c r="EN11" s="43"/>
      <c r="EO11" s="39" t="str">
        <f t="shared" si="67"/>
        <v/>
      </c>
      <c r="EP11" s="43"/>
      <c r="EQ11" s="39" t="str">
        <f t="shared" si="68"/>
        <v/>
      </c>
      <c r="ER11" s="43"/>
      <c r="ES11" s="39" t="str">
        <f t="shared" si="69"/>
        <v/>
      </c>
      <c r="ET11" s="43"/>
      <c r="EU11" s="39" t="str">
        <f t="shared" si="70"/>
        <v/>
      </c>
      <c r="EV11" s="39"/>
      <c r="EW11" s="43"/>
      <c r="EX11" s="39" t="str">
        <f t="shared" si="71"/>
        <v/>
      </c>
      <c r="EY11" s="43"/>
      <c r="EZ11" s="39" t="str">
        <f t="shared" si="72"/>
        <v/>
      </c>
      <c r="FA11" s="43"/>
      <c r="FB11" s="39" t="str">
        <f t="shared" si="73"/>
        <v/>
      </c>
      <c r="FC11" s="43"/>
      <c r="FD11" s="55" t="str">
        <f t="shared" si="74"/>
        <v/>
      </c>
      <c r="FE11" s="43"/>
      <c r="FF11" s="39" t="str">
        <f t="shared" si="75"/>
        <v/>
      </c>
      <c r="FG11" s="43"/>
      <c r="FH11" s="39" t="str">
        <f t="shared" si="76"/>
        <v/>
      </c>
      <c r="FI11" s="43"/>
      <c r="FJ11" s="39" t="str">
        <f t="shared" si="77"/>
        <v/>
      </c>
      <c r="FK11" s="43"/>
      <c r="FL11" s="39" t="str">
        <f t="shared" si="78"/>
        <v/>
      </c>
      <c r="FM11" s="43"/>
      <c r="FN11" s="39" t="str">
        <f t="shared" si="79"/>
        <v/>
      </c>
      <c r="FO11" s="39"/>
      <c r="FP11" s="43"/>
      <c r="FQ11" s="39" t="str">
        <f t="shared" si="80"/>
        <v/>
      </c>
      <c r="FR11" s="43"/>
      <c r="FS11" s="39" t="str">
        <f t="shared" si="81"/>
        <v/>
      </c>
      <c r="FT11" s="43"/>
      <c r="FU11" s="39" t="str">
        <f t="shared" si="82"/>
        <v/>
      </c>
      <c r="FV11" s="43"/>
      <c r="FW11" s="55" t="str">
        <f t="shared" si="83"/>
        <v/>
      </c>
      <c r="FX11" s="43"/>
      <c r="FY11" s="39" t="str">
        <f t="shared" si="84"/>
        <v/>
      </c>
      <c r="FZ11" s="43"/>
      <c r="GA11" s="39" t="str">
        <f t="shared" si="85"/>
        <v/>
      </c>
      <c r="GB11" s="43"/>
      <c r="GC11" s="39" t="str">
        <f t="shared" si="86"/>
        <v/>
      </c>
      <c r="GD11" s="43"/>
      <c r="GE11" s="39" t="str">
        <f t="shared" si="87"/>
        <v/>
      </c>
      <c r="GF11" s="43"/>
      <c r="GG11" s="39" t="str">
        <f t="shared" si="88"/>
        <v/>
      </c>
      <c r="GH11" s="39"/>
      <c r="GI11" s="43"/>
      <c r="GJ11" s="39" t="str">
        <f t="shared" si="89"/>
        <v/>
      </c>
      <c r="GK11" s="43"/>
      <c r="GL11" s="39" t="str">
        <f t="shared" si="90"/>
        <v/>
      </c>
      <c r="GM11" s="43"/>
      <c r="GN11" s="39" t="str">
        <f t="shared" si="91"/>
        <v/>
      </c>
      <c r="GO11" s="43"/>
      <c r="GP11" s="55" t="str">
        <f t="shared" si="92"/>
        <v/>
      </c>
      <c r="GQ11" s="43"/>
      <c r="GR11" s="39" t="str">
        <f t="shared" si="93"/>
        <v/>
      </c>
      <c r="GS11" s="43"/>
      <c r="GT11" s="39" t="str">
        <f t="shared" si="94"/>
        <v/>
      </c>
      <c r="GU11" s="43"/>
      <c r="GV11" s="39" t="str">
        <f t="shared" si="95"/>
        <v/>
      </c>
      <c r="GW11" s="43"/>
      <c r="GX11" s="39" t="str">
        <f t="shared" si="96"/>
        <v/>
      </c>
      <c r="GY11" s="43"/>
      <c r="GZ11" s="39" t="str">
        <f t="shared" si="97"/>
        <v/>
      </c>
      <c r="HA11" s="39"/>
      <c r="HB11" s="43"/>
      <c r="HC11" s="39" t="str">
        <f t="shared" si="98"/>
        <v/>
      </c>
      <c r="HD11" s="43"/>
      <c r="HE11" s="39" t="str">
        <f t="shared" si="99"/>
        <v/>
      </c>
      <c r="HF11" s="43"/>
      <c r="HG11" s="39" t="str">
        <f t="shared" si="100"/>
        <v/>
      </c>
      <c r="HH11" s="43"/>
      <c r="HI11" s="55" t="str">
        <f t="shared" si="101"/>
        <v/>
      </c>
      <c r="HJ11" s="43"/>
      <c r="HK11" s="39" t="str">
        <f t="shared" si="102"/>
        <v/>
      </c>
      <c r="HL11" s="43"/>
      <c r="HM11" s="39" t="str">
        <f t="shared" si="103"/>
        <v/>
      </c>
      <c r="HN11" s="43"/>
      <c r="HO11" s="39" t="str">
        <f t="shared" si="104"/>
        <v/>
      </c>
      <c r="HP11" s="43"/>
      <c r="HQ11" s="39" t="str">
        <f t="shared" si="105"/>
        <v/>
      </c>
      <c r="HR11" s="43"/>
      <c r="HS11" s="39" t="str">
        <f t="shared" si="106"/>
        <v/>
      </c>
      <c r="HT11" s="39"/>
      <c r="HU11" s="43"/>
      <c r="HV11" s="39" t="str">
        <f t="shared" si="107"/>
        <v/>
      </c>
      <c r="HW11" s="43"/>
      <c r="HX11" s="39" t="str">
        <f t="shared" si="108"/>
        <v/>
      </c>
      <c r="HY11" s="43"/>
      <c r="HZ11" s="39" t="str">
        <f t="shared" si="109"/>
        <v/>
      </c>
      <c r="IA11" s="43"/>
      <c r="IB11" s="55" t="str">
        <f t="shared" si="110"/>
        <v/>
      </c>
    </row>
    <row r="12" spans="1:236" s="74" customFormat="1" ht="14.25" customHeight="1">
      <c r="A12" s="75">
        <v>3</v>
      </c>
      <c r="B12" s="69">
        <f>RANK(D12,D:D)</f>
        <v>16</v>
      </c>
      <c r="C12" s="40" t="s">
        <v>106</v>
      </c>
      <c r="D12" s="36">
        <f t="shared" si="0"/>
        <v>204.93462900928398</v>
      </c>
      <c r="E12" s="121">
        <f t="shared" si="1"/>
        <v>0</v>
      </c>
      <c r="F12" s="86">
        <f t="shared" si="2"/>
        <v>3</v>
      </c>
      <c r="G12" s="41">
        <v>15</v>
      </c>
      <c r="H12" s="37">
        <f t="shared" si="3"/>
        <v>50.821408843744187</v>
      </c>
      <c r="I12" s="42">
        <v>12</v>
      </c>
      <c r="J12" s="37">
        <f t="shared" si="4"/>
        <v>51.645905660897796</v>
      </c>
      <c r="K12" s="43"/>
      <c r="L12" s="39" t="str">
        <f t="shared" si="5"/>
        <v/>
      </c>
      <c r="M12" s="43"/>
      <c r="N12" s="39" t="str">
        <f t="shared" si="6"/>
        <v/>
      </c>
      <c r="O12" s="43"/>
      <c r="P12" s="39" t="str">
        <f t="shared" si="7"/>
        <v/>
      </c>
      <c r="Q12" s="39"/>
      <c r="R12" s="43"/>
      <c r="S12" s="39" t="str">
        <f t="shared" si="8"/>
        <v/>
      </c>
      <c r="T12" s="43"/>
      <c r="U12" s="55" t="str">
        <f t="shared" si="9"/>
        <v/>
      </c>
      <c r="V12" s="42"/>
      <c r="W12" s="37" t="str">
        <f t="shared" si="10"/>
        <v/>
      </c>
      <c r="X12" s="55">
        <f t="shared" si="11"/>
        <v>102.46731450464199</v>
      </c>
      <c r="Y12" s="43"/>
      <c r="Z12" s="39" t="str">
        <f t="shared" si="12"/>
        <v/>
      </c>
      <c r="AA12" s="43"/>
      <c r="AB12" s="39" t="str">
        <f t="shared" si="13"/>
        <v/>
      </c>
      <c r="AC12" s="43"/>
      <c r="AD12" s="39" t="str">
        <f t="shared" si="14"/>
        <v/>
      </c>
      <c r="AE12" s="39"/>
      <c r="AF12" s="43"/>
      <c r="AG12" s="39" t="str">
        <f t="shared" si="15"/>
        <v/>
      </c>
      <c r="AH12" s="43"/>
      <c r="AI12" s="55" t="str">
        <f t="shared" si="16"/>
        <v/>
      </c>
      <c r="AJ12" s="43"/>
      <c r="AK12" s="39" t="str">
        <f t="shared" si="17"/>
        <v/>
      </c>
      <c r="AL12" s="43"/>
      <c r="AM12" s="39" t="str">
        <f t="shared" si="18"/>
        <v/>
      </c>
      <c r="AN12" s="43"/>
      <c r="AO12" s="39" t="str">
        <f t="shared" si="19"/>
        <v/>
      </c>
      <c r="AP12" s="43"/>
      <c r="AQ12" s="39" t="str">
        <f t="shared" si="20"/>
        <v/>
      </c>
      <c r="AR12" s="43"/>
      <c r="AS12" s="55" t="str">
        <f t="shared" si="21"/>
        <v/>
      </c>
      <c r="AT12" s="39"/>
      <c r="AU12" s="43"/>
      <c r="AV12" s="55" t="str">
        <f t="shared" si="22"/>
        <v/>
      </c>
      <c r="AW12" s="43"/>
      <c r="AX12" s="39" t="str">
        <f t="shared" si="23"/>
        <v/>
      </c>
      <c r="AY12" s="43"/>
      <c r="AZ12" s="39" t="str">
        <f t="shared" si="24"/>
        <v/>
      </c>
      <c r="BA12" s="43"/>
      <c r="BB12" s="39" t="str">
        <f t="shared" si="25"/>
        <v/>
      </c>
      <c r="BC12" s="43"/>
      <c r="BD12" s="39" t="str">
        <f t="shared" si="26"/>
        <v/>
      </c>
      <c r="BE12" s="43"/>
      <c r="BF12" s="39" t="str">
        <f t="shared" si="27"/>
        <v/>
      </c>
      <c r="BG12" s="43"/>
      <c r="BH12" s="39" t="str">
        <f t="shared" si="28"/>
        <v/>
      </c>
      <c r="BI12" s="43"/>
      <c r="BJ12" s="55" t="str">
        <f t="shared" si="29"/>
        <v/>
      </c>
      <c r="BK12" s="39"/>
      <c r="BL12" s="43"/>
      <c r="BM12" s="39" t="str">
        <f t="shared" si="30"/>
        <v/>
      </c>
      <c r="BN12" s="43"/>
      <c r="BO12" s="39" t="str">
        <f t="shared" si="31"/>
        <v/>
      </c>
      <c r="BP12" s="43"/>
      <c r="BQ12" s="55" t="str">
        <f t="shared" si="32"/>
        <v/>
      </c>
      <c r="BR12" s="43"/>
      <c r="BS12" s="39" t="str">
        <f t="shared" si="33"/>
        <v/>
      </c>
      <c r="BT12" s="43"/>
      <c r="BU12" s="39" t="str">
        <f t="shared" si="34"/>
        <v/>
      </c>
      <c r="BV12" s="43"/>
      <c r="BW12" s="39" t="str">
        <f t="shared" si="111"/>
        <v/>
      </c>
      <c r="BX12" s="43"/>
      <c r="BY12" s="39" t="str">
        <f t="shared" si="35"/>
        <v/>
      </c>
      <c r="BZ12" s="43"/>
      <c r="CA12" s="39" t="str">
        <f t="shared" si="36"/>
        <v/>
      </c>
      <c r="CB12" s="39"/>
      <c r="CC12" s="43"/>
      <c r="CD12" s="39" t="str">
        <f t="shared" si="37"/>
        <v/>
      </c>
      <c r="CE12" s="43"/>
      <c r="CF12" s="39" t="str">
        <f t="shared" si="38"/>
        <v/>
      </c>
      <c r="CG12" s="43"/>
      <c r="CH12" s="55" t="str">
        <f t="shared" si="39"/>
        <v/>
      </c>
      <c r="CI12" s="43"/>
      <c r="CJ12" s="39" t="str">
        <f t="shared" si="40"/>
        <v/>
      </c>
      <c r="CK12" s="43"/>
      <c r="CL12" s="39" t="str">
        <f t="shared" si="41"/>
        <v/>
      </c>
      <c r="CM12" s="43"/>
      <c r="CN12" s="39" t="str">
        <f t="shared" si="42"/>
        <v/>
      </c>
      <c r="CO12" s="43"/>
      <c r="CP12" s="39" t="str">
        <f t="shared" si="43"/>
        <v/>
      </c>
      <c r="CQ12" s="43"/>
      <c r="CR12" s="39" t="str">
        <f t="shared" si="44"/>
        <v/>
      </c>
      <c r="CS12" s="39"/>
      <c r="CT12" s="43"/>
      <c r="CU12" s="39" t="str">
        <f t="shared" si="45"/>
        <v/>
      </c>
      <c r="CV12" s="43"/>
      <c r="CW12" s="39" t="str">
        <f t="shared" si="46"/>
        <v/>
      </c>
      <c r="CX12" s="43"/>
      <c r="CY12" s="55" t="str">
        <f t="shared" si="47"/>
        <v/>
      </c>
      <c r="CZ12" s="43"/>
      <c r="DA12" s="39" t="str">
        <f t="shared" si="48"/>
        <v/>
      </c>
      <c r="DB12" s="43"/>
      <c r="DC12" s="39" t="str">
        <f t="shared" si="49"/>
        <v/>
      </c>
      <c r="DD12" s="43"/>
      <c r="DE12" s="39" t="str">
        <f t="shared" si="50"/>
        <v/>
      </c>
      <c r="DF12" s="43"/>
      <c r="DG12" s="39" t="str">
        <f t="shared" si="51"/>
        <v/>
      </c>
      <c r="DH12" s="43"/>
      <c r="DI12" s="39" t="str">
        <f t="shared" si="52"/>
        <v/>
      </c>
      <c r="DJ12" s="39"/>
      <c r="DK12" s="43"/>
      <c r="DL12" s="39" t="str">
        <f t="shared" si="53"/>
        <v/>
      </c>
      <c r="DM12" s="43"/>
      <c r="DN12" s="39" t="str">
        <f t="shared" si="54"/>
        <v/>
      </c>
      <c r="DO12" s="43"/>
      <c r="DP12" s="39" t="str">
        <f t="shared" si="55"/>
        <v/>
      </c>
      <c r="DQ12" s="43"/>
      <c r="DR12" s="55" t="str">
        <f t="shared" si="56"/>
        <v/>
      </c>
      <c r="DS12" s="43"/>
      <c r="DT12" s="39" t="str">
        <f t="shared" si="57"/>
        <v/>
      </c>
      <c r="DU12" s="43"/>
      <c r="DV12" s="39" t="str">
        <f t="shared" si="58"/>
        <v/>
      </c>
      <c r="DW12" s="43"/>
      <c r="DX12" s="39" t="str">
        <f t="shared" si="59"/>
        <v/>
      </c>
      <c r="DY12" s="43"/>
      <c r="DZ12" s="39" t="str">
        <f t="shared" si="60"/>
        <v/>
      </c>
      <c r="EA12" s="43"/>
      <c r="EB12" s="39" t="str">
        <f t="shared" si="61"/>
        <v/>
      </c>
      <c r="EC12" s="39"/>
      <c r="ED12" s="43"/>
      <c r="EE12" s="39" t="str">
        <f t="shared" si="62"/>
        <v/>
      </c>
      <c r="EF12" s="43"/>
      <c r="EG12" s="39" t="str">
        <f t="shared" si="63"/>
        <v/>
      </c>
      <c r="EH12" s="43"/>
      <c r="EI12" s="39" t="str">
        <f t="shared" si="64"/>
        <v/>
      </c>
      <c r="EJ12" s="43"/>
      <c r="EK12" s="55" t="str">
        <f t="shared" si="65"/>
        <v/>
      </c>
      <c r="EL12" s="43"/>
      <c r="EM12" s="39" t="str">
        <f t="shared" si="66"/>
        <v/>
      </c>
      <c r="EN12" s="43"/>
      <c r="EO12" s="39" t="str">
        <f t="shared" si="67"/>
        <v/>
      </c>
      <c r="EP12" s="43"/>
      <c r="EQ12" s="39" t="str">
        <f t="shared" si="68"/>
        <v/>
      </c>
      <c r="ER12" s="43"/>
      <c r="ES12" s="39" t="str">
        <f t="shared" si="69"/>
        <v/>
      </c>
      <c r="ET12" s="43"/>
      <c r="EU12" s="39" t="str">
        <f t="shared" si="70"/>
        <v/>
      </c>
      <c r="EV12" s="39"/>
      <c r="EW12" s="43"/>
      <c r="EX12" s="39" t="str">
        <f t="shared" si="71"/>
        <v/>
      </c>
      <c r="EY12" s="43"/>
      <c r="EZ12" s="39" t="str">
        <f t="shared" si="72"/>
        <v/>
      </c>
      <c r="FA12" s="43"/>
      <c r="FB12" s="39" t="str">
        <f t="shared" si="73"/>
        <v/>
      </c>
      <c r="FC12" s="43"/>
      <c r="FD12" s="55" t="str">
        <f t="shared" si="74"/>
        <v/>
      </c>
      <c r="FE12" s="43"/>
      <c r="FF12" s="39" t="str">
        <f t="shared" si="75"/>
        <v/>
      </c>
      <c r="FG12" s="43"/>
      <c r="FH12" s="39" t="str">
        <f t="shared" si="76"/>
        <v/>
      </c>
      <c r="FI12" s="43"/>
      <c r="FJ12" s="39" t="str">
        <f t="shared" si="77"/>
        <v/>
      </c>
      <c r="FK12" s="43"/>
      <c r="FL12" s="39" t="str">
        <f t="shared" si="78"/>
        <v/>
      </c>
      <c r="FM12" s="43"/>
      <c r="FN12" s="39" t="str">
        <f t="shared" si="79"/>
        <v/>
      </c>
      <c r="FO12" s="39"/>
      <c r="FP12" s="43"/>
      <c r="FQ12" s="39" t="str">
        <f t="shared" si="80"/>
        <v/>
      </c>
      <c r="FR12" s="43"/>
      <c r="FS12" s="39" t="str">
        <f t="shared" si="81"/>
        <v/>
      </c>
      <c r="FT12" s="43"/>
      <c r="FU12" s="39" t="str">
        <f t="shared" si="82"/>
        <v/>
      </c>
      <c r="FV12" s="43"/>
      <c r="FW12" s="55" t="str">
        <f t="shared" si="83"/>
        <v/>
      </c>
      <c r="FX12" s="43"/>
      <c r="FY12" s="39" t="str">
        <f t="shared" si="84"/>
        <v/>
      </c>
      <c r="FZ12" s="43"/>
      <c r="GA12" s="39" t="str">
        <f t="shared" si="85"/>
        <v/>
      </c>
      <c r="GB12" s="43"/>
      <c r="GC12" s="39" t="str">
        <f t="shared" si="86"/>
        <v/>
      </c>
      <c r="GD12" s="43"/>
      <c r="GE12" s="39" t="str">
        <f t="shared" si="87"/>
        <v/>
      </c>
      <c r="GF12" s="43"/>
      <c r="GG12" s="39" t="str">
        <f t="shared" si="88"/>
        <v/>
      </c>
      <c r="GH12" s="39"/>
      <c r="GI12" s="43"/>
      <c r="GJ12" s="39" t="str">
        <f t="shared" si="89"/>
        <v/>
      </c>
      <c r="GK12" s="43"/>
      <c r="GL12" s="39" t="str">
        <f t="shared" si="90"/>
        <v/>
      </c>
      <c r="GM12" s="43"/>
      <c r="GN12" s="39" t="str">
        <f t="shared" si="91"/>
        <v/>
      </c>
      <c r="GO12" s="43"/>
      <c r="GP12" s="55" t="str">
        <f t="shared" si="92"/>
        <v/>
      </c>
      <c r="GQ12" s="43"/>
      <c r="GR12" s="39" t="str">
        <f t="shared" si="93"/>
        <v/>
      </c>
      <c r="GS12" s="43"/>
      <c r="GT12" s="39" t="str">
        <f t="shared" si="94"/>
        <v/>
      </c>
      <c r="GU12" s="43"/>
      <c r="GV12" s="39" t="str">
        <f t="shared" si="95"/>
        <v/>
      </c>
      <c r="GW12" s="43"/>
      <c r="GX12" s="39" t="str">
        <f t="shared" si="96"/>
        <v/>
      </c>
      <c r="GY12" s="43"/>
      <c r="GZ12" s="39" t="str">
        <f t="shared" si="97"/>
        <v/>
      </c>
      <c r="HA12" s="39"/>
      <c r="HB12" s="43"/>
      <c r="HC12" s="39" t="str">
        <f t="shared" si="98"/>
        <v/>
      </c>
      <c r="HD12" s="43"/>
      <c r="HE12" s="39" t="str">
        <f t="shared" si="99"/>
        <v/>
      </c>
      <c r="HF12" s="43"/>
      <c r="HG12" s="39" t="str">
        <f t="shared" si="100"/>
        <v/>
      </c>
      <c r="HH12" s="43"/>
      <c r="HI12" s="55" t="str">
        <f t="shared" si="101"/>
        <v/>
      </c>
      <c r="HJ12" s="43"/>
      <c r="HK12" s="39" t="str">
        <f t="shared" si="102"/>
        <v/>
      </c>
      <c r="HL12" s="43"/>
      <c r="HM12" s="39" t="str">
        <f t="shared" si="103"/>
        <v/>
      </c>
      <c r="HN12" s="43"/>
      <c r="HO12" s="39" t="str">
        <f t="shared" si="104"/>
        <v/>
      </c>
      <c r="HP12" s="43"/>
      <c r="HQ12" s="39" t="str">
        <f t="shared" si="105"/>
        <v/>
      </c>
      <c r="HR12" s="43"/>
      <c r="HS12" s="39" t="str">
        <f t="shared" si="106"/>
        <v/>
      </c>
      <c r="HT12" s="39"/>
      <c r="HU12" s="43"/>
      <c r="HV12" s="39" t="str">
        <f t="shared" si="107"/>
        <v/>
      </c>
      <c r="HW12" s="43"/>
      <c r="HX12" s="39" t="str">
        <f t="shared" si="108"/>
        <v/>
      </c>
      <c r="HY12" s="43"/>
      <c r="HZ12" s="39" t="str">
        <f t="shared" si="109"/>
        <v/>
      </c>
      <c r="IA12" s="43"/>
      <c r="IB12" s="55" t="str">
        <f t="shared" si="110"/>
        <v/>
      </c>
    </row>
    <row r="13" spans="1:236" s="74" customFormat="1" ht="14.25" customHeight="1">
      <c r="A13" s="75">
        <v>4</v>
      </c>
      <c r="B13" s="69">
        <f>RANK(D13,D:D)</f>
        <v>25</v>
      </c>
      <c r="C13" s="40" t="s">
        <v>113</v>
      </c>
      <c r="D13" s="36">
        <f t="shared" si="0"/>
        <v>79.764068783484845</v>
      </c>
      <c r="E13" s="121">
        <f t="shared" si="1"/>
        <v>0</v>
      </c>
      <c r="F13" s="86">
        <f t="shared" si="2"/>
        <v>2</v>
      </c>
      <c r="G13" s="41">
        <v>17</v>
      </c>
      <c r="H13" s="37">
        <f t="shared" si="3"/>
        <v>39.882034391742422</v>
      </c>
      <c r="I13" s="42"/>
      <c r="J13" s="37" t="str">
        <f t="shared" si="4"/>
        <v/>
      </c>
      <c r="K13" s="43"/>
      <c r="L13" s="39" t="str">
        <f t="shared" si="5"/>
        <v/>
      </c>
      <c r="M13" s="43"/>
      <c r="N13" s="39" t="str">
        <f t="shared" si="6"/>
        <v/>
      </c>
      <c r="O13" s="43"/>
      <c r="P13" s="39" t="str">
        <f t="shared" si="7"/>
        <v/>
      </c>
      <c r="Q13" s="39"/>
      <c r="R13" s="43"/>
      <c r="S13" s="39" t="str">
        <f t="shared" si="8"/>
        <v/>
      </c>
      <c r="T13" s="43"/>
      <c r="U13" s="55" t="str">
        <f t="shared" si="9"/>
        <v/>
      </c>
      <c r="V13" s="42"/>
      <c r="W13" s="37" t="str">
        <f t="shared" si="10"/>
        <v/>
      </c>
      <c r="X13" s="55">
        <f t="shared" si="11"/>
        <v>39.882034391742422</v>
      </c>
      <c r="Y13" s="43"/>
      <c r="Z13" s="39" t="str">
        <f t="shared" si="12"/>
        <v/>
      </c>
      <c r="AA13" s="43"/>
      <c r="AB13" s="39" t="str">
        <f t="shared" si="13"/>
        <v/>
      </c>
      <c r="AC13" s="43"/>
      <c r="AD13" s="39" t="str">
        <f t="shared" si="14"/>
        <v/>
      </c>
      <c r="AE13" s="39"/>
      <c r="AF13" s="43"/>
      <c r="AG13" s="39" t="str">
        <f t="shared" si="15"/>
        <v/>
      </c>
      <c r="AH13" s="43"/>
      <c r="AI13" s="55" t="str">
        <f t="shared" si="16"/>
        <v/>
      </c>
      <c r="AJ13" s="43"/>
      <c r="AK13" s="39" t="str">
        <f t="shared" si="17"/>
        <v/>
      </c>
      <c r="AL13" s="43"/>
      <c r="AM13" s="39" t="str">
        <f t="shared" si="18"/>
        <v/>
      </c>
      <c r="AN13" s="43"/>
      <c r="AO13" s="39" t="str">
        <f t="shared" si="19"/>
        <v/>
      </c>
      <c r="AP13" s="43"/>
      <c r="AQ13" s="39" t="str">
        <f t="shared" si="20"/>
        <v/>
      </c>
      <c r="AR13" s="43"/>
      <c r="AS13" s="55" t="str">
        <f t="shared" si="21"/>
        <v/>
      </c>
      <c r="AT13" s="39"/>
      <c r="AU13" s="43"/>
      <c r="AV13" s="55" t="str">
        <f t="shared" si="22"/>
        <v/>
      </c>
      <c r="AW13" s="43"/>
      <c r="AX13" s="39" t="str">
        <f t="shared" si="23"/>
        <v/>
      </c>
      <c r="AY13" s="43"/>
      <c r="AZ13" s="39" t="str">
        <f t="shared" si="24"/>
        <v/>
      </c>
      <c r="BA13" s="43"/>
      <c r="BB13" s="39" t="str">
        <f t="shared" si="25"/>
        <v/>
      </c>
      <c r="BC13" s="43"/>
      <c r="BD13" s="39" t="str">
        <f t="shared" si="26"/>
        <v/>
      </c>
      <c r="BE13" s="43"/>
      <c r="BF13" s="39" t="str">
        <f t="shared" si="27"/>
        <v/>
      </c>
      <c r="BG13" s="43"/>
      <c r="BH13" s="39" t="str">
        <f t="shared" si="28"/>
        <v/>
      </c>
      <c r="BI13" s="43"/>
      <c r="BJ13" s="55" t="str">
        <f t="shared" si="29"/>
        <v/>
      </c>
      <c r="BK13" s="39"/>
      <c r="BL13" s="43"/>
      <c r="BM13" s="39" t="str">
        <f t="shared" si="30"/>
        <v/>
      </c>
      <c r="BN13" s="43"/>
      <c r="BO13" s="39" t="str">
        <f t="shared" si="31"/>
        <v/>
      </c>
      <c r="BP13" s="43"/>
      <c r="BQ13" s="55" t="str">
        <f t="shared" si="32"/>
        <v/>
      </c>
      <c r="BR13" s="43"/>
      <c r="BS13" s="39" t="str">
        <f t="shared" si="33"/>
        <v/>
      </c>
      <c r="BT13" s="43"/>
      <c r="BU13" s="39" t="str">
        <f t="shared" si="34"/>
        <v/>
      </c>
      <c r="BV13" s="43"/>
      <c r="BW13" s="39" t="str">
        <f t="shared" si="111"/>
        <v/>
      </c>
      <c r="BX13" s="43"/>
      <c r="BY13" s="39" t="str">
        <f t="shared" si="35"/>
        <v/>
      </c>
      <c r="BZ13" s="43"/>
      <c r="CA13" s="39" t="str">
        <f t="shared" si="36"/>
        <v/>
      </c>
      <c r="CB13" s="39"/>
      <c r="CC13" s="43"/>
      <c r="CD13" s="39" t="str">
        <f t="shared" si="37"/>
        <v/>
      </c>
      <c r="CE13" s="43"/>
      <c r="CF13" s="39" t="str">
        <f t="shared" si="38"/>
        <v/>
      </c>
      <c r="CG13" s="43"/>
      <c r="CH13" s="55" t="str">
        <f t="shared" si="39"/>
        <v/>
      </c>
      <c r="CI13" s="43"/>
      <c r="CJ13" s="39" t="str">
        <f t="shared" si="40"/>
        <v/>
      </c>
      <c r="CK13" s="43"/>
      <c r="CL13" s="39" t="str">
        <f t="shared" si="41"/>
        <v/>
      </c>
      <c r="CM13" s="43"/>
      <c r="CN13" s="39" t="str">
        <f t="shared" si="42"/>
        <v/>
      </c>
      <c r="CO13" s="43"/>
      <c r="CP13" s="39" t="str">
        <f t="shared" si="43"/>
        <v/>
      </c>
      <c r="CQ13" s="43"/>
      <c r="CR13" s="39" t="str">
        <f t="shared" si="44"/>
        <v/>
      </c>
      <c r="CS13" s="39"/>
      <c r="CT13" s="43"/>
      <c r="CU13" s="39" t="str">
        <f t="shared" si="45"/>
        <v/>
      </c>
      <c r="CV13" s="43"/>
      <c r="CW13" s="39" t="str">
        <f t="shared" si="46"/>
        <v/>
      </c>
      <c r="CX13" s="43"/>
      <c r="CY13" s="55" t="str">
        <f t="shared" si="47"/>
        <v/>
      </c>
      <c r="CZ13" s="43"/>
      <c r="DA13" s="39" t="str">
        <f t="shared" si="48"/>
        <v/>
      </c>
      <c r="DB13" s="43"/>
      <c r="DC13" s="39" t="str">
        <f t="shared" si="49"/>
        <v/>
      </c>
      <c r="DD13" s="43"/>
      <c r="DE13" s="39" t="str">
        <f t="shared" si="50"/>
        <v/>
      </c>
      <c r="DF13" s="43"/>
      <c r="DG13" s="39" t="str">
        <f t="shared" si="51"/>
        <v/>
      </c>
      <c r="DH13" s="43"/>
      <c r="DI13" s="39" t="str">
        <f t="shared" si="52"/>
        <v/>
      </c>
      <c r="DJ13" s="39"/>
      <c r="DK13" s="43"/>
      <c r="DL13" s="39" t="str">
        <f t="shared" si="53"/>
        <v/>
      </c>
      <c r="DM13" s="43"/>
      <c r="DN13" s="39" t="str">
        <f t="shared" si="54"/>
        <v/>
      </c>
      <c r="DO13" s="43"/>
      <c r="DP13" s="39" t="str">
        <f t="shared" si="55"/>
        <v/>
      </c>
      <c r="DQ13" s="43"/>
      <c r="DR13" s="55" t="str">
        <f t="shared" si="56"/>
        <v/>
      </c>
      <c r="DS13" s="43"/>
      <c r="DT13" s="39" t="str">
        <f t="shared" si="57"/>
        <v/>
      </c>
      <c r="DU13" s="43"/>
      <c r="DV13" s="39" t="str">
        <f t="shared" si="58"/>
        <v/>
      </c>
      <c r="DW13" s="43"/>
      <c r="DX13" s="39" t="str">
        <f t="shared" si="59"/>
        <v/>
      </c>
      <c r="DY13" s="43"/>
      <c r="DZ13" s="39" t="str">
        <f t="shared" si="60"/>
        <v/>
      </c>
      <c r="EA13" s="43"/>
      <c r="EB13" s="39" t="str">
        <f t="shared" si="61"/>
        <v/>
      </c>
      <c r="EC13" s="39"/>
      <c r="ED13" s="43"/>
      <c r="EE13" s="39" t="str">
        <f t="shared" si="62"/>
        <v/>
      </c>
      <c r="EF13" s="43"/>
      <c r="EG13" s="39" t="str">
        <f t="shared" si="63"/>
        <v/>
      </c>
      <c r="EH13" s="43"/>
      <c r="EI13" s="39" t="str">
        <f t="shared" si="64"/>
        <v/>
      </c>
      <c r="EJ13" s="43"/>
      <c r="EK13" s="55" t="str">
        <f t="shared" si="65"/>
        <v/>
      </c>
      <c r="EL13" s="43"/>
      <c r="EM13" s="39" t="str">
        <f t="shared" si="66"/>
        <v/>
      </c>
      <c r="EN13" s="43"/>
      <c r="EO13" s="39" t="str">
        <f t="shared" si="67"/>
        <v/>
      </c>
      <c r="EP13" s="43"/>
      <c r="EQ13" s="39" t="str">
        <f t="shared" si="68"/>
        <v/>
      </c>
      <c r="ER13" s="43"/>
      <c r="ES13" s="39" t="str">
        <f t="shared" si="69"/>
        <v/>
      </c>
      <c r="ET13" s="43"/>
      <c r="EU13" s="39" t="str">
        <f t="shared" si="70"/>
        <v/>
      </c>
      <c r="EV13" s="39"/>
      <c r="EW13" s="43"/>
      <c r="EX13" s="39" t="str">
        <f t="shared" si="71"/>
        <v/>
      </c>
      <c r="EY13" s="43"/>
      <c r="EZ13" s="39" t="str">
        <f t="shared" si="72"/>
        <v/>
      </c>
      <c r="FA13" s="43"/>
      <c r="FB13" s="39" t="str">
        <f t="shared" si="73"/>
        <v/>
      </c>
      <c r="FC13" s="43"/>
      <c r="FD13" s="55" t="str">
        <f t="shared" si="74"/>
        <v/>
      </c>
      <c r="FE13" s="43"/>
      <c r="FF13" s="39" t="str">
        <f t="shared" si="75"/>
        <v/>
      </c>
      <c r="FG13" s="43"/>
      <c r="FH13" s="39" t="str">
        <f t="shared" si="76"/>
        <v/>
      </c>
      <c r="FI13" s="43"/>
      <c r="FJ13" s="39" t="str">
        <f t="shared" si="77"/>
        <v/>
      </c>
      <c r="FK13" s="43"/>
      <c r="FL13" s="39" t="str">
        <f t="shared" si="78"/>
        <v/>
      </c>
      <c r="FM13" s="43"/>
      <c r="FN13" s="39" t="str">
        <f t="shared" si="79"/>
        <v/>
      </c>
      <c r="FO13" s="39"/>
      <c r="FP13" s="43"/>
      <c r="FQ13" s="39" t="str">
        <f t="shared" si="80"/>
        <v/>
      </c>
      <c r="FR13" s="43"/>
      <c r="FS13" s="39" t="str">
        <f t="shared" si="81"/>
        <v/>
      </c>
      <c r="FT13" s="43"/>
      <c r="FU13" s="39" t="str">
        <f t="shared" si="82"/>
        <v/>
      </c>
      <c r="FV13" s="43"/>
      <c r="FW13" s="55" t="str">
        <f t="shared" si="83"/>
        <v/>
      </c>
      <c r="FX13" s="43"/>
      <c r="FY13" s="39" t="str">
        <f t="shared" si="84"/>
        <v/>
      </c>
      <c r="FZ13" s="43"/>
      <c r="GA13" s="39" t="str">
        <f t="shared" si="85"/>
        <v/>
      </c>
      <c r="GB13" s="43"/>
      <c r="GC13" s="39" t="str">
        <f t="shared" si="86"/>
        <v/>
      </c>
      <c r="GD13" s="43"/>
      <c r="GE13" s="39" t="str">
        <f t="shared" si="87"/>
        <v/>
      </c>
      <c r="GF13" s="43"/>
      <c r="GG13" s="39" t="str">
        <f t="shared" si="88"/>
        <v/>
      </c>
      <c r="GH13" s="39"/>
      <c r="GI13" s="43"/>
      <c r="GJ13" s="39" t="str">
        <f t="shared" si="89"/>
        <v/>
      </c>
      <c r="GK13" s="43"/>
      <c r="GL13" s="39" t="str">
        <f t="shared" si="90"/>
        <v/>
      </c>
      <c r="GM13" s="43"/>
      <c r="GN13" s="39" t="str">
        <f t="shared" si="91"/>
        <v/>
      </c>
      <c r="GO13" s="43"/>
      <c r="GP13" s="55" t="str">
        <f t="shared" si="92"/>
        <v/>
      </c>
      <c r="GQ13" s="43"/>
      <c r="GR13" s="39" t="str">
        <f t="shared" si="93"/>
        <v/>
      </c>
      <c r="GS13" s="43"/>
      <c r="GT13" s="39" t="str">
        <f t="shared" si="94"/>
        <v/>
      </c>
      <c r="GU13" s="43"/>
      <c r="GV13" s="39" t="str">
        <f t="shared" si="95"/>
        <v/>
      </c>
      <c r="GW13" s="43"/>
      <c r="GX13" s="39" t="str">
        <f t="shared" si="96"/>
        <v/>
      </c>
      <c r="GY13" s="43"/>
      <c r="GZ13" s="39" t="str">
        <f t="shared" si="97"/>
        <v/>
      </c>
      <c r="HA13" s="39"/>
      <c r="HB13" s="43"/>
      <c r="HC13" s="39" t="str">
        <f t="shared" si="98"/>
        <v/>
      </c>
      <c r="HD13" s="43"/>
      <c r="HE13" s="39" t="str">
        <f t="shared" si="99"/>
        <v/>
      </c>
      <c r="HF13" s="43"/>
      <c r="HG13" s="39" t="str">
        <f t="shared" si="100"/>
        <v/>
      </c>
      <c r="HH13" s="43"/>
      <c r="HI13" s="55" t="str">
        <f t="shared" si="101"/>
        <v/>
      </c>
      <c r="HJ13" s="43"/>
      <c r="HK13" s="39" t="str">
        <f t="shared" si="102"/>
        <v/>
      </c>
      <c r="HL13" s="43"/>
      <c r="HM13" s="39" t="str">
        <f t="shared" si="103"/>
        <v/>
      </c>
      <c r="HN13" s="43"/>
      <c r="HO13" s="39" t="str">
        <f t="shared" si="104"/>
        <v/>
      </c>
      <c r="HP13" s="43"/>
      <c r="HQ13" s="39" t="str">
        <f t="shared" si="105"/>
        <v/>
      </c>
      <c r="HR13" s="43"/>
      <c r="HS13" s="39" t="str">
        <f t="shared" si="106"/>
        <v/>
      </c>
      <c r="HT13" s="39"/>
      <c r="HU13" s="43"/>
      <c r="HV13" s="39" t="str">
        <f t="shared" si="107"/>
        <v/>
      </c>
      <c r="HW13" s="43"/>
      <c r="HX13" s="39" t="str">
        <f t="shared" si="108"/>
        <v/>
      </c>
      <c r="HY13" s="43"/>
      <c r="HZ13" s="39" t="str">
        <f t="shared" si="109"/>
        <v/>
      </c>
      <c r="IA13" s="43"/>
      <c r="IB13" s="55" t="str">
        <f t="shared" si="110"/>
        <v/>
      </c>
    </row>
    <row r="14" spans="1:236" s="74" customFormat="1" ht="14.25" customHeight="1">
      <c r="A14" s="75">
        <v>5</v>
      </c>
      <c r="B14" s="69">
        <f>RANK(D14,D:D)</f>
        <v>13</v>
      </c>
      <c r="C14" s="40" t="s">
        <v>103</v>
      </c>
      <c r="D14" s="36">
        <f t="shared" si="0"/>
        <v>245.85579367993046</v>
      </c>
      <c r="E14" s="121">
        <f t="shared" si="1"/>
        <v>0</v>
      </c>
      <c r="F14" s="86">
        <f t="shared" si="2"/>
        <v>2</v>
      </c>
      <c r="G14" s="41"/>
      <c r="H14" s="37" t="str">
        <f t="shared" si="3"/>
        <v/>
      </c>
      <c r="I14" s="43">
        <v>5</v>
      </c>
      <c r="J14" s="37">
        <f t="shared" si="4"/>
        <v>122.92789683996523</v>
      </c>
      <c r="K14" s="43"/>
      <c r="L14" s="39" t="str">
        <f t="shared" si="5"/>
        <v/>
      </c>
      <c r="M14" s="43"/>
      <c r="N14" s="39" t="str">
        <f t="shared" si="6"/>
        <v/>
      </c>
      <c r="O14" s="43"/>
      <c r="P14" s="39" t="str">
        <f t="shared" si="7"/>
        <v/>
      </c>
      <c r="Q14" s="39"/>
      <c r="R14" s="43"/>
      <c r="S14" s="39" t="str">
        <f t="shared" si="8"/>
        <v/>
      </c>
      <c r="T14" s="43"/>
      <c r="U14" s="55" t="str">
        <f t="shared" si="9"/>
        <v/>
      </c>
      <c r="V14" s="43"/>
      <c r="W14" s="37" t="str">
        <f t="shared" si="10"/>
        <v/>
      </c>
      <c r="X14" s="55">
        <f t="shared" si="11"/>
        <v>122.92789683996523</v>
      </c>
      <c r="Y14" s="43"/>
      <c r="Z14" s="39" t="str">
        <f t="shared" si="12"/>
        <v/>
      </c>
      <c r="AA14" s="43"/>
      <c r="AB14" s="39" t="str">
        <f t="shared" si="13"/>
        <v/>
      </c>
      <c r="AC14" s="43"/>
      <c r="AD14" s="39" t="str">
        <f t="shared" si="14"/>
        <v/>
      </c>
      <c r="AE14" s="39"/>
      <c r="AF14" s="43"/>
      <c r="AG14" s="39" t="str">
        <f t="shared" si="15"/>
        <v/>
      </c>
      <c r="AH14" s="43"/>
      <c r="AI14" s="55" t="str">
        <f t="shared" si="16"/>
        <v/>
      </c>
      <c r="AJ14" s="43"/>
      <c r="AK14" s="39" t="str">
        <f t="shared" si="17"/>
        <v/>
      </c>
      <c r="AL14" s="43"/>
      <c r="AM14" s="39" t="str">
        <f t="shared" si="18"/>
        <v/>
      </c>
      <c r="AN14" s="43"/>
      <c r="AO14" s="39" t="str">
        <f t="shared" si="19"/>
        <v/>
      </c>
      <c r="AP14" s="43"/>
      <c r="AQ14" s="39" t="str">
        <f t="shared" si="20"/>
        <v/>
      </c>
      <c r="AR14" s="43"/>
      <c r="AS14" s="55" t="str">
        <f t="shared" si="21"/>
        <v/>
      </c>
      <c r="AT14" s="39"/>
      <c r="AU14" s="43"/>
      <c r="AV14" s="55" t="str">
        <f t="shared" si="22"/>
        <v/>
      </c>
      <c r="AW14" s="43"/>
      <c r="AX14" s="39" t="str">
        <f t="shared" si="23"/>
        <v/>
      </c>
      <c r="AY14" s="43"/>
      <c r="AZ14" s="39" t="str">
        <f t="shared" si="24"/>
        <v/>
      </c>
      <c r="BA14" s="43"/>
      <c r="BB14" s="39" t="str">
        <f t="shared" si="25"/>
        <v/>
      </c>
      <c r="BC14" s="43"/>
      <c r="BD14" s="39" t="str">
        <f t="shared" si="26"/>
        <v/>
      </c>
      <c r="BE14" s="43"/>
      <c r="BF14" s="39" t="str">
        <f t="shared" si="27"/>
        <v/>
      </c>
      <c r="BG14" s="43"/>
      <c r="BH14" s="39" t="str">
        <f t="shared" si="28"/>
        <v/>
      </c>
      <c r="BI14" s="43"/>
      <c r="BJ14" s="55" t="str">
        <f t="shared" si="29"/>
        <v/>
      </c>
      <c r="BK14" s="39"/>
      <c r="BL14" s="43"/>
      <c r="BM14" s="39" t="str">
        <f t="shared" si="30"/>
        <v/>
      </c>
      <c r="BN14" s="43"/>
      <c r="BO14" s="39" t="str">
        <f t="shared" si="31"/>
        <v/>
      </c>
      <c r="BP14" s="43"/>
      <c r="BQ14" s="55" t="str">
        <f t="shared" si="32"/>
        <v/>
      </c>
      <c r="BR14" s="43"/>
      <c r="BS14" s="39" t="str">
        <f t="shared" si="33"/>
        <v/>
      </c>
      <c r="BT14" s="43"/>
      <c r="BU14" s="39" t="str">
        <f t="shared" si="34"/>
        <v/>
      </c>
      <c r="BV14" s="43"/>
      <c r="BW14" s="39" t="str">
        <f t="shared" si="111"/>
        <v/>
      </c>
      <c r="BX14" s="43"/>
      <c r="BY14" s="39" t="str">
        <f t="shared" si="35"/>
        <v/>
      </c>
      <c r="BZ14" s="43"/>
      <c r="CA14" s="39" t="str">
        <f t="shared" si="36"/>
        <v/>
      </c>
      <c r="CB14" s="39"/>
      <c r="CC14" s="43"/>
      <c r="CD14" s="39" t="str">
        <f t="shared" si="37"/>
        <v/>
      </c>
      <c r="CE14" s="43"/>
      <c r="CF14" s="39" t="str">
        <f t="shared" si="38"/>
        <v/>
      </c>
      <c r="CG14" s="43"/>
      <c r="CH14" s="55" t="str">
        <f t="shared" si="39"/>
        <v/>
      </c>
      <c r="CI14" s="43"/>
      <c r="CJ14" s="39" t="str">
        <f t="shared" si="40"/>
        <v/>
      </c>
      <c r="CK14" s="43"/>
      <c r="CL14" s="39" t="str">
        <f t="shared" si="41"/>
        <v/>
      </c>
      <c r="CM14" s="43"/>
      <c r="CN14" s="39" t="str">
        <f t="shared" si="42"/>
        <v/>
      </c>
      <c r="CO14" s="43"/>
      <c r="CP14" s="39" t="str">
        <f t="shared" si="43"/>
        <v/>
      </c>
      <c r="CQ14" s="43"/>
      <c r="CR14" s="39" t="str">
        <f t="shared" si="44"/>
        <v/>
      </c>
      <c r="CS14" s="39"/>
      <c r="CT14" s="43"/>
      <c r="CU14" s="39" t="str">
        <f t="shared" si="45"/>
        <v/>
      </c>
      <c r="CV14" s="43"/>
      <c r="CW14" s="39" t="str">
        <f t="shared" si="46"/>
        <v/>
      </c>
      <c r="CX14" s="43"/>
      <c r="CY14" s="55" t="str">
        <f t="shared" si="47"/>
        <v/>
      </c>
      <c r="CZ14" s="43"/>
      <c r="DA14" s="39" t="str">
        <f t="shared" si="48"/>
        <v/>
      </c>
      <c r="DB14" s="43"/>
      <c r="DC14" s="39" t="str">
        <f t="shared" si="49"/>
        <v/>
      </c>
      <c r="DD14" s="43"/>
      <c r="DE14" s="39" t="str">
        <f t="shared" si="50"/>
        <v/>
      </c>
      <c r="DF14" s="43"/>
      <c r="DG14" s="39" t="str">
        <f t="shared" si="51"/>
        <v/>
      </c>
      <c r="DH14" s="43"/>
      <c r="DI14" s="39" t="str">
        <f t="shared" si="52"/>
        <v/>
      </c>
      <c r="DJ14" s="39"/>
      <c r="DK14" s="43"/>
      <c r="DL14" s="39" t="str">
        <f t="shared" si="53"/>
        <v/>
      </c>
      <c r="DM14" s="43"/>
      <c r="DN14" s="39" t="str">
        <f t="shared" si="54"/>
        <v/>
      </c>
      <c r="DO14" s="43"/>
      <c r="DP14" s="39" t="str">
        <f t="shared" si="55"/>
        <v/>
      </c>
      <c r="DQ14" s="43"/>
      <c r="DR14" s="55" t="str">
        <f t="shared" si="56"/>
        <v/>
      </c>
      <c r="DS14" s="43"/>
      <c r="DT14" s="39" t="str">
        <f t="shared" si="57"/>
        <v/>
      </c>
      <c r="DU14" s="43"/>
      <c r="DV14" s="39" t="str">
        <f t="shared" si="58"/>
        <v/>
      </c>
      <c r="DW14" s="43"/>
      <c r="DX14" s="39" t="str">
        <f t="shared" si="59"/>
        <v/>
      </c>
      <c r="DY14" s="43"/>
      <c r="DZ14" s="39" t="str">
        <f t="shared" si="60"/>
        <v/>
      </c>
      <c r="EA14" s="43"/>
      <c r="EB14" s="39" t="str">
        <f t="shared" si="61"/>
        <v/>
      </c>
      <c r="EC14" s="39"/>
      <c r="ED14" s="43"/>
      <c r="EE14" s="39" t="str">
        <f t="shared" si="62"/>
        <v/>
      </c>
      <c r="EF14" s="43"/>
      <c r="EG14" s="39" t="str">
        <f t="shared" si="63"/>
        <v/>
      </c>
      <c r="EH14" s="43"/>
      <c r="EI14" s="39" t="str">
        <f t="shared" si="64"/>
        <v/>
      </c>
      <c r="EJ14" s="43"/>
      <c r="EK14" s="55" t="str">
        <f t="shared" si="65"/>
        <v/>
      </c>
      <c r="EL14" s="43"/>
      <c r="EM14" s="39" t="str">
        <f t="shared" si="66"/>
        <v/>
      </c>
      <c r="EN14" s="43"/>
      <c r="EO14" s="39" t="str">
        <f t="shared" si="67"/>
        <v/>
      </c>
      <c r="EP14" s="43"/>
      <c r="EQ14" s="39" t="str">
        <f t="shared" si="68"/>
        <v/>
      </c>
      <c r="ER14" s="43"/>
      <c r="ES14" s="39" t="str">
        <f t="shared" si="69"/>
        <v/>
      </c>
      <c r="ET14" s="43"/>
      <c r="EU14" s="39" t="str">
        <f t="shared" si="70"/>
        <v/>
      </c>
      <c r="EV14" s="39"/>
      <c r="EW14" s="43"/>
      <c r="EX14" s="39" t="str">
        <f t="shared" si="71"/>
        <v/>
      </c>
      <c r="EY14" s="43"/>
      <c r="EZ14" s="39" t="str">
        <f t="shared" si="72"/>
        <v/>
      </c>
      <c r="FA14" s="43"/>
      <c r="FB14" s="39" t="str">
        <f t="shared" si="73"/>
        <v/>
      </c>
      <c r="FC14" s="43"/>
      <c r="FD14" s="55" t="str">
        <f t="shared" si="74"/>
        <v/>
      </c>
      <c r="FE14" s="43"/>
      <c r="FF14" s="39" t="str">
        <f t="shared" si="75"/>
        <v/>
      </c>
      <c r="FG14" s="43"/>
      <c r="FH14" s="39" t="str">
        <f t="shared" si="76"/>
        <v/>
      </c>
      <c r="FI14" s="43"/>
      <c r="FJ14" s="39" t="str">
        <f t="shared" si="77"/>
        <v/>
      </c>
      <c r="FK14" s="43"/>
      <c r="FL14" s="39" t="str">
        <f t="shared" si="78"/>
        <v/>
      </c>
      <c r="FM14" s="43"/>
      <c r="FN14" s="39" t="str">
        <f t="shared" si="79"/>
        <v/>
      </c>
      <c r="FO14" s="39"/>
      <c r="FP14" s="43"/>
      <c r="FQ14" s="39" t="str">
        <f t="shared" si="80"/>
        <v/>
      </c>
      <c r="FR14" s="43"/>
      <c r="FS14" s="39" t="str">
        <f t="shared" si="81"/>
        <v/>
      </c>
      <c r="FT14" s="43"/>
      <c r="FU14" s="39" t="str">
        <f t="shared" si="82"/>
        <v/>
      </c>
      <c r="FV14" s="43"/>
      <c r="FW14" s="55" t="str">
        <f t="shared" si="83"/>
        <v/>
      </c>
      <c r="FX14" s="43"/>
      <c r="FY14" s="39" t="str">
        <f t="shared" si="84"/>
        <v/>
      </c>
      <c r="FZ14" s="43"/>
      <c r="GA14" s="39" t="str">
        <f t="shared" si="85"/>
        <v/>
      </c>
      <c r="GB14" s="43"/>
      <c r="GC14" s="39" t="str">
        <f t="shared" si="86"/>
        <v/>
      </c>
      <c r="GD14" s="43"/>
      <c r="GE14" s="39" t="str">
        <f t="shared" si="87"/>
        <v/>
      </c>
      <c r="GF14" s="43"/>
      <c r="GG14" s="39" t="str">
        <f t="shared" si="88"/>
        <v/>
      </c>
      <c r="GH14" s="39"/>
      <c r="GI14" s="43"/>
      <c r="GJ14" s="39" t="str">
        <f t="shared" si="89"/>
        <v/>
      </c>
      <c r="GK14" s="43"/>
      <c r="GL14" s="39" t="str">
        <f t="shared" si="90"/>
        <v/>
      </c>
      <c r="GM14" s="43"/>
      <c r="GN14" s="39" t="str">
        <f t="shared" si="91"/>
        <v/>
      </c>
      <c r="GO14" s="43"/>
      <c r="GP14" s="55" t="str">
        <f t="shared" si="92"/>
        <v/>
      </c>
      <c r="GQ14" s="43"/>
      <c r="GR14" s="39" t="str">
        <f t="shared" si="93"/>
        <v/>
      </c>
      <c r="GS14" s="43"/>
      <c r="GT14" s="39" t="str">
        <f t="shared" si="94"/>
        <v/>
      </c>
      <c r="GU14" s="43"/>
      <c r="GV14" s="39" t="str">
        <f t="shared" si="95"/>
        <v/>
      </c>
      <c r="GW14" s="43"/>
      <c r="GX14" s="39" t="str">
        <f t="shared" si="96"/>
        <v/>
      </c>
      <c r="GY14" s="43"/>
      <c r="GZ14" s="39" t="str">
        <f t="shared" si="97"/>
        <v/>
      </c>
      <c r="HA14" s="39"/>
      <c r="HB14" s="43"/>
      <c r="HC14" s="39" t="str">
        <f t="shared" si="98"/>
        <v/>
      </c>
      <c r="HD14" s="43"/>
      <c r="HE14" s="39" t="str">
        <f t="shared" si="99"/>
        <v/>
      </c>
      <c r="HF14" s="43"/>
      <c r="HG14" s="39" t="str">
        <f t="shared" si="100"/>
        <v/>
      </c>
      <c r="HH14" s="43"/>
      <c r="HI14" s="55" t="str">
        <f t="shared" si="101"/>
        <v/>
      </c>
      <c r="HJ14" s="43"/>
      <c r="HK14" s="39" t="str">
        <f t="shared" si="102"/>
        <v/>
      </c>
      <c r="HL14" s="43"/>
      <c r="HM14" s="39" t="str">
        <f t="shared" si="103"/>
        <v/>
      </c>
      <c r="HN14" s="43"/>
      <c r="HO14" s="39" t="str">
        <f t="shared" si="104"/>
        <v/>
      </c>
      <c r="HP14" s="43"/>
      <c r="HQ14" s="39" t="str">
        <f t="shared" si="105"/>
        <v/>
      </c>
      <c r="HR14" s="43"/>
      <c r="HS14" s="39" t="str">
        <f t="shared" si="106"/>
        <v/>
      </c>
      <c r="HT14" s="39"/>
      <c r="HU14" s="43"/>
      <c r="HV14" s="39" t="str">
        <f t="shared" si="107"/>
        <v/>
      </c>
      <c r="HW14" s="43"/>
      <c r="HX14" s="39" t="str">
        <f t="shared" si="108"/>
        <v/>
      </c>
      <c r="HY14" s="43"/>
      <c r="HZ14" s="39" t="str">
        <f t="shared" si="109"/>
        <v/>
      </c>
      <c r="IA14" s="43"/>
      <c r="IB14" s="55" t="str">
        <f t="shared" si="110"/>
        <v/>
      </c>
    </row>
    <row r="15" spans="1:236" s="74" customFormat="1" ht="14.25" customHeight="1">
      <c r="A15" s="75">
        <v>6</v>
      </c>
      <c r="B15" s="69">
        <f>RANK(D15,D:D)</f>
        <v>2</v>
      </c>
      <c r="C15" s="40" t="s">
        <v>93</v>
      </c>
      <c r="D15" s="44">
        <f t="shared" si="0"/>
        <v>569.71078238603275</v>
      </c>
      <c r="E15" s="122">
        <f t="shared" si="1"/>
        <v>0</v>
      </c>
      <c r="F15" s="87">
        <f t="shared" si="2"/>
        <v>2</v>
      </c>
      <c r="G15" s="45">
        <v>1</v>
      </c>
      <c r="H15" s="46">
        <f t="shared" si="3"/>
        <v>284.85539119301637</v>
      </c>
      <c r="I15" s="47"/>
      <c r="J15" s="46" t="str">
        <f t="shared" si="4"/>
        <v/>
      </c>
      <c r="K15" s="49"/>
      <c r="L15" s="48" t="str">
        <f t="shared" si="5"/>
        <v/>
      </c>
      <c r="M15" s="49"/>
      <c r="N15" s="48" t="str">
        <f t="shared" si="6"/>
        <v/>
      </c>
      <c r="O15" s="49"/>
      <c r="P15" s="48" t="str">
        <f t="shared" si="7"/>
        <v/>
      </c>
      <c r="Q15" s="48"/>
      <c r="R15" s="43"/>
      <c r="S15" s="48" t="str">
        <f t="shared" si="8"/>
        <v/>
      </c>
      <c r="T15" s="43"/>
      <c r="U15" s="56" t="str">
        <f t="shared" si="9"/>
        <v/>
      </c>
      <c r="V15" s="47"/>
      <c r="W15" s="46" t="str">
        <f t="shared" si="10"/>
        <v/>
      </c>
      <c r="X15" s="145">
        <f t="shared" si="11"/>
        <v>284.85539119301637</v>
      </c>
      <c r="Y15" s="49"/>
      <c r="Z15" s="48" t="str">
        <f t="shared" si="12"/>
        <v/>
      </c>
      <c r="AA15" s="49"/>
      <c r="AB15" s="48" t="str">
        <f t="shared" si="13"/>
        <v/>
      </c>
      <c r="AC15" s="49"/>
      <c r="AD15" s="48" t="str">
        <f t="shared" si="14"/>
        <v/>
      </c>
      <c r="AE15" s="48"/>
      <c r="AF15" s="43"/>
      <c r="AG15" s="48" t="str">
        <f t="shared" si="15"/>
        <v/>
      </c>
      <c r="AH15" s="43"/>
      <c r="AI15" s="56" t="str">
        <f t="shared" si="16"/>
        <v/>
      </c>
      <c r="AJ15" s="49"/>
      <c r="AK15" s="48" t="str">
        <f t="shared" si="17"/>
        <v/>
      </c>
      <c r="AL15" s="49"/>
      <c r="AM15" s="48" t="str">
        <f t="shared" si="18"/>
        <v/>
      </c>
      <c r="AN15" s="43"/>
      <c r="AO15" s="48" t="str">
        <f t="shared" si="19"/>
        <v/>
      </c>
      <c r="AP15" s="49"/>
      <c r="AQ15" s="48" t="str">
        <f t="shared" si="20"/>
        <v/>
      </c>
      <c r="AR15" s="49"/>
      <c r="AS15" s="56" t="str">
        <f t="shared" si="21"/>
        <v/>
      </c>
      <c r="AT15" s="48"/>
      <c r="AU15" s="43"/>
      <c r="AV15" s="56" t="str">
        <f t="shared" si="22"/>
        <v/>
      </c>
      <c r="AW15" s="43"/>
      <c r="AX15" s="48" t="str">
        <f t="shared" si="23"/>
        <v/>
      </c>
      <c r="AY15" s="43"/>
      <c r="AZ15" s="48" t="str">
        <f t="shared" si="24"/>
        <v/>
      </c>
      <c r="BA15" s="49"/>
      <c r="BB15" s="48" t="str">
        <f t="shared" si="25"/>
        <v/>
      </c>
      <c r="BC15" s="49"/>
      <c r="BD15" s="48" t="str">
        <f t="shared" si="26"/>
        <v/>
      </c>
      <c r="BE15" s="43"/>
      <c r="BF15" s="48" t="str">
        <f t="shared" si="27"/>
        <v/>
      </c>
      <c r="BG15" s="49"/>
      <c r="BH15" s="48" t="str">
        <f t="shared" si="28"/>
        <v/>
      </c>
      <c r="BI15" s="49"/>
      <c r="BJ15" s="56" t="str">
        <f t="shared" si="29"/>
        <v/>
      </c>
      <c r="BK15" s="48"/>
      <c r="BL15" s="43"/>
      <c r="BM15" s="48" t="str">
        <f t="shared" si="30"/>
        <v/>
      </c>
      <c r="BN15" s="43"/>
      <c r="BO15" s="48" t="str">
        <f t="shared" si="31"/>
        <v/>
      </c>
      <c r="BP15" s="43"/>
      <c r="BQ15" s="56" t="str">
        <f t="shared" si="32"/>
        <v/>
      </c>
      <c r="BR15" s="49"/>
      <c r="BS15" s="48" t="str">
        <f t="shared" si="33"/>
        <v/>
      </c>
      <c r="BT15" s="49"/>
      <c r="BU15" s="48" t="str">
        <f t="shared" si="34"/>
        <v/>
      </c>
      <c r="BV15" s="43"/>
      <c r="BW15" s="48" t="str">
        <f t="shared" si="111"/>
        <v/>
      </c>
      <c r="BX15" s="49"/>
      <c r="BY15" s="48" t="str">
        <f t="shared" si="35"/>
        <v/>
      </c>
      <c r="BZ15" s="49"/>
      <c r="CA15" s="48" t="str">
        <f t="shared" si="36"/>
        <v/>
      </c>
      <c r="CB15" s="48"/>
      <c r="CC15" s="43"/>
      <c r="CD15" s="48" t="str">
        <f t="shared" si="37"/>
        <v/>
      </c>
      <c r="CE15" s="43"/>
      <c r="CF15" s="48" t="str">
        <f t="shared" si="38"/>
        <v/>
      </c>
      <c r="CG15" s="43"/>
      <c r="CH15" s="56" t="str">
        <f t="shared" si="39"/>
        <v/>
      </c>
      <c r="CI15" s="49"/>
      <c r="CJ15" s="48" t="str">
        <f t="shared" si="40"/>
        <v/>
      </c>
      <c r="CK15" s="49"/>
      <c r="CL15" s="48" t="str">
        <f t="shared" si="41"/>
        <v/>
      </c>
      <c r="CM15" s="43"/>
      <c r="CN15" s="48" t="str">
        <f t="shared" si="42"/>
        <v/>
      </c>
      <c r="CO15" s="49"/>
      <c r="CP15" s="48" t="str">
        <f t="shared" si="43"/>
        <v/>
      </c>
      <c r="CQ15" s="49"/>
      <c r="CR15" s="48" t="str">
        <f t="shared" si="44"/>
        <v/>
      </c>
      <c r="CS15" s="48"/>
      <c r="CT15" s="43"/>
      <c r="CU15" s="48" t="str">
        <f t="shared" si="45"/>
        <v/>
      </c>
      <c r="CV15" s="43"/>
      <c r="CW15" s="48" t="str">
        <f t="shared" si="46"/>
        <v/>
      </c>
      <c r="CX15" s="43"/>
      <c r="CY15" s="56" t="str">
        <f t="shared" si="47"/>
        <v/>
      </c>
      <c r="CZ15" s="49"/>
      <c r="DA15" s="48" t="str">
        <f t="shared" si="48"/>
        <v/>
      </c>
      <c r="DB15" s="43"/>
      <c r="DC15" s="48" t="str">
        <f t="shared" si="49"/>
        <v/>
      </c>
      <c r="DD15" s="43"/>
      <c r="DE15" s="48" t="str">
        <f t="shared" si="50"/>
        <v/>
      </c>
      <c r="DF15" s="49"/>
      <c r="DG15" s="48" t="str">
        <f t="shared" si="51"/>
        <v/>
      </c>
      <c r="DH15" s="49"/>
      <c r="DI15" s="48" t="str">
        <f t="shared" si="52"/>
        <v/>
      </c>
      <c r="DJ15" s="48"/>
      <c r="DK15" s="43"/>
      <c r="DL15" s="48" t="str">
        <f t="shared" si="53"/>
        <v/>
      </c>
      <c r="DM15" s="43"/>
      <c r="DN15" s="48" t="str">
        <f t="shared" si="54"/>
        <v/>
      </c>
      <c r="DO15" s="43"/>
      <c r="DP15" s="48" t="str">
        <f t="shared" si="55"/>
        <v/>
      </c>
      <c r="DQ15" s="43"/>
      <c r="DR15" s="56" t="str">
        <f t="shared" si="56"/>
        <v/>
      </c>
      <c r="DS15" s="49"/>
      <c r="DT15" s="48" t="str">
        <f t="shared" si="57"/>
        <v/>
      </c>
      <c r="DU15" s="43"/>
      <c r="DV15" s="48" t="str">
        <f t="shared" si="58"/>
        <v/>
      </c>
      <c r="DW15" s="43"/>
      <c r="DX15" s="48" t="str">
        <f t="shared" si="59"/>
        <v/>
      </c>
      <c r="DY15" s="49"/>
      <c r="DZ15" s="48" t="str">
        <f t="shared" si="60"/>
        <v/>
      </c>
      <c r="EA15" s="49"/>
      <c r="EB15" s="48" t="str">
        <f t="shared" si="61"/>
        <v/>
      </c>
      <c r="EC15" s="48"/>
      <c r="ED15" s="43"/>
      <c r="EE15" s="48" t="str">
        <f t="shared" si="62"/>
        <v/>
      </c>
      <c r="EF15" s="43"/>
      <c r="EG15" s="48" t="str">
        <f t="shared" si="63"/>
        <v/>
      </c>
      <c r="EH15" s="43"/>
      <c r="EI15" s="48" t="str">
        <f t="shared" si="64"/>
        <v/>
      </c>
      <c r="EJ15" s="43"/>
      <c r="EK15" s="56" t="str">
        <f t="shared" si="65"/>
        <v/>
      </c>
      <c r="EL15" s="49"/>
      <c r="EM15" s="48" t="str">
        <f t="shared" si="66"/>
        <v/>
      </c>
      <c r="EN15" s="43"/>
      <c r="EO15" s="48" t="str">
        <f t="shared" si="67"/>
        <v/>
      </c>
      <c r="EP15" s="43"/>
      <c r="EQ15" s="48" t="str">
        <f t="shared" si="68"/>
        <v/>
      </c>
      <c r="ER15" s="49"/>
      <c r="ES15" s="48" t="str">
        <f t="shared" si="69"/>
        <v/>
      </c>
      <c r="ET15" s="49"/>
      <c r="EU15" s="48" t="str">
        <f t="shared" si="70"/>
        <v/>
      </c>
      <c r="EV15" s="48"/>
      <c r="EW15" s="43"/>
      <c r="EX15" s="48" t="str">
        <f t="shared" si="71"/>
        <v/>
      </c>
      <c r="EY15" s="43"/>
      <c r="EZ15" s="48" t="str">
        <f t="shared" si="72"/>
        <v/>
      </c>
      <c r="FA15" s="43"/>
      <c r="FB15" s="48" t="str">
        <f t="shared" si="73"/>
        <v/>
      </c>
      <c r="FC15" s="43"/>
      <c r="FD15" s="56" t="str">
        <f t="shared" si="74"/>
        <v/>
      </c>
      <c r="FE15" s="49"/>
      <c r="FF15" s="48" t="str">
        <f t="shared" si="75"/>
        <v/>
      </c>
      <c r="FG15" s="43"/>
      <c r="FH15" s="48" t="str">
        <f t="shared" si="76"/>
        <v/>
      </c>
      <c r="FI15" s="43"/>
      <c r="FJ15" s="48" t="str">
        <f t="shared" si="77"/>
        <v/>
      </c>
      <c r="FK15" s="49"/>
      <c r="FL15" s="48" t="str">
        <f t="shared" si="78"/>
        <v/>
      </c>
      <c r="FM15" s="49"/>
      <c r="FN15" s="48" t="str">
        <f t="shared" si="79"/>
        <v/>
      </c>
      <c r="FO15" s="48"/>
      <c r="FP15" s="43"/>
      <c r="FQ15" s="48" t="str">
        <f t="shared" si="80"/>
        <v/>
      </c>
      <c r="FR15" s="43"/>
      <c r="FS15" s="48" t="str">
        <f t="shared" si="81"/>
        <v/>
      </c>
      <c r="FT15" s="43"/>
      <c r="FU15" s="48" t="str">
        <f t="shared" si="82"/>
        <v/>
      </c>
      <c r="FV15" s="43"/>
      <c r="FW15" s="56" t="str">
        <f t="shared" si="83"/>
        <v/>
      </c>
      <c r="FX15" s="49"/>
      <c r="FY15" s="48" t="str">
        <f t="shared" si="84"/>
        <v/>
      </c>
      <c r="FZ15" s="43"/>
      <c r="GA15" s="48" t="str">
        <f t="shared" si="85"/>
        <v/>
      </c>
      <c r="GB15" s="43"/>
      <c r="GC15" s="48" t="str">
        <f t="shared" si="86"/>
        <v/>
      </c>
      <c r="GD15" s="49"/>
      <c r="GE15" s="48" t="str">
        <f t="shared" si="87"/>
        <v/>
      </c>
      <c r="GF15" s="49"/>
      <c r="GG15" s="48" t="str">
        <f t="shared" si="88"/>
        <v/>
      </c>
      <c r="GH15" s="48"/>
      <c r="GI15" s="43"/>
      <c r="GJ15" s="48" t="str">
        <f t="shared" si="89"/>
        <v/>
      </c>
      <c r="GK15" s="43"/>
      <c r="GL15" s="48" t="str">
        <f t="shared" si="90"/>
        <v/>
      </c>
      <c r="GM15" s="43"/>
      <c r="GN15" s="48" t="str">
        <f t="shared" si="91"/>
        <v/>
      </c>
      <c r="GO15" s="43"/>
      <c r="GP15" s="56" t="str">
        <f t="shared" si="92"/>
        <v/>
      </c>
      <c r="GQ15" s="49"/>
      <c r="GR15" s="48" t="str">
        <f t="shared" si="93"/>
        <v/>
      </c>
      <c r="GS15" s="43"/>
      <c r="GT15" s="48" t="str">
        <f t="shared" si="94"/>
        <v/>
      </c>
      <c r="GU15" s="43"/>
      <c r="GV15" s="48" t="str">
        <f t="shared" si="95"/>
        <v/>
      </c>
      <c r="GW15" s="49"/>
      <c r="GX15" s="48" t="str">
        <f t="shared" si="96"/>
        <v/>
      </c>
      <c r="GY15" s="49"/>
      <c r="GZ15" s="48" t="str">
        <f t="shared" si="97"/>
        <v/>
      </c>
      <c r="HA15" s="48"/>
      <c r="HB15" s="43"/>
      <c r="HC15" s="48" t="str">
        <f t="shared" si="98"/>
        <v/>
      </c>
      <c r="HD15" s="43"/>
      <c r="HE15" s="48" t="str">
        <f t="shared" si="99"/>
        <v/>
      </c>
      <c r="HF15" s="43"/>
      <c r="HG15" s="48" t="str">
        <f t="shared" si="100"/>
        <v/>
      </c>
      <c r="HH15" s="43"/>
      <c r="HI15" s="56" t="str">
        <f t="shared" si="101"/>
        <v/>
      </c>
      <c r="HJ15" s="49"/>
      <c r="HK15" s="48" t="str">
        <f t="shared" si="102"/>
        <v/>
      </c>
      <c r="HL15" s="43"/>
      <c r="HM15" s="48" t="str">
        <f t="shared" si="103"/>
        <v/>
      </c>
      <c r="HN15" s="43"/>
      <c r="HO15" s="48" t="str">
        <f t="shared" si="104"/>
        <v/>
      </c>
      <c r="HP15" s="49"/>
      <c r="HQ15" s="48" t="str">
        <f t="shared" si="105"/>
        <v/>
      </c>
      <c r="HR15" s="49"/>
      <c r="HS15" s="48" t="str">
        <f t="shared" si="106"/>
        <v/>
      </c>
      <c r="HT15" s="48"/>
      <c r="HU15" s="43"/>
      <c r="HV15" s="48" t="str">
        <f t="shared" si="107"/>
        <v/>
      </c>
      <c r="HW15" s="43"/>
      <c r="HX15" s="48" t="str">
        <f t="shared" si="108"/>
        <v/>
      </c>
      <c r="HY15" s="43"/>
      <c r="HZ15" s="48" t="str">
        <f t="shared" si="109"/>
        <v/>
      </c>
      <c r="IA15" s="43"/>
      <c r="IB15" s="56" t="str">
        <f t="shared" si="110"/>
        <v/>
      </c>
    </row>
    <row r="16" spans="1:236" s="74" customFormat="1" ht="14.25" customHeight="1">
      <c r="A16" s="75">
        <v>7</v>
      </c>
      <c r="B16" s="69">
        <f>RANK(D16,D:D)</f>
        <v>22</v>
      </c>
      <c r="C16" s="35" t="s">
        <v>111</v>
      </c>
      <c r="D16" s="36">
        <f t="shared" si="0"/>
        <v>113.46266965650526</v>
      </c>
      <c r="E16" s="121">
        <f t="shared" si="1"/>
        <v>0</v>
      </c>
      <c r="F16" s="86">
        <f t="shared" si="2"/>
        <v>2</v>
      </c>
      <c r="G16" s="41">
        <v>14</v>
      </c>
      <c r="H16" s="37">
        <f t="shared" si="3"/>
        <v>56.731334828252628</v>
      </c>
      <c r="I16" s="42"/>
      <c r="J16" s="37" t="str">
        <f t="shared" si="4"/>
        <v/>
      </c>
      <c r="K16" s="38"/>
      <c r="L16" s="39" t="str">
        <f t="shared" si="5"/>
        <v/>
      </c>
      <c r="M16" s="38"/>
      <c r="N16" s="39" t="str">
        <f t="shared" si="6"/>
        <v/>
      </c>
      <c r="O16" s="38"/>
      <c r="P16" s="39" t="str">
        <f t="shared" si="7"/>
        <v/>
      </c>
      <c r="Q16" s="39"/>
      <c r="R16" s="38"/>
      <c r="S16" s="39" t="str">
        <f t="shared" si="8"/>
        <v/>
      </c>
      <c r="T16" s="38"/>
      <c r="U16" s="55" t="str">
        <f t="shared" si="9"/>
        <v/>
      </c>
      <c r="V16" s="42"/>
      <c r="W16" s="37" t="str">
        <f t="shared" si="10"/>
        <v/>
      </c>
      <c r="X16" s="55">
        <f t="shared" si="11"/>
        <v>56.731334828252628</v>
      </c>
      <c r="Y16" s="38"/>
      <c r="Z16" s="39" t="str">
        <f t="shared" si="12"/>
        <v/>
      </c>
      <c r="AA16" s="38"/>
      <c r="AB16" s="39" t="str">
        <f t="shared" si="13"/>
        <v/>
      </c>
      <c r="AC16" s="38"/>
      <c r="AD16" s="39" t="str">
        <f t="shared" si="14"/>
        <v/>
      </c>
      <c r="AE16" s="39"/>
      <c r="AF16" s="38"/>
      <c r="AG16" s="39" t="str">
        <f t="shared" si="15"/>
        <v/>
      </c>
      <c r="AH16" s="38"/>
      <c r="AI16" s="55" t="str">
        <f t="shared" si="16"/>
        <v/>
      </c>
      <c r="AJ16" s="38"/>
      <c r="AK16" s="39" t="str">
        <f t="shared" si="17"/>
        <v/>
      </c>
      <c r="AL16" s="38"/>
      <c r="AM16" s="39" t="str">
        <f t="shared" si="18"/>
        <v/>
      </c>
      <c r="AN16" s="38"/>
      <c r="AO16" s="39" t="str">
        <f t="shared" si="19"/>
        <v/>
      </c>
      <c r="AP16" s="38"/>
      <c r="AQ16" s="39" t="str">
        <f t="shared" si="20"/>
        <v/>
      </c>
      <c r="AR16" s="38"/>
      <c r="AS16" s="55" t="str">
        <f t="shared" si="21"/>
        <v/>
      </c>
      <c r="AT16" s="39"/>
      <c r="AU16" s="38"/>
      <c r="AV16" s="55" t="str">
        <f t="shared" si="22"/>
        <v/>
      </c>
      <c r="AW16" s="38"/>
      <c r="AX16" s="39" t="str">
        <f t="shared" si="23"/>
        <v/>
      </c>
      <c r="AY16" s="38"/>
      <c r="AZ16" s="39" t="str">
        <f t="shared" si="24"/>
        <v/>
      </c>
      <c r="BA16" s="38"/>
      <c r="BB16" s="39" t="str">
        <f t="shared" si="25"/>
        <v/>
      </c>
      <c r="BC16" s="38"/>
      <c r="BD16" s="39" t="str">
        <f t="shared" si="26"/>
        <v/>
      </c>
      <c r="BE16" s="38"/>
      <c r="BF16" s="39" t="str">
        <f t="shared" si="27"/>
        <v/>
      </c>
      <c r="BG16" s="38"/>
      <c r="BH16" s="39" t="str">
        <f t="shared" si="28"/>
        <v/>
      </c>
      <c r="BI16" s="38"/>
      <c r="BJ16" s="55" t="str">
        <f t="shared" si="29"/>
        <v/>
      </c>
      <c r="BK16" s="39"/>
      <c r="BL16" s="38"/>
      <c r="BM16" s="39" t="str">
        <f t="shared" si="30"/>
        <v/>
      </c>
      <c r="BN16" s="38"/>
      <c r="BO16" s="39" t="str">
        <f t="shared" si="31"/>
        <v/>
      </c>
      <c r="BP16" s="38"/>
      <c r="BQ16" s="55" t="str">
        <f t="shared" si="32"/>
        <v/>
      </c>
      <c r="BR16" s="38"/>
      <c r="BS16" s="39" t="str">
        <f t="shared" si="33"/>
        <v/>
      </c>
      <c r="BT16" s="38"/>
      <c r="BU16" s="39" t="str">
        <f t="shared" si="34"/>
        <v/>
      </c>
      <c r="BV16" s="38"/>
      <c r="BW16" s="39" t="str">
        <f t="shared" si="111"/>
        <v/>
      </c>
      <c r="BX16" s="38"/>
      <c r="BY16" s="39" t="str">
        <f t="shared" si="35"/>
        <v/>
      </c>
      <c r="BZ16" s="38"/>
      <c r="CA16" s="39" t="str">
        <f t="shared" si="36"/>
        <v/>
      </c>
      <c r="CB16" s="39"/>
      <c r="CC16" s="38"/>
      <c r="CD16" s="39" t="str">
        <f t="shared" si="37"/>
        <v/>
      </c>
      <c r="CE16" s="38"/>
      <c r="CF16" s="39" t="str">
        <f t="shared" si="38"/>
        <v/>
      </c>
      <c r="CG16" s="38"/>
      <c r="CH16" s="55" t="str">
        <f t="shared" si="39"/>
        <v/>
      </c>
      <c r="CI16" s="38"/>
      <c r="CJ16" s="39" t="str">
        <f t="shared" si="40"/>
        <v/>
      </c>
      <c r="CK16" s="38"/>
      <c r="CL16" s="39" t="str">
        <f t="shared" si="41"/>
        <v/>
      </c>
      <c r="CM16" s="38"/>
      <c r="CN16" s="39" t="str">
        <f t="shared" si="42"/>
        <v/>
      </c>
      <c r="CO16" s="38"/>
      <c r="CP16" s="39" t="str">
        <f t="shared" si="43"/>
        <v/>
      </c>
      <c r="CQ16" s="38"/>
      <c r="CR16" s="39" t="str">
        <f t="shared" si="44"/>
        <v/>
      </c>
      <c r="CS16" s="39"/>
      <c r="CT16" s="38"/>
      <c r="CU16" s="39" t="str">
        <f t="shared" si="45"/>
        <v/>
      </c>
      <c r="CV16" s="38"/>
      <c r="CW16" s="39" t="str">
        <f t="shared" si="46"/>
        <v/>
      </c>
      <c r="CX16" s="38"/>
      <c r="CY16" s="55" t="str">
        <f t="shared" si="47"/>
        <v/>
      </c>
      <c r="CZ16" s="38"/>
      <c r="DA16" s="39" t="str">
        <f t="shared" si="48"/>
        <v/>
      </c>
      <c r="DB16" s="38"/>
      <c r="DC16" s="39" t="str">
        <f t="shared" si="49"/>
        <v/>
      </c>
      <c r="DD16" s="38"/>
      <c r="DE16" s="39" t="str">
        <f t="shared" si="50"/>
        <v/>
      </c>
      <c r="DF16" s="38"/>
      <c r="DG16" s="39" t="str">
        <f t="shared" si="51"/>
        <v/>
      </c>
      <c r="DH16" s="38"/>
      <c r="DI16" s="39" t="str">
        <f t="shared" si="52"/>
        <v/>
      </c>
      <c r="DJ16" s="39"/>
      <c r="DK16" s="38"/>
      <c r="DL16" s="39" t="str">
        <f t="shared" si="53"/>
        <v/>
      </c>
      <c r="DM16" s="38"/>
      <c r="DN16" s="39" t="str">
        <f t="shared" si="54"/>
        <v/>
      </c>
      <c r="DO16" s="38"/>
      <c r="DP16" s="39" t="str">
        <f t="shared" si="55"/>
        <v/>
      </c>
      <c r="DQ16" s="38"/>
      <c r="DR16" s="55" t="str">
        <f t="shared" si="56"/>
        <v/>
      </c>
      <c r="DS16" s="38"/>
      <c r="DT16" s="39" t="str">
        <f t="shared" si="57"/>
        <v/>
      </c>
      <c r="DU16" s="38"/>
      <c r="DV16" s="39" t="str">
        <f t="shared" si="58"/>
        <v/>
      </c>
      <c r="DW16" s="38"/>
      <c r="DX16" s="39" t="str">
        <f t="shared" si="59"/>
        <v/>
      </c>
      <c r="DY16" s="38"/>
      <c r="DZ16" s="39" t="str">
        <f t="shared" si="60"/>
        <v/>
      </c>
      <c r="EA16" s="38"/>
      <c r="EB16" s="39" t="str">
        <f t="shared" si="61"/>
        <v/>
      </c>
      <c r="EC16" s="39"/>
      <c r="ED16" s="38"/>
      <c r="EE16" s="39" t="str">
        <f t="shared" si="62"/>
        <v/>
      </c>
      <c r="EF16" s="38"/>
      <c r="EG16" s="39" t="str">
        <f t="shared" si="63"/>
        <v/>
      </c>
      <c r="EH16" s="38"/>
      <c r="EI16" s="39" t="str">
        <f t="shared" si="64"/>
        <v/>
      </c>
      <c r="EJ16" s="38"/>
      <c r="EK16" s="55" t="str">
        <f t="shared" si="65"/>
        <v/>
      </c>
      <c r="EL16" s="38"/>
      <c r="EM16" s="39" t="str">
        <f t="shared" si="66"/>
        <v/>
      </c>
      <c r="EN16" s="38"/>
      <c r="EO16" s="39" t="str">
        <f t="shared" si="67"/>
        <v/>
      </c>
      <c r="EP16" s="38"/>
      <c r="EQ16" s="39" t="str">
        <f t="shared" si="68"/>
        <v/>
      </c>
      <c r="ER16" s="38"/>
      <c r="ES16" s="39" t="str">
        <f t="shared" si="69"/>
        <v/>
      </c>
      <c r="ET16" s="38"/>
      <c r="EU16" s="39" t="str">
        <f t="shared" si="70"/>
        <v/>
      </c>
      <c r="EV16" s="39"/>
      <c r="EW16" s="38"/>
      <c r="EX16" s="39" t="str">
        <f t="shared" si="71"/>
        <v/>
      </c>
      <c r="EY16" s="38"/>
      <c r="EZ16" s="39" t="str">
        <f t="shared" si="72"/>
        <v/>
      </c>
      <c r="FA16" s="38"/>
      <c r="FB16" s="39" t="str">
        <f t="shared" si="73"/>
        <v/>
      </c>
      <c r="FC16" s="38"/>
      <c r="FD16" s="55" t="str">
        <f t="shared" si="74"/>
        <v/>
      </c>
      <c r="FE16" s="38"/>
      <c r="FF16" s="39" t="str">
        <f t="shared" si="75"/>
        <v/>
      </c>
      <c r="FG16" s="38"/>
      <c r="FH16" s="39" t="str">
        <f t="shared" si="76"/>
        <v/>
      </c>
      <c r="FI16" s="38"/>
      <c r="FJ16" s="39" t="str">
        <f t="shared" si="77"/>
        <v/>
      </c>
      <c r="FK16" s="38"/>
      <c r="FL16" s="39" t="str">
        <f t="shared" si="78"/>
        <v/>
      </c>
      <c r="FM16" s="38"/>
      <c r="FN16" s="39" t="str">
        <f t="shared" si="79"/>
        <v/>
      </c>
      <c r="FO16" s="39"/>
      <c r="FP16" s="38"/>
      <c r="FQ16" s="39" t="str">
        <f t="shared" si="80"/>
        <v/>
      </c>
      <c r="FR16" s="38"/>
      <c r="FS16" s="39" t="str">
        <f t="shared" si="81"/>
        <v/>
      </c>
      <c r="FT16" s="38"/>
      <c r="FU16" s="39" t="str">
        <f t="shared" si="82"/>
        <v/>
      </c>
      <c r="FV16" s="38"/>
      <c r="FW16" s="55" t="str">
        <f t="shared" si="83"/>
        <v/>
      </c>
      <c r="FX16" s="38"/>
      <c r="FY16" s="39" t="str">
        <f t="shared" si="84"/>
        <v/>
      </c>
      <c r="FZ16" s="38"/>
      <c r="GA16" s="39" t="str">
        <f t="shared" si="85"/>
        <v/>
      </c>
      <c r="GB16" s="38"/>
      <c r="GC16" s="39" t="str">
        <f t="shared" si="86"/>
        <v/>
      </c>
      <c r="GD16" s="38"/>
      <c r="GE16" s="39" t="str">
        <f t="shared" si="87"/>
        <v/>
      </c>
      <c r="GF16" s="38"/>
      <c r="GG16" s="39" t="str">
        <f t="shared" si="88"/>
        <v/>
      </c>
      <c r="GH16" s="39"/>
      <c r="GI16" s="38"/>
      <c r="GJ16" s="39" t="str">
        <f t="shared" si="89"/>
        <v/>
      </c>
      <c r="GK16" s="38"/>
      <c r="GL16" s="39" t="str">
        <f t="shared" si="90"/>
        <v/>
      </c>
      <c r="GM16" s="38"/>
      <c r="GN16" s="39" t="str">
        <f t="shared" si="91"/>
        <v/>
      </c>
      <c r="GO16" s="38"/>
      <c r="GP16" s="55" t="str">
        <f t="shared" si="92"/>
        <v/>
      </c>
      <c r="GQ16" s="38"/>
      <c r="GR16" s="39" t="str">
        <f t="shared" si="93"/>
        <v/>
      </c>
      <c r="GS16" s="38"/>
      <c r="GT16" s="39" t="str">
        <f t="shared" si="94"/>
        <v/>
      </c>
      <c r="GU16" s="38"/>
      <c r="GV16" s="39" t="str">
        <f t="shared" si="95"/>
        <v/>
      </c>
      <c r="GW16" s="38"/>
      <c r="GX16" s="39" t="str">
        <f t="shared" si="96"/>
        <v/>
      </c>
      <c r="GY16" s="38"/>
      <c r="GZ16" s="39" t="str">
        <f t="shared" si="97"/>
        <v/>
      </c>
      <c r="HA16" s="39"/>
      <c r="HB16" s="38"/>
      <c r="HC16" s="39" t="str">
        <f t="shared" si="98"/>
        <v/>
      </c>
      <c r="HD16" s="38"/>
      <c r="HE16" s="39" t="str">
        <f t="shared" si="99"/>
        <v/>
      </c>
      <c r="HF16" s="38"/>
      <c r="HG16" s="39" t="str">
        <f t="shared" si="100"/>
        <v/>
      </c>
      <c r="HH16" s="38"/>
      <c r="HI16" s="55" t="str">
        <f t="shared" si="101"/>
        <v/>
      </c>
      <c r="HJ16" s="38"/>
      <c r="HK16" s="39" t="str">
        <f t="shared" si="102"/>
        <v/>
      </c>
      <c r="HL16" s="38"/>
      <c r="HM16" s="39" t="str">
        <f t="shared" si="103"/>
        <v/>
      </c>
      <c r="HN16" s="38"/>
      <c r="HO16" s="39" t="str">
        <f t="shared" si="104"/>
        <v/>
      </c>
      <c r="HP16" s="38"/>
      <c r="HQ16" s="39" t="str">
        <f t="shared" si="105"/>
        <v/>
      </c>
      <c r="HR16" s="38"/>
      <c r="HS16" s="39" t="str">
        <f t="shared" si="106"/>
        <v/>
      </c>
      <c r="HT16" s="39"/>
      <c r="HU16" s="38"/>
      <c r="HV16" s="39" t="str">
        <f t="shared" si="107"/>
        <v/>
      </c>
      <c r="HW16" s="38"/>
      <c r="HX16" s="39" t="str">
        <f t="shared" si="108"/>
        <v/>
      </c>
      <c r="HY16" s="38"/>
      <c r="HZ16" s="39" t="str">
        <f t="shared" si="109"/>
        <v/>
      </c>
      <c r="IA16" s="38"/>
      <c r="IB16" s="55" t="str">
        <f t="shared" si="110"/>
        <v/>
      </c>
    </row>
    <row r="17" spans="1:236" s="74" customFormat="1" ht="14.25" customHeight="1">
      <c r="A17" s="75">
        <v>8</v>
      </c>
      <c r="B17" s="69">
        <f>RANK(D17,D:D)</f>
        <v>23</v>
      </c>
      <c r="C17" s="40" t="s">
        <v>112</v>
      </c>
      <c r="D17" s="36">
        <f t="shared" si="0"/>
        <v>90.435949527721448</v>
      </c>
      <c r="E17" s="121">
        <f t="shared" si="1"/>
        <v>0</v>
      </c>
      <c r="F17" s="86">
        <f t="shared" si="2"/>
        <v>2</v>
      </c>
      <c r="G17" s="41">
        <v>16</v>
      </c>
      <c r="H17" s="37">
        <f t="shared" si="3"/>
        <v>45.217974763860724</v>
      </c>
      <c r="I17" s="43"/>
      <c r="J17" s="37" t="str">
        <f t="shared" si="4"/>
        <v/>
      </c>
      <c r="K17" s="43"/>
      <c r="L17" s="39" t="str">
        <f t="shared" si="5"/>
        <v/>
      </c>
      <c r="M17" s="43"/>
      <c r="N17" s="39" t="str">
        <f t="shared" si="6"/>
        <v/>
      </c>
      <c r="O17" s="43"/>
      <c r="P17" s="39" t="str">
        <f t="shared" si="7"/>
        <v/>
      </c>
      <c r="Q17" s="39"/>
      <c r="R17" s="43"/>
      <c r="S17" s="39" t="str">
        <f t="shared" si="8"/>
        <v/>
      </c>
      <c r="T17" s="43"/>
      <c r="U17" s="55" t="str">
        <f t="shared" si="9"/>
        <v/>
      </c>
      <c r="V17" s="43"/>
      <c r="W17" s="37" t="str">
        <f t="shared" si="10"/>
        <v/>
      </c>
      <c r="X17" s="55">
        <f t="shared" si="11"/>
        <v>45.217974763860724</v>
      </c>
      <c r="Y17" s="43"/>
      <c r="Z17" s="39" t="str">
        <f t="shared" si="12"/>
        <v/>
      </c>
      <c r="AA17" s="43"/>
      <c r="AB17" s="39" t="str">
        <f t="shared" si="13"/>
        <v/>
      </c>
      <c r="AC17" s="43"/>
      <c r="AD17" s="39" t="str">
        <f t="shared" si="14"/>
        <v/>
      </c>
      <c r="AE17" s="39"/>
      <c r="AF17" s="43"/>
      <c r="AG17" s="39" t="str">
        <f t="shared" si="15"/>
        <v/>
      </c>
      <c r="AH17" s="43"/>
      <c r="AI17" s="55" t="str">
        <f t="shared" si="16"/>
        <v/>
      </c>
      <c r="AJ17" s="43"/>
      <c r="AK17" s="39" t="str">
        <f t="shared" si="17"/>
        <v/>
      </c>
      <c r="AL17" s="43"/>
      <c r="AM17" s="39" t="str">
        <f t="shared" si="18"/>
        <v/>
      </c>
      <c r="AN17" s="43"/>
      <c r="AO17" s="39" t="str">
        <f t="shared" si="19"/>
        <v/>
      </c>
      <c r="AP17" s="43"/>
      <c r="AQ17" s="39" t="str">
        <f t="shared" si="20"/>
        <v/>
      </c>
      <c r="AR17" s="43"/>
      <c r="AS17" s="55" t="str">
        <f t="shared" si="21"/>
        <v/>
      </c>
      <c r="AT17" s="39"/>
      <c r="AU17" s="43"/>
      <c r="AV17" s="55" t="str">
        <f t="shared" si="22"/>
        <v/>
      </c>
      <c r="AW17" s="43"/>
      <c r="AX17" s="39" t="str">
        <f t="shared" si="23"/>
        <v/>
      </c>
      <c r="AY17" s="43"/>
      <c r="AZ17" s="39" t="str">
        <f t="shared" si="24"/>
        <v/>
      </c>
      <c r="BA17" s="43"/>
      <c r="BB17" s="39" t="str">
        <f t="shared" si="25"/>
        <v/>
      </c>
      <c r="BC17" s="43"/>
      <c r="BD17" s="39" t="str">
        <f t="shared" si="26"/>
        <v/>
      </c>
      <c r="BE17" s="43"/>
      <c r="BF17" s="39" t="str">
        <f t="shared" si="27"/>
        <v/>
      </c>
      <c r="BG17" s="43"/>
      <c r="BH17" s="39" t="str">
        <f t="shared" si="28"/>
        <v/>
      </c>
      <c r="BI17" s="43"/>
      <c r="BJ17" s="55" t="str">
        <f t="shared" si="29"/>
        <v/>
      </c>
      <c r="BK17" s="39"/>
      <c r="BL17" s="43"/>
      <c r="BM17" s="39" t="str">
        <f t="shared" si="30"/>
        <v/>
      </c>
      <c r="BN17" s="43"/>
      <c r="BO17" s="39" t="str">
        <f t="shared" si="31"/>
        <v/>
      </c>
      <c r="BP17" s="43"/>
      <c r="BQ17" s="55" t="str">
        <f t="shared" si="32"/>
        <v/>
      </c>
      <c r="BR17" s="43"/>
      <c r="BS17" s="39" t="str">
        <f t="shared" si="33"/>
        <v/>
      </c>
      <c r="BT17" s="43"/>
      <c r="BU17" s="39" t="str">
        <f t="shared" si="34"/>
        <v/>
      </c>
      <c r="BV17" s="43"/>
      <c r="BW17" s="39" t="str">
        <f t="shared" si="111"/>
        <v/>
      </c>
      <c r="BX17" s="43"/>
      <c r="BY17" s="39" t="str">
        <f t="shared" si="35"/>
        <v/>
      </c>
      <c r="BZ17" s="43"/>
      <c r="CA17" s="39" t="str">
        <f t="shared" si="36"/>
        <v/>
      </c>
      <c r="CB17" s="39"/>
      <c r="CC17" s="43"/>
      <c r="CD17" s="39" t="str">
        <f t="shared" si="37"/>
        <v/>
      </c>
      <c r="CE17" s="43"/>
      <c r="CF17" s="39" t="str">
        <f t="shared" si="38"/>
        <v/>
      </c>
      <c r="CG17" s="43"/>
      <c r="CH17" s="55" t="str">
        <f t="shared" si="39"/>
        <v/>
      </c>
      <c r="CI17" s="43"/>
      <c r="CJ17" s="39" t="str">
        <f t="shared" si="40"/>
        <v/>
      </c>
      <c r="CK17" s="43"/>
      <c r="CL17" s="39" t="str">
        <f t="shared" si="41"/>
        <v/>
      </c>
      <c r="CM17" s="43"/>
      <c r="CN17" s="39" t="str">
        <f t="shared" si="42"/>
        <v/>
      </c>
      <c r="CO17" s="43"/>
      <c r="CP17" s="39" t="str">
        <f t="shared" si="43"/>
        <v/>
      </c>
      <c r="CQ17" s="43"/>
      <c r="CR17" s="39" t="str">
        <f t="shared" si="44"/>
        <v/>
      </c>
      <c r="CS17" s="39"/>
      <c r="CT17" s="43"/>
      <c r="CU17" s="39" t="str">
        <f t="shared" si="45"/>
        <v/>
      </c>
      <c r="CV17" s="43"/>
      <c r="CW17" s="39" t="str">
        <f t="shared" si="46"/>
        <v/>
      </c>
      <c r="CX17" s="43"/>
      <c r="CY17" s="55" t="str">
        <f t="shared" si="47"/>
        <v/>
      </c>
      <c r="CZ17" s="43"/>
      <c r="DA17" s="39" t="str">
        <f t="shared" si="48"/>
        <v/>
      </c>
      <c r="DB17" s="43"/>
      <c r="DC17" s="39" t="str">
        <f t="shared" si="49"/>
        <v/>
      </c>
      <c r="DD17" s="43"/>
      <c r="DE17" s="39" t="str">
        <f t="shared" si="50"/>
        <v/>
      </c>
      <c r="DF17" s="43"/>
      <c r="DG17" s="39" t="str">
        <f t="shared" si="51"/>
        <v/>
      </c>
      <c r="DH17" s="43"/>
      <c r="DI17" s="39" t="str">
        <f t="shared" si="52"/>
        <v/>
      </c>
      <c r="DJ17" s="39"/>
      <c r="DK17" s="43"/>
      <c r="DL17" s="39" t="str">
        <f t="shared" si="53"/>
        <v/>
      </c>
      <c r="DM17" s="43"/>
      <c r="DN17" s="39" t="str">
        <f t="shared" si="54"/>
        <v/>
      </c>
      <c r="DO17" s="43"/>
      <c r="DP17" s="39" t="str">
        <f t="shared" si="55"/>
        <v/>
      </c>
      <c r="DQ17" s="43"/>
      <c r="DR17" s="55" t="str">
        <f t="shared" si="56"/>
        <v/>
      </c>
      <c r="DS17" s="43"/>
      <c r="DT17" s="39" t="str">
        <f t="shared" si="57"/>
        <v/>
      </c>
      <c r="DU17" s="43"/>
      <c r="DV17" s="39" t="str">
        <f t="shared" si="58"/>
        <v/>
      </c>
      <c r="DW17" s="43"/>
      <c r="DX17" s="39" t="str">
        <f t="shared" si="59"/>
        <v/>
      </c>
      <c r="DY17" s="43"/>
      <c r="DZ17" s="39" t="str">
        <f t="shared" si="60"/>
        <v/>
      </c>
      <c r="EA17" s="43"/>
      <c r="EB17" s="39" t="str">
        <f t="shared" si="61"/>
        <v/>
      </c>
      <c r="EC17" s="39"/>
      <c r="ED17" s="43"/>
      <c r="EE17" s="39" t="str">
        <f t="shared" si="62"/>
        <v/>
      </c>
      <c r="EF17" s="43"/>
      <c r="EG17" s="39" t="str">
        <f t="shared" si="63"/>
        <v/>
      </c>
      <c r="EH17" s="43"/>
      <c r="EI17" s="39" t="str">
        <f t="shared" si="64"/>
        <v/>
      </c>
      <c r="EJ17" s="43"/>
      <c r="EK17" s="55" t="str">
        <f t="shared" si="65"/>
        <v/>
      </c>
      <c r="EL17" s="43"/>
      <c r="EM17" s="39" t="str">
        <f t="shared" si="66"/>
        <v/>
      </c>
      <c r="EN17" s="43"/>
      <c r="EO17" s="39" t="str">
        <f t="shared" si="67"/>
        <v/>
      </c>
      <c r="EP17" s="43"/>
      <c r="EQ17" s="39" t="str">
        <f t="shared" si="68"/>
        <v/>
      </c>
      <c r="ER17" s="43"/>
      <c r="ES17" s="39" t="str">
        <f t="shared" si="69"/>
        <v/>
      </c>
      <c r="ET17" s="43"/>
      <c r="EU17" s="39" t="str">
        <f t="shared" si="70"/>
        <v/>
      </c>
      <c r="EV17" s="39"/>
      <c r="EW17" s="43"/>
      <c r="EX17" s="39" t="str">
        <f t="shared" si="71"/>
        <v/>
      </c>
      <c r="EY17" s="43"/>
      <c r="EZ17" s="39" t="str">
        <f t="shared" si="72"/>
        <v/>
      </c>
      <c r="FA17" s="43"/>
      <c r="FB17" s="39" t="str">
        <f t="shared" si="73"/>
        <v/>
      </c>
      <c r="FC17" s="43"/>
      <c r="FD17" s="55" t="str">
        <f t="shared" si="74"/>
        <v/>
      </c>
      <c r="FE17" s="43"/>
      <c r="FF17" s="39" t="str">
        <f t="shared" si="75"/>
        <v/>
      </c>
      <c r="FG17" s="43"/>
      <c r="FH17" s="39" t="str">
        <f t="shared" si="76"/>
        <v/>
      </c>
      <c r="FI17" s="43"/>
      <c r="FJ17" s="39" t="str">
        <f t="shared" si="77"/>
        <v/>
      </c>
      <c r="FK17" s="43"/>
      <c r="FL17" s="39" t="str">
        <f t="shared" si="78"/>
        <v/>
      </c>
      <c r="FM17" s="43"/>
      <c r="FN17" s="39" t="str">
        <f t="shared" si="79"/>
        <v/>
      </c>
      <c r="FO17" s="39"/>
      <c r="FP17" s="43"/>
      <c r="FQ17" s="39" t="str">
        <f t="shared" si="80"/>
        <v/>
      </c>
      <c r="FR17" s="43"/>
      <c r="FS17" s="39" t="str">
        <f t="shared" si="81"/>
        <v/>
      </c>
      <c r="FT17" s="43"/>
      <c r="FU17" s="39" t="str">
        <f t="shared" si="82"/>
        <v/>
      </c>
      <c r="FV17" s="43"/>
      <c r="FW17" s="55" t="str">
        <f t="shared" si="83"/>
        <v/>
      </c>
      <c r="FX17" s="43"/>
      <c r="FY17" s="39" t="str">
        <f t="shared" si="84"/>
        <v/>
      </c>
      <c r="FZ17" s="43"/>
      <c r="GA17" s="39" t="str">
        <f t="shared" si="85"/>
        <v/>
      </c>
      <c r="GB17" s="43"/>
      <c r="GC17" s="39" t="str">
        <f t="shared" si="86"/>
        <v/>
      </c>
      <c r="GD17" s="43"/>
      <c r="GE17" s="39" t="str">
        <f t="shared" si="87"/>
        <v/>
      </c>
      <c r="GF17" s="43"/>
      <c r="GG17" s="39" t="str">
        <f t="shared" si="88"/>
        <v/>
      </c>
      <c r="GH17" s="39"/>
      <c r="GI17" s="43"/>
      <c r="GJ17" s="39" t="str">
        <f t="shared" si="89"/>
        <v/>
      </c>
      <c r="GK17" s="43"/>
      <c r="GL17" s="39" t="str">
        <f t="shared" si="90"/>
        <v/>
      </c>
      <c r="GM17" s="43"/>
      <c r="GN17" s="39" t="str">
        <f t="shared" si="91"/>
        <v/>
      </c>
      <c r="GO17" s="43"/>
      <c r="GP17" s="55" t="str">
        <f t="shared" si="92"/>
        <v/>
      </c>
      <c r="GQ17" s="43"/>
      <c r="GR17" s="39" t="str">
        <f t="shared" si="93"/>
        <v/>
      </c>
      <c r="GS17" s="43"/>
      <c r="GT17" s="39" t="str">
        <f t="shared" si="94"/>
        <v/>
      </c>
      <c r="GU17" s="43"/>
      <c r="GV17" s="39" t="str">
        <f t="shared" si="95"/>
        <v/>
      </c>
      <c r="GW17" s="43"/>
      <c r="GX17" s="39" t="str">
        <f t="shared" si="96"/>
        <v/>
      </c>
      <c r="GY17" s="43"/>
      <c r="GZ17" s="39" t="str">
        <f t="shared" si="97"/>
        <v/>
      </c>
      <c r="HA17" s="39"/>
      <c r="HB17" s="43"/>
      <c r="HC17" s="39" t="str">
        <f t="shared" si="98"/>
        <v/>
      </c>
      <c r="HD17" s="43"/>
      <c r="HE17" s="39" t="str">
        <f t="shared" si="99"/>
        <v/>
      </c>
      <c r="HF17" s="43"/>
      <c r="HG17" s="39" t="str">
        <f t="shared" si="100"/>
        <v/>
      </c>
      <c r="HH17" s="43"/>
      <c r="HI17" s="55" t="str">
        <f t="shared" si="101"/>
        <v/>
      </c>
      <c r="HJ17" s="43"/>
      <c r="HK17" s="39" t="str">
        <f t="shared" si="102"/>
        <v/>
      </c>
      <c r="HL17" s="43"/>
      <c r="HM17" s="39" t="str">
        <f t="shared" si="103"/>
        <v/>
      </c>
      <c r="HN17" s="43"/>
      <c r="HO17" s="39" t="str">
        <f t="shared" si="104"/>
        <v/>
      </c>
      <c r="HP17" s="43"/>
      <c r="HQ17" s="39" t="str">
        <f t="shared" si="105"/>
        <v/>
      </c>
      <c r="HR17" s="43"/>
      <c r="HS17" s="39" t="str">
        <f t="shared" si="106"/>
        <v/>
      </c>
      <c r="HT17" s="39"/>
      <c r="HU17" s="43"/>
      <c r="HV17" s="39" t="str">
        <f t="shared" si="107"/>
        <v/>
      </c>
      <c r="HW17" s="43"/>
      <c r="HX17" s="39" t="str">
        <f t="shared" si="108"/>
        <v/>
      </c>
      <c r="HY17" s="43"/>
      <c r="HZ17" s="39" t="str">
        <f t="shared" si="109"/>
        <v/>
      </c>
      <c r="IA17" s="43"/>
      <c r="IB17" s="55" t="str">
        <f t="shared" si="110"/>
        <v/>
      </c>
    </row>
    <row r="18" spans="1:236" s="74" customFormat="1" ht="14.25" customHeight="1">
      <c r="A18" s="75">
        <v>9</v>
      </c>
      <c r="B18" s="69">
        <f>RANK(D18,D:D)</f>
        <v>1</v>
      </c>
      <c r="C18" s="40" t="s">
        <v>94</v>
      </c>
      <c r="D18" s="36">
        <f t="shared" si="0"/>
        <v>959.6019246628</v>
      </c>
      <c r="E18" s="121">
        <f t="shared" si="1"/>
        <v>0</v>
      </c>
      <c r="F18" s="86">
        <f t="shared" si="2"/>
        <v>3</v>
      </c>
      <c r="G18" s="41">
        <v>2</v>
      </c>
      <c r="H18" s="37">
        <f t="shared" si="3"/>
        <v>217.04627886653142</v>
      </c>
      <c r="I18" s="42">
        <v>1</v>
      </c>
      <c r="J18" s="37">
        <f t="shared" si="4"/>
        <v>262.75468346486861</v>
      </c>
      <c r="K18" s="43"/>
      <c r="L18" s="39" t="str">
        <f t="shared" si="5"/>
        <v/>
      </c>
      <c r="M18" s="43"/>
      <c r="N18" s="39" t="str">
        <f t="shared" si="6"/>
        <v/>
      </c>
      <c r="O18" s="43"/>
      <c r="P18" s="39" t="str">
        <f t="shared" si="7"/>
        <v/>
      </c>
      <c r="Q18" s="39"/>
      <c r="R18" s="43"/>
      <c r="S18" s="39" t="str">
        <f t="shared" si="8"/>
        <v/>
      </c>
      <c r="T18" s="43"/>
      <c r="U18" s="55" t="str">
        <f t="shared" si="9"/>
        <v/>
      </c>
      <c r="V18" s="43"/>
      <c r="W18" s="37" t="str">
        <f t="shared" si="10"/>
        <v/>
      </c>
      <c r="X18" s="55">
        <f t="shared" si="11"/>
        <v>479.8009623314</v>
      </c>
      <c r="Y18" s="43"/>
      <c r="Z18" s="39" t="str">
        <f t="shared" si="12"/>
        <v/>
      </c>
      <c r="AA18" s="43"/>
      <c r="AB18" s="39" t="str">
        <f t="shared" si="13"/>
        <v/>
      </c>
      <c r="AC18" s="43"/>
      <c r="AD18" s="39" t="str">
        <f t="shared" si="14"/>
        <v/>
      </c>
      <c r="AE18" s="39"/>
      <c r="AF18" s="43"/>
      <c r="AG18" s="39" t="str">
        <f t="shared" si="15"/>
        <v/>
      </c>
      <c r="AH18" s="43"/>
      <c r="AI18" s="55" t="str">
        <f t="shared" si="16"/>
        <v/>
      </c>
      <c r="AJ18" s="43"/>
      <c r="AK18" s="39" t="str">
        <f t="shared" si="17"/>
        <v/>
      </c>
      <c r="AL18" s="43"/>
      <c r="AM18" s="39" t="str">
        <f t="shared" si="18"/>
        <v/>
      </c>
      <c r="AN18" s="43"/>
      <c r="AO18" s="39" t="str">
        <f t="shared" si="19"/>
        <v/>
      </c>
      <c r="AP18" s="43"/>
      <c r="AQ18" s="39" t="str">
        <f t="shared" si="20"/>
        <v/>
      </c>
      <c r="AR18" s="43"/>
      <c r="AS18" s="55" t="str">
        <f t="shared" si="21"/>
        <v/>
      </c>
      <c r="AT18" s="39"/>
      <c r="AU18" s="43"/>
      <c r="AV18" s="55" t="str">
        <f t="shared" si="22"/>
        <v/>
      </c>
      <c r="AW18" s="43"/>
      <c r="AX18" s="39" t="str">
        <f t="shared" si="23"/>
        <v/>
      </c>
      <c r="AY18" s="43"/>
      <c r="AZ18" s="39" t="str">
        <f t="shared" si="24"/>
        <v/>
      </c>
      <c r="BA18" s="43"/>
      <c r="BB18" s="39" t="str">
        <f t="shared" si="25"/>
        <v/>
      </c>
      <c r="BC18" s="43"/>
      <c r="BD18" s="39" t="str">
        <f t="shared" si="26"/>
        <v/>
      </c>
      <c r="BE18" s="43"/>
      <c r="BF18" s="39" t="str">
        <f t="shared" si="27"/>
        <v/>
      </c>
      <c r="BG18" s="43"/>
      <c r="BH18" s="39" t="str">
        <f t="shared" si="28"/>
        <v/>
      </c>
      <c r="BI18" s="43"/>
      <c r="BJ18" s="55" t="str">
        <f t="shared" si="29"/>
        <v/>
      </c>
      <c r="BK18" s="39"/>
      <c r="BL18" s="43"/>
      <c r="BM18" s="39" t="str">
        <f t="shared" si="30"/>
        <v/>
      </c>
      <c r="BN18" s="43"/>
      <c r="BO18" s="39" t="str">
        <f t="shared" si="31"/>
        <v/>
      </c>
      <c r="BP18" s="43"/>
      <c r="BQ18" s="55" t="str">
        <f t="shared" si="32"/>
        <v/>
      </c>
      <c r="BR18" s="43"/>
      <c r="BS18" s="39" t="str">
        <f t="shared" si="33"/>
        <v/>
      </c>
      <c r="BT18" s="43"/>
      <c r="BU18" s="39" t="str">
        <f t="shared" si="34"/>
        <v/>
      </c>
      <c r="BV18" s="43"/>
      <c r="BW18" s="39" t="str">
        <f t="shared" si="111"/>
        <v/>
      </c>
      <c r="BX18" s="43"/>
      <c r="BY18" s="39" t="str">
        <f t="shared" si="35"/>
        <v/>
      </c>
      <c r="BZ18" s="43"/>
      <c r="CA18" s="39" t="str">
        <f t="shared" si="36"/>
        <v/>
      </c>
      <c r="CB18" s="39"/>
      <c r="CC18" s="43"/>
      <c r="CD18" s="39" t="str">
        <f t="shared" si="37"/>
        <v/>
      </c>
      <c r="CE18" s="43"/>
      <c r="CF18" s="39" t="str">
        <f t="shared" si="38"/>
        <v/>
      </c>
      <c r="CG18" s="43"/>
      <c r="CH18" s="55" t="str">
        <f t="shared" si="39"/>
        <v/>
      </c>
      <c r="CI18" s="43"/>
      <c r="CJ18" s="39" t="str">
        <f t="shared" si="40"/>
        <v/>
      </c>
      <c r="CK18" s="43"/>
      <c r="CL18" s="39" t="str">
        <f t="shared" si="41"/>
        <v/>
      </c>
      <c r="CM18" s="43"/>
      <c r="CN18" s="39" t="str">
        <f t="shared" si="42"/>
        <v/>
      </c>
      <c r="CO18" s="43"/>
      <c r="CP18" s="39" t="str">
        <f t="shared" si="43"/>
        <v/>
      </c>
      <c r="CQ18" s="43"/>
      <c r="CR18" s="39" t="str">
        <f t="shared" si="44"/>
        <v/>
      </c>
      <c r="CS18" s="39"/>
      <c r="CT18" s="43"/>
      <c r="CU18" s="39" t="str">
        <f t="shared" si="45"/>
        <v/>
      </c>
      <c r="CV18" s="43"/>
      <c r="CW18" s="39" t="str">
        <f t="shared" si="46"/>
        <v/>
      </c>
      <c r="CX18" s="43"/>
      <c r="CY18" s="55" t="str">
        <f t="shared" si="47"/>
        <v/>
      </c>
      <c r="CZ18" s="43"/>
      <c r="DA18" s="39" t="str">
        <f t="shared" si="48"/>
        <v/>
      </c>
      <c r="DB18" s="43"/>
      <c r="DC18" s="39" t="str">
        <f t="shared" si="49"/>
        <v/>
      </c>
      <c r="DD18" s="43"/>
      <c r="DE18" s="39" t="str">
        <f t="shared" si="50"/>
        <v/>
      </c>
      <c r="DF18" s="43"/>
      <c r="DG18" s="39" t="str">
        <f t="shared" si="51"/>
        <v/>
      </c>
      <c r="DH18" s="43"/>
      <c r="DI18" s="39" t="str">
        <f t="shared" si="52"/>
        <v/>
      </c>
      <c r="DJ18" s="39"/>
      <c r="DK18" s="43"/>
      <c r="DL18" s="39" t="str">
        <f t="shared" si="53"/>
        <v/>
      </c>
      <c r="DM18" s="43"/>
      <c r="DN18" s="39" t="str">
        <f t="shared" si="54"/>
        <v/>
      </c>
      <c r="DO18" s="43"/>
      <c r="DP18" s="39" t="str">
        <f t="shared" si="55"/>
        <v/>
      </c>
      <c r="DQ18" s="43"/>
      <c r="DR18" s="55" t="str">
        <f t="shared" si="56"/>
        <v/>
      </c>
      <c r="DS18" s="43"/>
      <c r="DT18" s="39" t="str">
        <f t="shared" si="57"/>
        <v/>
      </c>
      <c r="DU18" s="43"/>
      <c r="DV18" s="39" t="str">
        <f t="shared" si="58"/>
        <v/>
      </c>
      <c r="DW18" s="43"/>
      <c r="DX18" s="39" t="str">
        <f t="shared" si="59"/>
        <v/>
      </c>
      <c r="DY18" s="43"/>
      <c r="DZ18" s="39" t="str">
        <f t="shared" si="60"/>
        <v/>
      </c>
      <c r="EA18" s="43"/>
      <c r="EB18" s="39" t="str">
        <f t="shared" si="61"/>
        <v/>
      </c>
      <c r="EC18" s="39"/>
      <c r="ED18" s="43"/>
      <c r="EE18" s="39" t="str">
        <f t="shared" si="62"/>
        <v/>
      </c>
      <c r="EF18" s="43"/>
      <c r="EG18" s="39" t="str">
        <f t="shared" si="63"/>
        <v/>
      </c>
      <c r="EH18" s="43"/>
      <c r="EI18" s="39" t="str">
        <f t="shared" si="64"/>
        <v/>
      </c>
      <c r="EJ18" s="43"/>
      <c r="EK18" s="55" t="str">
        <f t="shared" si="65"/>
        <v/>
      </c>
      <c r="EL18" s="43"/>
      <c r="EM18" s="39" t="str">
        <f t="shared" si="66"/>
        <v/>
      </c>
      <c r="EN18" s="43"/>
      <c r="EO18" s="39" t="str">
        <f t="shared" si="67"/>
        <v/>
      </c>
      <c r="EP18" s="43"/>
      <c r="EQ18" s="39" t="str">
        <f t="shared" si="68"/>
        <v/>
      </c>
      <c r="ER18" s="43"/>
      <c r="ES18" s="39" t="str">
        <f t="shared" si="69"/>
        <v/>
      </c>
      <c r="ET18" s="43"/>
      <c r="EU18" s="39" t="str">
        <f t="shared" si="70"/>
        <v/>
      </c>
      <c r="EV18" s="39"/>
      <c r="EW18" s="43"/>
      <c r="EX18" s="39" t="str">
        <f t="shared" si="71"/>
        <v/>
      </c>
      <c r="EY18" s="43"/>
      <c r="EZ18" s="39" t="str">
        <f t="shared" si="72"/>
        <v/>
      </c>
      <c r="FA18" s="43"/>
      <c r="FB18" s="39" t="str">
        <f t="shared" si="73"/>
        <v/>
      </c>
      <c r="FC18" s="43"/>
      <c r="FD18" s="55" t="str">
        <f t="shared" si="74"/>
        <v/>
      </c>
      <c r="FE18" s="43"/>
      <c r="FF18" s="39" t="str">
        <f t="shared" si="75"/>
        <v/>
      </c>
      <c r="FG18" s="43"/>
      <c r="FH18" s="39" t="str">
        <f t="shared" si="76"/>
        <v/>
      </c>
      <c r="FI18" s="43"/>
      <c r="FJ18" s="39" t="str">
        <f t="shared" si="77"/>
        <v/>
      </c>
      <c r="FK18" s="43"/>
      <c r="FL18" s="39" t="str">
        <f t="shared" si="78"/>
        <v/>
      </c>
      <c r="FM18" s="43"/>
      <c r="FN18" s="39" t="str">
        <f t="shared" si="79"/>
        <v/>
      </c>
      <c r="FO18" s="39"/>
      <c r="FP18" s="43"/>
      <c r="FQ18" s="39" t="str">
        <f t="shared" si="80"/>
        <v/>
      </c>
      <c r="FR18" s="43"/>
      <c r="FS18" s="39" t="str">
        <f t="shared" si="81"/>
        <v/>
      </c>
      <c r="FT18" s="43"/>
      <c r="FU18" s="39" t="str">
        <f t="shared" si="82"/>
        <v/>
      </c>
      <c r="FV18" s="43"/>
      <c r="FW18" s="55" t="str">
        <f t="shared" si="83"/>
        <v/>
      </c>
      <c r="FX18" s="43"/>
      <c r="FY18" s="39" t="str">
        <f t="shared" si="84"/>
        <v/>
      </c>
      <c r="FZ18" s="43"/>
      <c r="GA18" s="39" t="str">
        <f t="shared" si="85"/>
        <v/>
      </c>
      <c r="GB18" s="43"/>
      <c r="GC18" s="39" t="str">
        <f t="shared" si="86"/>
        <v/>
      </c>
      <c r="GD18" s="43"/>
      <c r="GE18" s="39" t="str">
        <f t="shared" si="87"/>
        <v/>
      </c>
      <c r="GF18" s="43"/>
      <c r="GG18" s="39" t="str">
        <f t="shared" si="88"/>
        <v/>
      </c>
      <c r="GH18" s="39"/>
      <c r="GI18" s="43"/>
      <c r="GJ18" s="39" t="str">
        <f t="shared" si="89"/>
        <v/>
      </c>
      <c r="GK18" s="43"/>
      <c r="GL18" s="39" t="str">
        <f t="shared" si="90"/>
        <v/>
      </c>
      <c r="GM18" s="43"/>
      <c r="GN18" s="39" t="str">
        <f t="shared" si="91"/>
        <v/>
      </c>
      <c r="GO18" s="43"/>
      <c r="GP18" s="55" t="str">
        <f t="shared" si="92"/>
        <v/>
      </c>
      <c r="GQ18" s="43"/>
      <c r="GR18" s="39" t="str">
        <f t="shared" si="93"/>
        <v/>
      </c>
      <c r="GS18" s="43"/>
      <c r="GT18" s="39" t="str">
        <f t="shared" si="94"/>
        <v/>
      </c>
      <c r="GU18" s="43"/>
      <c r="GV18" s="39" t="str">
        <f t="shared" si="95"/>
        <v/>
      </c>
      <c r="GW18" s="43"/>
      <c r="GX18" s="39" t="str">
        <f t="shared" si="96"/>
        <v/>
      </c>
      <c r="GY18" s="43"/>
      <c r="GZ18" s="39" t="str">
        <f t="shared" si="97"/>
        <v/>
      </c>
      <c r="HA18" s="39"/>
      <c r="HB18" s="43"/>
      <c r="HC18" s="39" t="str">
        <f t="shared" si="98"/>
        <v/>
      </c>
      <c r="HD18" s="43"/>
      <c r="HE18" s="39" t="str">
        <f t="shared" si="99"/>
        <v/>
      </c>
      <c r="HF18" s="43"/>
      <c r="HG18" s="39" t="str">
        <f t="shared" si="100"/>
        <v/>
      </c>
      <c r="HH18" s="43"/>
      <c r="HI18" s="55" t="str">
        <f t="shared" si="101"/>
        <v/>
      </c>
      <c r="HJ18" s="43"/>
      <c r="HK18" s="39" t="str">
        <f t="shared" si="102"/>
        <v/>
      </c>
      <c r="HL18" s="43"/>
      <c r="HM18" s="39" t="str">
        <f t="shared" si="103"/>
        <v/>
      </c>
      <c r="HN18" s="43"/>
      <c r="HO18" s="39" t="str">
        <f t="shared" si="104"/>
        <v/>
      </c>
      <c r="HP18" s="43"/>
      <c r="HQ18" s="39" t="str">
        <f t="shared" si="105"/>
        <v/>
      </c>
      <c r="HR18" s="43"/>
      <c r="HS18" s="39" t="str">
        <f t="shared" si="106"/>
        <v/>
      </c>
      <c r="HT18" s="39"/>
      <c r="HU18" s="43"/>
      <c r="HV18" s="39" t="str">
        <f t="shared" si="107"/>
        <v/>
      </c>
      <c r="HW18" s="43"/>
      <c r="HX18" s="39" t="str">
        <f t="shared" si="108"/>
        <v/>
      </c>
      <c r="HY18" s="43"/>
      <c r="HZ18" s="39" t="str">
        <f t="shared" si="109"/>
        <v/>
      </c>
      <c r="IA18" s="43"/>
      <c r="IB18" s="55" t="str">
        <f t="shared" si="110"/>
        <v/>
      </c>
    </row>
    <row r="19" spans="1:236" s="74" customFormat="1" ht="14.25" customHeight="1">
      <c r="A19" s="75">
        <v>10</v>
      </c>
      <c r="B19" s="69">
        <f>RANK(D19,D:D)</f>
        <v>19</v>
      </c>
      <c r="C19" s="40" t="s">
        <v>92</v>
      </c>
      <c r="D19" s="36">
        <f t="shared" si="0"/>
        <v>139.35269881177987</v>
      </c>
      <c r="E19" s="121">
        <f t="shared" si="1"/>
        <v>0</v>
      </c>
      <c r="F19" s="86">
        <f t="shared" si="2"/>
        <v>2</v>
      </c>
      <c r="G19" s="41">
        <v>12</v>
      </c>
      <c r="H19" s="37">
        <f t="shared" si="3"/>
        <v>69.676349405889937</v>
      </c>
      <c r="I19" s="42"/>
      <c r="J19" s="37" t="str">
        <f t="shared" si="4"/>
        <v/>
      </c>
      <c r="K19" s="43"/>
      <c r="L19" s="39" t="str">
        <f t="shared" si="5"/>
        <v/>
      </c>
      <c r="M19" s="43"/>
      <c r="N19" s="39" t="str">
        <f t="shared" si="6"/>
        <v/>
      </c>
      <c r="O19" s="43"/>
      <c r="P19" s="39" t="str">
        <f t="shared" si="7"/>
        <v/>
      </c>
      <c r="Q19" s="39"/>
      <c r="R19" s="43"/>
      <c r="S19" s="39" t="str">
        <f t="shared" si="8"/>
        <v/>
      </c>
      <c r="T19" s="43"/>
      <c r="U19" s="55" t="str">
        <f t="shared" si="9"/>
        <v/>
      </c>
      <c r="V19" s="42"/>
      <c r="W19" s="37" t="str">
        <f t="shared" si="10"/>
        <v/>
      </c>
      <c r="X19" s="55">
        <f t="shared" si="11"/>
        <v>69.676349405889937</v>
      </c>
      <c r="Y19" s="43"/>
      <c r="Z19" s="39" t="str">
        <f t="shared" si="12"/>
        <v/>
      </c>
      <c r="AA19" s="43"/>
      <c r="AB19" s="39" t="str">
        <f t="shared" si="13"/>
        <v/>
      </c>
      <c r="AC19" s="43"/>
      <c r="AD19" s="39" t="str">
        <f t="shared" si="14"/>
        <v/>
      </c>
      <c r="AE19" s="39"/>
      <c r="AF19" s="43"/>
      <c r="AG19" s="39" t="str">
        <f t="shared" si="15"/>
        <v/>
      </c>
      <c r="AH19" s="43"/>
      <c r="AI19" s="55" t="str">
        <f t="shared" si="16"/>
        <v/>
      </c>
      <c r="AJ19" s="43"/>
      <c r="AK19" s="39" t="str">
        <f t="shared" si="17"/>
        <v/>
      </c>
      <c r="AL19" s="43"/>
      <c r="AM19" s="39" t="str">
        <f t="shared" si="18"/>
        <v/>
      </c>
      <c r="AN19" s="43"/>
      <c r="AO19" s="39" t="str">
        <f t="shared" si="19"/>
        <v/>
      </c>
      <c r="AP19" s="43"/>
      <c r="AQ19" s="39" t="str">
        <f t="shared" si="20"/>
        <v/>
      </c>
      <c r="AR19" s="43"/>
      <c r="AS19" s="55" t="str">
        <f t="shared" si="21"/>
        <v/>
      </c>
      <c r="AT19" s="39"/>
      <c r="AU19" s="43"/>
      <c r="AV19" s="55" t="str">
        <f t="shared" si="22"/>
        <v/>
      </c>
      <c r="AW19" s="43"/>
      <c r="AX19" s="39" t="str">
        <f t="shared" si="23"/>
        <v/>
      </c>
      <c r="AY19" s="43"/>
      <c r="AZ19" s="39" t="str">
        <f t="shared" si="24"/>
        <v/>
      </c>
      <c r="BA19" s="43"/>
      <c r="BB19" s="39" t="str">
        <f t="shared" si="25"/>
        <v/>
      </c>
      <c r="BC19" s="43"/>
      <c r="BD19" s="39" t="str">
        <f t="shared" si="26"/>
        <v/>
      </c>
      <c r="BE19" s="43"/>
      <c r="BF19" s="39" t="str">
        <f t="shared" si="27"/>
        <v/>
      </c>
      <c r="BG19" s="43"/>
      <c r="BH19" s="39" t="str">
        <f t="shared" si="28"/>
        <v/>
      </c>
      <c r="BI19" s="43"/>
      <c r="BJ19" s="55" t="str">
        <f t="shared" si="29"/>
        <v/>
      </c>
      <c r="BK19" s="39"/>
      <c r="BL19" s="43"/>
      <c r="BM19" s="39" t="str">
        <f t="shared" si="30"/>
        <v/>
      </c>
      <c r="BN19" s="43"/>
      <c r="BO19" s="39" t="str">
        <f t="shared" si="31"/>
        <v/>
      </c>
      <c r="BP19" s="43"/>
      <c r="BQ19" s="55" t="str">
        <f t="shared" si="32"/>
        <v/>
      </c>
      <c r="BR19" s="43"/>
      <c r="BS19" s="39" t="str">
        <f t="shared" si="33"/>
        <v/>
      </c>
      <c r="BT19" s="43"/>
      <c r="BU19" s="39" t="str">
        <f t="shared" si="34"/>
        <v/>
      </c>
      <c r="BV19" s="43"/>
      <c r="BW19" s="39" t="str">
        <f t="shared" si="111"/>
        <v/>
      </c>
      <c r="BX19" s="43"/>
      <c r="BY19" s="39" t="str">
        <f t="shared" si="35"/>
        <v/>
      </c>
      <c r="BZ19" s="43"/>
      <c r="CA19" s="39" t="str">
        <f t="shared" si="36"/>
        <v/>
      </c>
      <c r="CB19" s="39"/>
      <c r="CC19" s="43"/>
      <c r="CD19" s="39" t="str">
        <f t="shared" si="37"/>
        <v/>
      </c>
      <c r="CE19" s="43"/>
      <c r="CF19" s="39" t="str">
        <f t="shared" si="38"/>
        <v/>
      </c>
      <c r="CG19" s="43"/>
      <c r="CH19" s="55" t="str">
        <f t="shared" si="39"/>
        <v/>
      </c>
      <c r="CI19" s="43"/>
      <c r="CJ19" s="39" t="str">
        <f t="shared" si="40"/>
        <v/>
      </c>
      <c r="CK19" s="43"/>
      <c r="CL19" s="39" t="str">
        <f t="shared" si="41"/>
        <v/>
      </c>
      <c r="CM19" s="43"/>
      <c r="CN19" s="39" t="str">
        <f t="shared" si="42"/>
        <v/>
      </c>
      <c r="CO19" s="43"/>
      <c r="CP19" s="39" t="str">
        <f t="shared" si="43"/>
        <v/>
      </c>
      <c r="CQ19" s="43"/>
      <c r="CR19" s="39" t="str">
        <f t="shared" si="44"/>
        <v/>
      </c>
      <c r="CS19" s="39"/>
      <c r="CT19" s="43"/>
      <c r="CU19" s="39" t="str">
        <f t="shared" si="45"/>
        <v/>
      </c>
      <c r="CV19" s="43"/>
      <c r="CW19" s="39" t="str">
        <f t="shared" si="46"/>
        <v/>
      </c>
      <c r="CX19" s="43"/>
      <c r="CY19" s="55" t="str">
        <f t="shared" si="47"/>
        <v/>
      </c>
      <c r="CZ19" s="43"/>
      <c r="DA19" s="39" t="str">
        <f t="shared" si="48"/>
        <v/>
      </c>
      <c r="DB19" s="43"/>
      <c r="DC19" s="39" t="str">
        <f t="shared" si="49"/>
        <v/>
      </c>
      <c r="DD19" s="43"/>
      <c r="DE19" s="39" t="str">
        <f t="shared" si="50"/>
        <v/>
      </c>
      <c r="DF19" s="43"/>
      <c r="DG19" s="39" t="str">
        <f t="shared" si="51"/>
        <v/>
      </c>
      <c r="DH19" s="43"/>
      <c r="DI19" s="39" t="str">
        <f t="shared" si="52"/>
        <v/>
      </c>
      <c r="DJ19" s="39"/>
      <c r="DK19" s="43"/>
      <c r="DL19" s="39" t="str">
        <f t="shared" si="53"/>
        <v/>
      </c>
      <c r="DM19" s="43"/>
      <c r="DN19" s="39" t="str">
        <f t="shared" si="54"/>
        <v/>
      </c>
      <c r="DO19" s="43"/>
      <c r="DP19" s="39" t="str">
        <f t="shared" si="55"/>
        <v/>
      </c>
      <c r="DQ19" s="43"/>
      <c r="DR19" s="55" t="str">
        <f t="shared" si="56"/>
        <v/>
      </c>
      <c r="DS19" s="43"/>
      <c r="DT19" s="39" t="str">
        <f t="shared" si="57"/>
        <v/>
      </c>
      <c r="DU19" s="43"/>
      <c r="DV19" s="39" t="str">
        <f t="shared" si="58"/>
        <v/>
      </c>
      <c r="DW19" s="43"/>
      <c r="DX19" s="39" t="str">
        <f t="shared" si="59"/>
        <v/>
      </c>
      <c r="DY19" s="43"/>
      <c r="DZ19" s="39" t="str">
        <f t="shared" si="60"/>
        <v/>
      </c>
      <c r="EA19" s="43"/>
      <c r="EB19" s="39" t="str">
        <f t="shared" si="61"/>
        <v/>
      </c>
      <c r="EC19" s="39"/>
      <c r="ED19" s="43"/>
      <c r="EE19" s="39" t="str">
        <f t="shared" si="62"/>
        <v/>
      </c>
      <c r="EF19" s="43"/>
      <c r="EG19" s="39" t="str">
        <f t="shared" si="63"/>
        <v/>
      </c>
      <c r="EH19" s="43"/>
      <c r="EI19" s="39" t="str">
        <f t="shared" si="64"/>
        <v/>
      </c>
      <c r="EJ19" s="43"/>
      <c r="EK19" s="55" t="str">
        <f t="shared" si="65"/>
        <v/>
      </c>
      <c r="EL19" s="43"/>
      <c r="EM19" s="39" t="str">
        <f t="shared" si="66"/>
        <v/>
      </c>
      <c r="EN19" s="43"/>
      <c r="EO19" s="39" t="str">
        <f t="shared" si="67"/>
        <v/>
      </c>
      <c r="EP19" s="43"/>
      <c r="EQ19" s="39" t="str">
        <f t="shared" si="68"/>
        <v/>
      </c>
      <c r="ER19" s="43"/>
      <c r="ES19" s="39" t="str">
        <f t="shared" si="69"/>
        <v/>
      </c>
      <c r="ET19" s="43"/>
      <c r="EU19" s="39" t="str">
        <f t="shared" si="70"/>
        <v/>
      </c>
      <c r="EV19" s="39"/>
      <c r="EW19" s="43"/>
      <c r="EX19" s="39" t="str">
        <f t="shared" si="71"/>
        <v/>
      </c>
      <c r="EY19" s="43"/>
      <c r="EZ19" s="39" t="str">
        <f t="shared" si="72"/>
        <v/>
      </c>
      <c r="FA19" s="43"/>
      <c r="FB19" s="39" t="str">
        <f t="shared" si="73"/>
        <v/>
      </c>
      <c r="FC19" s="43"/>
      <c r="FD19" s="55" t="str">
        <f t="shared" si="74"/>
        <v/>
      </c>
      <c r="FE19" s="43"/>
      <c r="FF19" s="39" t="str">
        <f t="shared" si="75"/>
        <v/>
      </c>
      <c r="FG19" s="43"/>
      <c r="FH19" s="39" t="str">
        <f t="shared" si="76"/>
        <v/>
      </c>
      <c r="FI19" s="43"/>
      <c r="FJ19" s="39" t="str">
        <f t="shared" si="77"/>
        <v/>
      </c>
      <c r="FK19" s="43"/>
      <c r="FL19" s="39" t="str">
        <f t="shared" si="78"/>
        <v/>
      </c>
      <c r="FM19" s="43"/>
      <c r="FN19" s="39" t="str">
        <f t="shared" si="79"/>
        <v/>
      </c>
      <c r="FO19" s="39"/>
      <c r="FP19" s="43"/>
      <c r="FQ19" s="39" t="str">
        <f t="shared" si="80"/>
        <v/>
      </c>
      <c r="FR19" s="43"/>
      <c r="FS19" s="39" t="str">
        <f t="shared" si="81"/>
        <v/>
      </c>
      <c r="FT19" s="43"/>
      <c r="FU19" s="39" t="str">
        <f t="shared" si="82"/>
        <v/>
      </c>
      <c r="FV19" s="43"/>
      <c r="FW19" s="55" t="str">
        <f t="shared" si="83"/>
        <v/>
      </c>
      <c r="FX19" s="43"/>
      <c r="FY19" s="39" t="str">
        <f t="shared" si="84"/>
        <v/>
      </c>
      <c r="FZ19" s="43"/>
      <c r="GA19" s="39" t="str">
        <f t="shared" si="85"/>
        <v/>
      </c>
      <c r="GB19" s="43"/>
      <c r="GC19" s="39" t="str">
        <f t="shared" si="86"/>
        <v/>
      </c>
      <c r="GD19" s="43"/>
      <c r="GE19" s="39" t="str">
        <f t="shared" si="87"/>
        <v/>
      </c>
      <c r="GF19" s="43"/>
      <c r="GG19" s="39" t="str">
        <f t="shared" si="88"/>
        <v/>
      </c>
      <c r="GH19" s="39"/>
      <c r="GI19" s="43"/>
      <c r="GJ19" s="39" t="str">
        <f t="shared" si="89"/>
        <v/>
      </c>
      <c r="GK19" s="43"/>
      <c r="GL19" s="39" t="str">
        <f t="shared" si="90"/>
        <v/>
      </c>
      <c r="GM19" s="43"/>
      <c r="GN19" s="39" t="str">
        <f t="shared" si="91"/>
        <v/>
      </c>
      <c r="GO19" s="43"/>
      <c r="GP19" s="55" t="str">
        <f t="shared" si="92"/>
        <v/>
      </c>
      <c r="GQ19" s="43"/>
      <c r="GR19" s="39" t="str">
        <f t="shared" si="93"/>
        <v/>
      </c>
      <c r="GS19" s="43"/>
      <c r="GT19" s="39" t="str">
        <f t="shared" si="94"/>
        <v/>
      </c>
      <c r="GU19" s="43"/>
      <c r="GV19" s="39" t="str">
        <f t="shared" si="95"/>
        <v/>
      </c>
      <c r="GW19" s="43"/>
      <c r="GX19" s="39" t="str">
        <f t="shared" si="96"/>
        <v/>
      </c>
      <c r="GY19" s="43"/>
      <c r="GZ19" s="39" t="str">
        <f t="shared" si="97"/>
        <v/>
      </c>
      <c r="HA19" s="39"/>
      <c r="HB19" s="43"/>
      <c r="HC19" s="39" t="str">
        <f t="shared" si="98"/>
        <v/>
      </c>
      <c r="HD19" s="43"/>
      <c r="HE19" s="39" t="str">
        <f t="shared" si="99"/>
        <v/>
      </c>
      <c r="HF19" s="43"/>
      <c r="HG19" s="39" t="str">
        <f t="shared" si="100"/>
        <v/>
      </c>
      <c r="HH19" s="43"/>
      <c r="HI19" s="55" t="str">
        <f t="shared" si="101"/>
        <v/>
      </c>
      <c r="HJ19" s="43"/>
      <c r="HK19" s="39" t="str">
        <f t="shared" si="102"/>
        <v/>
      </c>
      <c r="HL19" s="43"/>
      <c r="HM19" s="39" t="str">
        <f t="shared" si="103"/>
        <v/>
      </c>
      <c r="HN19" s="43"/>
      <c r="HO19" s="39" t="str">
        <f t="shared" si="104"/>
        <v/>
      </c>
      <c r="HP19" s="43"/>
      <c r="HQ19" s="39" t="str">
        <f t="shared" si="105"/>
        <v/>
      </c>
      <c r="HR19" s="43"/>
      <c r="HS19" s="39" t="str">
        <f t="shared" si="106"/>
        <v/>
      </c>
      <c r="HT19" s="39"/>
      <c r="HU19" s="43"/>
      <c r="HV19" s="39" t="str">
        <f t="shared" si="107"/>
        <v/>
      </c>
      <c r="HW19" s="43"/>
      <c r="HX19" s="39" t="str">
        <f t="shared" si="108"/>
        <v/>
      </c>
      <c r="HY19" s="43"/>
      <c r="HZ19" s="39" t="str">
        <f t="shared" si="109"/>
        <v/>
      </c>
      <c r="IA19" s="43"/>
      <c r="IB19" s="55" t="str">
        <f t="shared" si="110"/>
        <v/>
      </c>
    </row>
    <row r="20" spans="1:236" s="74" customFormat="1" ht="14.25" customHeight="1">
      <c r="A20" s="75">
        <v>11</v>
      </c>
      <c r="B20" s="69">
        <f>RANK(D20,D:D)</f>
        <v>3</v>
      </c>
      <c r="C20" s="40" t="s">
        <v>122</v>
      </c>
      <c r="D20" s="36">
        <f t="shared" si="0"/>
        <v>397.49437155541079</v>
      </c>
      <c r="E20" s="121">
        <f t="shared" si="1"/>
        <v>0</v>
      </c>
      <c r="F20" s="86">
        <f t="shared" si="2"/>
        <v>3</v>
      </c>
      <c r="G20" s="41">
        <v>18</v>
      </c>
      <c r="H20" s="37">
        <f t="shared" si="3"/>
        <v>34.781655825786324</v>
      </c>
      <c r="I20" s="42">
        <v>3</v>
      </c>
      <c r="J20" s="37">
        <f t="shared" si="4"/>
        <v>163.96552995191908</v>
      </c>
      <c r="K20" s="43"/>
      <c r="L20" s="39" t="str">
        <f t="shared" si="5"/>
        <v/>
      </c>
      <c r="M20" s="43"/>
      <c r="N20" s="39" t="str">
        <f t="shared" si="6"/>
        <v/>
      </c>
      <c r="O20" s="43"/>
      <c r="P20" s="39" t="str">
        <f t="shared" si="7"/>
        <v/>
      </c>
      <c r="Q20" s="39"/>
      <c r="R20" s="43"/>
      <c r="S20" s="39" t="str">
        <f t="shared" si="8"/>
        <v/>
      </c>
      <c r="T20" s="43"/>
      <c r="U20" s="55" t="str">
        <f t="shared" si="9"/>
        <v/>
      </c>
      <c r="V20" s="42"/>
      <c r="W20" s="37" t="str">
        <f t="shared" si="10"/>
        <v/>
      </c>
      <c r="X20" s="55">
        <f t="shared" si="11"/>
        <v>198.7471857777054</v>
      </c>
      <c r="Y20" s="43"/>
      <c r="Z20" s="39" t="str">
        <f t="shared" si="12"/>
        <v/>
      </c>
      <c r="AA20" s="43"/>
      <c r="AB20" s="39" t="str">
        <f t="shared" si="13"/>
        <v/>
      </c>
      <c r="AC20" s="43"/>
      <c r="AD20" s="39" t="str">
        <f t="shared" si="14"/>
        <v/>
      </c>
      <c r="AE20" s="39"/>
      <c r="AF20" s="43"/>
      <c r="AG20" s="39" t="str">
        <f t="shared" si="15"/>
        <v/>
      </c>
      <c r="AH20" s="43"/>
      <c r="AI20" s="55" t="str">
        <f t="shared" si="16"/>
        <v/>
      </c>
      <c r="AJ20" s="43"/>
      <c r="AK20" s="39" t="str">
        <f t="shared" si="17"/>
        <v/>
      </c>
      <c r="AL20" s="43"/>
      <c r="AM20" s="39" t="str">
        <f t="shared" si="18"/>
        <v/>
      </c>
      <c r="AN20" s="43"/>
      <c r="AO20" s="39" t="str">
        <f t="shared" si="19"/>
        <v/>
      </c>
      <c r="AP20" s="43"/>
      <c r="AQ20" s="39" t="str">
        <f t="shared" si="20"/>
        <v/>
      </c>
      <c r="AR20" s="43"/>
      <c r="AS20" s="55" t="str">
        <f t="shared" si="21"/>
        <v/>
      </c>
      <c r="AT20" s="39"/>
      <c r="AU20" s="43"/>
      <c r="AV20" s="55" t="str">
        <f t="shared" si="22"/>
        <v/>
      </c>
      <c r="AW20" s="43"/>
      <c r="AX20" s="39" t="str">
        <f t="shared" si="23"/>
        <v/>
      </c>
      <c r="AY20" s="43"/>
      <c r="AZ20" s="39" t="str">
        <f t="shared" si="24"/>
        <v/>
      </c>
      <c r="BA20" s="43"/>
      <c r="BB20" s="39" t="str">
        <f t="shared" si="25"/>
        <v/>
      </c>
      <c r="BC20" s="43"/>
      <c r="BD20" s="39" t="str">
        <f t="shared" si="26"/>
        <v/>
      </c>
      <c r="BE20" s="43"/>
      <c r="BF20" s="39" t="str">
        <f t="shared" si="27"/>
        <v/>
      </c>
      <c r="BG20" s="43"/>
      <c r="BH20" s="39" t="str">
        <f t="shared" si="28"/>
        <v/>
      </c>
      <c r="BI20" s="43"/>
      <c r="BJ20" s="55" t="str">
        <f t="shared" si="29"/>
        <v/>
      </c>
      <c r="BK20" s="39"/>
      <c r="BL20" s="43"/>
      <c r="BM20" s="39" t="str">
        <f t="shared" si="30"/>
        <v/>
      </c>
      <c r="BN20" s="43"/>
      <c r="BO20" s="39" t="str">
        <f t="shared" si="31"/>
        <v/>
      </c>
      <c r="BP20" s="43"/>
      <c r="BQ20" s="55" t="str">
        <f t="shared" si="32"/>
        <v/>
      </c>
      <c r="BR20" s="43"/>
      <c r="BS20" s="39" t="str">
        <f t="shared" si="33"/>
        <v/>
      </c>
      <c r="BT20" s="43"/>
      <c r="BU20" s="39" t="str">
        <f t="shared" si="34"/>
        <v/>
      </c>
      <c r="BV20" s="43"/>
      <c r="BW20" s="39" t="str">
        <f t="shared" si="111"/>
        <v/>
      </c>
      <c r="BX20" s="43"/>
      <c r="BY20" s="39" t="str">
        <f t="shared" si="35"/>
        <v/>
      </c>
      <c r="BZ20" s="43"/>
      <c r="CA20" s="39" t="str">
        <f t="shared" si="36"/>
        <v/>
      </c>
      <c r="CB20" s="39"/>
      <c r="CC20" s="43"/>
      <c r="CD20" s="39" t="str">
        <f t="shared" si="37"/>
        <v/>
      </c>
      <c r="CE20" s="43"/>
      <c r="CF20" s="39" t="str">
        <f t="shared" si="38"/>
        <v/>
      </c>
      <c r="CG20" s="43"/>
      <c r="CH20" s="55" t="str">
        <f t="shared" si="39"/>
        <v/>
      </c>
      <c r="CI20" s="43"/>
      <c r="CJ20" s="39" t="str">
        <f t="shared" si="40"/>
        <v/>
      </c>
      <c r="CK20" s="43"/>
      <c r="CL20" s="39" t="str">
        <f t="shared" si="41"/>
        <v/>
      </c>
      <c r="CM20" s="43"/>
      <c r="CN20" s="39" t="str">
        <f t="shared" si="42"/>
        <v/>
      </c>
      <c r="CO20" s="43"/>
      <c r="CP20" s="39" t="str">
        <f t="shared" si="43"/>
        <v/>
      </c>
      <c r="CQ20" s="43"/>
      <c r="CR20" s="39" t="str">
        <f t="shared" si="44"/>
        <v/>
      </c>
      <c r="CS20" s="39"/>
      <c r="CT20" s="43"/>
      <c r="CU20" s="39" t="str">
        <f t="shared" si="45"/>
        <v/>
      </c>
      <c r="CV20" s="43"/>
      <c r="CW20" s="39" t="str">
        <f t="shared" si="46"/>
        <v/>
      </c>
      <c r="CX20" s="43"/>
      <c r="CY20" s="55" t="str">
        <f t="shared" si="47"/>
        <v/>
      </c>
      <c r="CZ20" s="43"/>
      <c r="DA20" s="39" t="str">
        <f t="shared" si="48"/>
        <v/>
      </c>
      <c r="DB20" s="43"/>
      <c r="DC20" s="39" t="str">
        <f t="shared" si="49"/>
        <v/>
      </c>
      <c r="DD20" s="43"/>
      <c r="DE20" s="39" t="str">
        <f t="shared" si="50"/>
        <v/>
      </c>
      <c r="DF20" s="43"/>
      <c r="DG20" s="39" t="str">
        <f t="shared" si="51"/>
        <v/>
      </c>
      <c r="DH20" s="43"/>
      <c r="DI20" s="39" t="str">
        <f t="shared" si="52"/>
        <v/>
      </c>
      <c r="DJ20" s="39"/>
      <c r="DK20" s="43"/>
      <c r="DL20" s="39" t="str">
        <f t="shared" si="53"/>
        <v/>
      </c>
      <c r="DM20" s="43"/>
      <c r="DN20" s="39" t="str">
        <f t="shared" si="54"/>
        <v/>
      </c>
      <c r="DO20" s="43"/>
      <c r="DP20" s="39" t="str">
        <f t="shared" si="55"/>
        <v/>
      </c>
      <c r="DQ20" s="43"/>
      <c r="DR20" s="55" t="str">
        <f t="shared" si="56"/>
        <v/>
      </c>
      <c r="DS20" s="43"/>
      <c r="DT20" s="39" t="str">
        <f t="shared" si="57"/>
        <v/>
      </c>
      <c r="DU20" s="43"/>
      <c r="DV20" s="39" t="str">
        <f t="shared" si="58"/>
        <v/>
      </c>
      <c r="DW20" s="43"/>
      <c r="DX20" s="39" t="str">
        <f t="shared" si="59"/>
        <v/>
      </c>
      <c r="DY20" s="43"/>
      <c r="DZ20" s="39" t="str">
        <f t="shared" si="60"/>
        <v/>
      </c>
      <c r="EA20" s="43"/>
      <c r="EB20" s="39" t="str">
        <f t="shared" si="61"/>
        <v/>
      </c>
      <c r="EC20" s="39"/>
      <c r="ED20" s="43"/>
      <c r="EE20" s="39" t="str">
        <f t="shared" si="62"/>
        <v/>
      </c>
      <c r="EF20" s="43"/>
      <c r="EG20" s="39" t="str">
        <f t="shared" si="63"/>
        <v/>
      </c>
      <c r="EH20" s="43"/>
      <c r="EI20" s="39" t="str">
        <f t="shared" si="64"/>
        <v/>
      </c>
      <c r="EJ20" s="43"/>
      <c r="EK20" s="55" t="str">
        <f t="shared" si="65"/>
        <v/>
      </c>
      <c r="EL20" s="43"/>
      <c r="EM20" s="39" t="str">
        <f t="shared" si="66"/>
        <v/>
      </c>
      <c r="EN20" s="43"/>
      <c r="EO20" s="39" t="str">
        <f t="shared" si="67"/>
        <v/>
      </c>
      <c r="EP20" s="43"/>
      <c r="EQ20" s="39" t="str">
        <f t="shared" si="68"/>
        <v/>
      </c>
      <c r="ER20" s="43"/>
      <c r="ES20" s="39" t="str">
        <f t="shared" si="69"/>
        <v/>
      </c>
      <c r="ET20" s="43"/>
      <c r="EU20" s="39" t="str">
        <f t="shared" si="70"/>
        <v/>
      </c>
      <c r="EV20" s="39"/>
      <c r="EW20" s="43"/>
      <c r="EX20" s="39" t="str">
        <f t="shared" si="71"/>
        <v/>
      </c>
      <c r="EY20" s="43"/>
      <c r="EZ20" s="39" t="str">
        <f t="shared" si="72"/>
        <v/>
      </c>
      <c r="FA20" s="43"/>
      <c r="FB20" s="39" t="str">
        <f t="shared" si="73"/>
        <v/>
      </c>
      <c r="FC20" s="43"/>
      <c r="FD20" s="55" t="str">
        <f t="shared" si="74"/>
        <v/>
      </c>
      <c r="FE20" s="43"/>
      <c r="FF20" s="39" t="str">
        <f t="shared" si="75"/>
        <v/>
      </c>
      <c r="FG20" s="43"/>
      <c r="FH20" s="39" t="str">
        <f t="shared" si="76"/>
        <v/>
      </c>
      <c r="FI20" s="43"/>
      <c r="FJ20" s="39" t="str">
        <f t="shared" si="77"/>
        <v/>
      </c>
      <c r="FK20" s="43"/>
      <c r="FL20" s="39" t="str">
        <f t="shared" si="78"/>
        <v/>
      </c>
      <c r="FM20" s="43"/>
      <c r="FN20" s="39" t="str">
        <f t="shared" si="79"/>
        <v/>
      </c>
      <c r="FO20" s="39"/>
      <c r="FP20" s="43"/>
      <c r="FQ20" s="39" t="str">
        <f t="shared" si="80"/>
        <v/>
      </c>
      <c r="FR20" s="43"/>
      <c r="FS20" s="39" t="str">
        <f t="shared" si="81"/>
        <v/>
      </c>
      <c r="FT20" s="43"/>
      <c r="FU20" s="39" t="str">
        <f t="shared" si="82"/>
        <v/>
      </c>
      <c r="FV20" s="43"/>
      <c r="FW20" s="55" t="str">
        <f t="shared" si="83"/>
        <v/>
      </c>
      <c r="FX20" s="43"/>
      <c r="FY20" s="39" t="str">
        <f t="shared" si="84"/>
        <v/>
      </c>
      <c r="FZ20" s="43"/>
      <c r="GA20" s="39" t="str">
        <f t="shared" si="85"/>
        <v/>
      </c>
      <c r="GB20" s="43"/>
      <c r="GC20" s="39" t="str">
        <f t="shared" si="86"/>
        <v/>
      </c>
      <c r="GD20" s="43"/>
      <c r="GE20" s="39" t="str">
        <f t="shared" si="87"/>
        <v/>
      </c>
      <c r="GF20" s="43"/>
      <c r="GG20" s="39" t="str">
        <f t="shared" si="88"/>
        <v/>
      </c>
      <c r="GH20" s="39"/>
      <c r="GI20" s="43"/>
      <c r="GJ20" s="39" t="str">
        <f t="shared" si="89"/>
        <v/>
      </c>
      <c r="GK20" s="43"/>
      <c r="GL20" s="39" t="str">
        <f t="shared" si="90"/>
        <v/>
      </c>
      <c r="GM20" s="43"/>
      <c r="GN20" s="39" t="str">
        <f t="shared" si="91"/>
        <v/>
      </c>
      <c r="GO20" s="43"/>
      <c r="GP20" s="55" t="str">
        <f t="shared" si="92"/>
        <v/>
      </c>
      <c r="GQ20" s="43"/>
      <c r="GR20" s="39" t="str">
        <f t="shared" si="93"/>
        <v/>
      </c>
      <c r="GS20" s="43"/>
      <c r="GT20" s="39" t="str">
        <f t="shared" si="94"/>
        <v/>
      </c>
      <c r="GU20" s="43"/>
      <c r="GV20" s="39" t="str">
        <f t="shared" si="95"/>
        <v/>
      </c>
      <c r="GW20" s="43"/>
      <c r="GX20" s="39" t="str">
        <f t="shared" si="96"/>
        <v/>
      </c>
      <c r="GY20" s="43"/>
      <c r="GZ20" s="39" t="str">
        <f t="shared" si="97"/>
        <v/>
      </c>
      <c r="HA20" s="39"/>
      <c r="HB20" s="43"/>
      <c r="HC20" s="39" t="str">
        <f t="shared" si="98"/>
        <v/>
      </c>
      <c r="HD20" s="43"/>
      <c r="HE20" s="39" t="str">
        <f t="shared" si="99"/>
        <v/>
      </c>
      <c r="HF20" s="43"/>
      <c r="HG20" s="39" t="str">
        <f t="shared" si="100"/>
        <v/>
      </c>
      <c r="HH20" s="43"/>
      <c r="HI20" s="55" t="str">
        <f t="shared" si="101"/>
        <v/>
      </c>
      <c r="HJ20" s="43"/>
      <c r="HK20" s="39" t="str">
        <f t="shared" si="102"/>
        <v/>
      </c>
      <c r="HL20" s="43"/>
      <c r="HM20" s="39" t="str">
        <f t="shared" si="103"/>
        <v/>
      </c>
      <c r="HN20" s="43"/>
      <c r="HO20" s="39" t="str">
        <f t="shared" si="104"/>
        <v/>
      </c>
      <c r="HP20" s="43"/>
      <c r="HQ20" s="39" t="str">
        <f t="shared" si="105"/>
        <v/>
      </c>
      <c r="HR20" s="43"/>
      <c r="HS20" s="39" t="str">
        <f t="shared" si="106"/>
        <v/>
      </c>
      <c r="HT20" s="39"/>
      <c r="HU20" s="43"/>
      <c r="HV20" s="39" t="str">
        <f t="shared" si="107"/>
        <v/>
      </c>
      <c r="HW20" s="43"/>
      <c r="HX20" s="39" t="str">
        <f t="shared" si="108"/>
        <v/>
      </c>
      <c r="HY20" s="43"/>
      <c r="HZ20" s="39" t="str">
        <f t="shared" si="109"/>
        <v/>
      </c>
      <c r="IA20" s="43"/>
      <c r="IB20" s="55" t="str">
        <f t="shared" si="110"/>
        <v/>
      </c>
    </row>
    <row r="21" spans="1:236" s="74" customFormat="1" ht="14.25" customHeight="1">
      <c r="A21" s="75">
        <v>12</v>
      </c>
      <c r="B21" s="69">
        <f>RANK(D21,D:D)</f>
        <v>28</v>
      </c>
      <c r="C21" s="40" t="s">
        <v>123</v>
      </c>
      <c r="D21" s="44">
        <f t="shared" si="0"/>
        <v>63.925082404651242</v>
      </c>
      <c r="E21" s="122">
        <f t="shared" si="1"/>
        <v>0</v>
      </c>
      <c r="F21" s="87">
        <f t="shared" si="2"/>
        <v>2</v>
      </c>
      <c r="G21" s="45"/>
      <c r="H21" s="46" t="str">
        <f t="shared" si="3"/>
        <v/>
      </c>
      <c r="I21" s="47">
        <v>15</v>
      </c>
      <c r="J21" s="46">
        <f t="shared" si="4"/>
        <v>31.962541202325621</v>
      </c>
      <c r="K21" s="49"/>
      <c r="L21" s="48" t="str">
        <f t="shared" si="5"/>
        <v/>
      </c>
      <c r="M21" s="49"/>
      <c r="N21" s="48" t="str">
        <f t="shared" si="6"/>
        <v/>
      </c>
      <c r="O21" s="49"/>
      <c r="P21" s="48" t="str">
        <f t="shared" si="7"/>
        <v/>
      </c>
      <c r="Q21" s="48"/>
      <c r="R21" s="43"/>
      <c r="S21" s="48" t="str">
        <f t="shared" si="8"/>
        <v/>
      </c>
      <c r="T21" s="43"/>
      <c r="U21" s="56" t="str">
        <f t="shared" si="9"/>
        <v/>
      </c>
      <c r="V21" s="47"/>
      <c r="W21" s="46" t="str">
        <f t="shared" si="10"/>
        <v/>
      </c>
      <c r="X21" s="145">
        <f t="shared" si="11"/>
        <v>31.962541202325621</v>
      </c>
      <c r="Y21" s="49"/>
      <c r="Z21" s="48" t="str">
        <f t="shared" si="12"/>
        <v/>
      </c>
      <c r="AA21" s="49"/>
      <c r="AB21" s="48" t="str">
        <f t="shared" si="13"/>
        <v/>
      </c>
      <c r="AC21" s="49"/>
      <c r="AD21" s="48" t="str">
        <f t="shared" si="14"/>
        <v/>
      </c>
      <c r="AE21" s="48"/>
      <c r="AF21" s="43"/>
      <c r="AG21" s="48" t="str">
        <f t="shared" si="15"/>
        <v/>
      </c>
      <c r="AH21" s="43"/>
      <c r="AI21" s="56" t="str">
        <f t="shared" si="16"/>
        <v/>
      </c>
      <c r="AJ21" s="49"/>
      <c r="AK21" s="48" t="str">
        <f t="shared" si="17"/>
        <v/>
      </c>
      <c r="AL21" s="49"/>
      <c r="AM21" s="48" t="str">
        <f t="shared" si="18"/>
        <v/>
      </c>
      <c r="AN21" s="43"/>
      <c r="AO21" s="48" t="str">
        <f t="shared" si="19"/>
        <v/>
      </c>
      <c r="AP21" s="49"/>
      <c r="AQ21" s="48" t="str">
        <f t="shared" si="20"/>
        <v/>
      </c>
      <c r="AR21" s="49"/>
      <c r="AS21" s="56" t="str">
        <f t="shared" si="21"/>
        <v/>
      </c>
      <c r="AT21" s="48"/>
      <c r="AU21" s="43"/>
      <c r="AV21" s="56" t="str">
        <f t="shared" si="22"/>
        <v/>
      </c>
      <c r="AW21" s="43"/>
      <c r="AX21" s="48" t="str">
        <f t="shared" si="23"/>
        <v/>
      </c>
      <c r="AY21" s="43"/>
      <c r="AZ21" s="48" t="str">
        <f t="shared" si="24"/>
        <v/>
      </c>
      <c r="BA21" s="49"/>
      <c r="BB21" s="48" t="str">
        <f t="shared" si="25"/>
        <v/>
      </c>
      <c r="BC21" s="49"/>
      <c r="BD21" s="48" t="str">
        <f t="shared" si="26"/>
        <v/>
      </c>
      <c r="BE21" s="43"/>
      <c r="BF21" s="48" t="str">
        <f t="shared" si="27"/>
        <v/>
      </c>
      <c r="BG21" s="49"/>
      <c r="BH21" s="48" t="str">
        <f t="shared" si="28"/>
        <v/>
      </c>
      <c r="BI21" s="49"/>
      <c r="BJ21" s="56" t="str">
        <f t="shared" si="29"/>
        <v/>
      </c>
      <c r="BK21" s="48"/>
      <c r="BL21" s="43"/>
      <c r="BM21" s="48" t="str">
        <f t="shared" si="30"/>
        <v/>
      </c>
      <c r="BN21" s="43"/>
      <c r="BO21" s="48" t="str">
        <f t="shared" si="31"/>
        <v/>
      </c>
      <c r="BP21" s="43"/>
      <c r="BQ21" s="56" t="str">
        <f t="shared" si="32"/>
        <v/>
      </c>
      <c r="BR21" s="49"/>
      <c r="BS21" s="48" t="str">
        <f t="shared" si="33"/>
        <v/>
      </c>
      <c r="BT21" s="49"/>
      <c r="BU21" s="48" t="str">
        <f t="shared" si="34"/>
        <v/>
      </c>
      <c r="BV21" s="43"/>
      <c r="BW21" s="48" t="str">
        <f t="shared" si="111"/>
        <v/>
      </c>
      <c r="BX21" s="49"/>
      <c r="BY21" s="48" t="str">
        <f t="shared" si="35"/>
        <v/>
      </c>
      <c r="BZ21" s="49"/>
      <c r="CA21" s="48" t="str">
        <f t="shared" si="36"/>
        <v/>
      </c>
      <c r="CB21" s="48"/>
      <c r="CC21" s="43"/>
      <c r="CD21" s="48" t="str">
        <f t="shared" si="37"/>
        <v/>
      </c>
      <c r="CE21" s="43"/>
      <c r="CF21" s="48" t="str">
        <f t="shared" si="38"/>
        <v/>
      </c>
      <c r="CG21" s="43"/>
      <c r="CH21" s="56" t="str">
        <f t="shared" si="39"/>
        <v/>
      </c>
      <c r="CI21" s="49"/>
      <c r="CJ21" s="48" t="str">
        <f t="shared" si="40"/>
        <v/>
      </c>
      <c r="CK21" s="49"/>
      <c r="CL21" s="48" t="str">
        <f t="shared" si="41"/>
        <v/>
      </c>
      <c r="CM21" s="43"/>
      <c r="CN21" s="48" t="str">
        <f t="shared" si="42"/>
        <v/>
      </c>
      <c r="CO21" s="49"/>
      <c r="CP21" s="48" t="str">
        <f t="shared" si="43"/>
        <v/>
      </c>
      <c r="CQ21" s="49"/>
      <c r="CR21" s="48" t="str">
        <f t="shared" si="44"/>
        <v/>
      </c>
      <c r="CS21" s="48"/>
      <c r="CT21" s="43"/>
      <c r="CU21" s="48" t="str">
        <f t="shared" si="45"/>
        <v/>
      </c>
      <c r="CV21" s="43"/>
      <c r="CW21" s="48" t="str">
        <f t="shared" si="46"/>
        <v/>
      </c>
      <c r="CX21" s="43"/>
      <c r="CY21" s="56" t="str">
        <f t="shared" si="47"/>
        <v/>
      </c>
      <c r="CZ21" s="49"/>
      <c r="DA21" s="48" t="str">
        <f t="shared" si="48"/>
        <v/>
      </c>
      <c r="DB21" s="43"/>
      <c r="DC21" s="48" t="str">
        <f t="shared" si="49"/>
        <v/>
      </c>
      <c r="DD21" s="43"/>
      <c r="DE21" s="48" t="str">
        <f t="shared" si="50"/>
        <v/>
      </c>
      <c r="DF21" s="49"/>
      <c r="DG21" s="48" t="str">
        <f t="shared" si="51"/>
        <v/>
      </c>
      <c r="DH21" s="49"/>
      <c r="DI21" s="48" t="str">
        <f t="shared" si="52"/>
        <v/>
      </c>
      <c r="DJ21" s="48"/>
      <c r="DK21" s="43"/>
      <c r="DL21" s="48" t="str">
        <f t="shared" si="53"/>
        <v/>
      </c>
      <c r="DM21" s="43"/>
      <c r="DN21" s="48" t="str">
        <f t="shared" si="54"/>
        <v/>
      </c>
      <c r="DO21" s="43"/>
      <c r="DP21" s="48" t="str">
        <f t="shared" si="55"/>
        <v/>
      </c>
      <c r="DQ21" s="43"/>
      <c r="DR21" s="56" t="str">
        <f t="shared" si="56"/>
        <v/>
      </c>
      <c r="DS21" s="49"/>
      <c r="DT21" s="48" t="str">
        <f t="shared" si="57"/>
        <v/>
      </c>
      <c r="DU21" s="43"/>
      <c r="DV21" s="48" t="str">
        <f t="shared" si="58"/>
        <v/>
      </c>
      <c r="DW21" s="43"/>
      <c r="DX21" s="48" t="str">
        <f t="shared" si="59"/>
        <v/>
      </c>
      <c r="DY21" s="49"/>
      <c r="DZ21" s="48" t="str">
        <f t="shared" si="60"/>
        <v/>
      </c>
      <c r="EA21" s="49"/>
      <c r="EB21" s="48" t="str">
        <f t="shared" si="61"/>
        <v/>
      </c>
      <c r="EC21" s="48"/>
      <c r="ED21" s="43"/>
      <c r="EE21" s="48" t="str">
        <f t="shared" si="62"/>
        <v/>
      </c>
      <c r="EF21" s="43"/>
      <c r="EG21" s="48" t="str">
        <f t="shared" si="63"/>
        <v/>
      </c>
      <c r="EH21" s="43"/>
      <c r="EI21" s="48" t="str">
        <f t="shared" si="64"/>
        <v/>
      </c>
      <c r="EJ21" s="43"/>
      <c r="EK21" s="56" t="str">
        <f t="shared" si="65"/>
        <v/>
      </c>
      <c r="EL21" s="49"/>
      <c r="EM21" s="48" t="str">
        <f t="shared" si="66"/>
        <v/>
      </c>
      <c r="EN21" s="43"/>
      <c r="EO21" s="48" t="str">
        <f t="shared" si="67"/>
        <v/>
      </c>
      <c r="EP21" s="43"/>
      <c r="EQ21" s="48" t="str">
        <f t="shared" si="68"/>
        <v/>
      </c>
      <c r="ER21" s="49"/>
      <c r="ES21" s="48" t="str">
        <f t="shared" si="69"/>
        <v/>
      </c>
      <c r="ET21" s="49"/>
      <c r="EU21" s="48" t="str">
        <f t="shared" si="70"/>
        <v/>
      </c>
      <c r="EV21" s="48"/>
      <c r="EW21" s="43"/>
      <c r="EX21" s="48" t="str">
        <f t="shared" si="71"/>
        <v/>
      </c>
      <c r="EY21" s="43"/>
      <c r="EZ21" s="48" t="str">
        <f t="shared" si="72"/>
        <v/>
      </c>
      <c r="FA21" s="43"/>
      <c r="FB21" s="48" t="str">
        <f t="shared" si="73"/>
        <v/>
      </c>
      <c r="FC21" s="43"/>
      <c r="FD21" s="56" t="str">
        <f t="shared" si="74"/>
        <v/>
      </c>
      <c r="FE21" s="49"/>
      <c r="FF21" s="48" t="str">
        <f t="shared" si="75"/>
        <v/>
      </c>
      <c r="FG21" s="43"/>
      <c r="FH21" s="48" t="str">
        <f t="shared" si="76"/>
        <v/>
      </c>
      <c r="FI21" s="43"/>
      <c r="FJ21" s="48" t="str">
        <f t="shared" si="77"/>
        <v/>
      </c>
      <c r="FK21" s="49"/>
      <c r="FL21" s="48" t="str">
        <f t="shared" si="78"/>
        <v/>
      </c>
      <c r="FM21" s="49"/>
      <c r="FN21" s="48" t="str">
        <f t="shared" si="79"/>
        <v/>
      </c>
      <c r="FO21" s="48"/>
      <c r="FP21" s="43"/>
      <c r="FQ21" s="48" t="str">
        <f t="shared" si="80"/>
        <v/>
      </c>
      <c r="FR21" s="43"/>
      <c r="FS21" s="48" t="str">
        <f t="shared" si="81"/>
        <v/>
      </c>
      <c r="FT21" s="43"/>
      <c r="FU21" s="48" t="str">
        <f t="shared" si="82"/>
        <v/>
      </c>
      <c r="FV21" s="43"/>
      <c r="FW21" s="56" t="str">
        <f t="shared" si="83"/>
        <v/>
      </c>
      <c r="FX21" s="49"/>
      <c r="FY21" s="48" t="str">
        <f t="shared" si="84"/>
        <v/>
      </c>
      <c r="FZ21" s="43"/>
      <c r="GA21" s="48" t="str">
        <f t="shared" si="85"/>
        <v/>
      </c>
      <c r="GB21" s="43"/>
      <c r="GC21" s="48" t="str">
        <f t="shared" si="86"/>
        <v/>
      </c>
      <c r="GD21" s="49"/>
      <c r="GE21" s="48" t="str">
        <f t="shared" si="87"/>
        <v/>
      </c>
      <c r="GF21" s="49"/>
      <c r="GG21" s="48" t="str">
        <f t="shared" si="88"/>
        <v/>
      </c>
      <c r="GH21" s="48"/>
      <c r="GI21" s="43"/>
      <c r="GJ21" s="48" t="str">
        <f t="shared" si="89"/>
        <v/>
      </c>
      <c r="GK21" s="43"/>
      <c r="GL21" s="48" t="str">
        <f t="shared" si="90"/>
        <v/>
      </c>
      <c r="GM21" s="43"/>
      <c r="GN21" s="48" t="str">
        <f t="shared" si="91"/>
        <v/>
      </c>
      <c r="GO21" s="43"/>
      <c r="GP21" s="56" t="str">
        <f t="shared" si="92"/>
        <v/>
      </c>
      <c r="GQ21" s="49"/>
      <c r="GR21" s="48" t="str">
        <f t="shared" si="93"/>
        <v/>
      </c>
      <c r="GS21" s="43"/>
      <c r="GT21" s="48" t="str">
        <f t="shared" si="94"/>
        <v/>
      </c>
      <c r="GU21" s="43"/>
      <c r="GV21" s="48" t="str">
        <f t="shared" si="95"/>
        <v/>
      </c>
      <c r="GW21" s="49"/>
      <c r="GX21" s="48" t="str">
        <f t="shared" si="96"/>
        <v/>
      </c>
      <c r="GY21" s="49"/>
      <c r="GZ21" s="48" t="str">
        <f t="shared" si="97"/>
        <v/>
      </c>
      <c r="HA21" s="48"/>
      <c r="HB21" s="43"/>
      <c r="HC21" s="48" t="str">
        <f t="shared" si="98"/>
        <v/>
      </c>
      <c r="HD21" s="43"/>
      <c r="HE21" s="48" t="str">
        <f t="shared" si="99"/>
        <v/>
      </c>
      <c r="HF21" s="43"/>
      <c r="HG21" s="48" t="str">
        <f t="shared" si="100"/>
        <v/>
      </c>
      <c r="HH21" s="43"/>
      <c r="HI21" s="56" t="str">
        <f t="shared" si="101"/>
        <v/>
      </c>
      <c r="HJ21" s="49"/>
      <c r="HK21" s="48" t="str">
        <f t="shared" si="102"/>
        <v/>
      </c>
      <c r="HL21" s="43"/>
      <c r="HM21" s="48" t="str">
        <f t="shared" si="103"/>
        <v/>
      </c>
      <c r="HN21" s="43"/>
      <c r="HO21" s="48" t="str">
        <f t="shared" si="104"/>
        <v/>
      </c>
      <c r="HP21" s="49"/>
      <c r="HQ21" s="48" t="str">
        <f t="shared" si="105"/>
        <v/>
      </c>
      <c r="HR21" s="49"/>
      <c r="HS21" s="48" t="str">
        <f t="shared" si="106"/>
        <v/>
      </c>
      <c r="HT21" s="48"/>
      <c r="HU21" s="43"/>
      <c r="HV21" s="48" t="str">
        <f t="shared" si="107"/>
        <v/>
      </c>
      <c r="HW21" s="43"/>
      <c r="HX21" s="48" t="str">
        <f t="shared" si="108"/>
        <v/>
      </c>
      <c r="HY21" s="43"/>
      <c r="HZ21" s="48" t="str">
        <f t="shared" si="109"/>
        <v/>
      </c>
      <c r="IA21" s="43"/>
      <c r="IB21" s="56" t="str">
        <f t="shared" si="110"/>
        <v/>
      </c>
    </row>
    <row r="22" spans="1:236" s="74" customFormat="1" ht="14.25" customHeight="1">
      <c r="A22" s="75">
        <v>13</v>
      </c>
      <c r="B22" s="69">
        <f>RANK(D22,D:D)</f>
        <v>10</v>
      </c>
      <c r="C22" s="35" t="s">
        <v>101</v>
      </c>
      <c r="D22" s="36">
        <f t="shared" si="0"/>
        <v>315.82786711530559</v>
      </c>
      <c r="E22" s="121">
        <f t="shared" si="1"/>
        <v>0</v>
      </c>
      <c r="F22" s="86">
        <f t="shared" si="2"/>
        <v>2</v>
      </c>
      <c r="G22" s="41">
        <v>4</v>
      </c>
      <c r="H22" s="37">
        <f t="shared" si="3"/>
        <v>157.9139335576528</v>
      </c>
      <c r="I22" s="42"/>
      <c r="J22" s="37" t="str">
        <f t="shared" si="4"/>
        <v/>
      </c>
      <c r="K22" s="38"/>
      <c r="L22" s="39" t="str">
        <f t="shared" si="5"/>
        <v/>
      </c>
      <c r="M22" s="38"/>
      <c r="N22" s="39" t="str">
        <f t="shared" si="6"/>
        <v/>
      </c>
      <c r="O22" s="38"/>
      <c r="P22" s="39" t="str">
        <f t="shared" si="7"/>
        <v/>
      </c>
      <c r="Q22" s="39"/>
      <c r="R22" s="38"/>
      <c r="S22" s="39" t="str">
        <f t="shared" si="8"/>
        <v/>
      </c>
      <c r="T22" s="38"/>
      <c r="U22" s="55" t="str">
        <f t="shared" si="9"/>
        <v/>
      </c>
      <c r="V22" s="42"/>
      <c r="W22" s="37" t="str">
        <f t="shared" si="10"/>
        <v/>
      </c>
      <c r="X22" s="55">
        <f t="shared" si="11"/>
        <v>157.9139335576528</v>
      </c>
      <c r="Y22" s="38"/>
      <c r="Z22" s="39" t="str">
        <f t="shared" si="12"/>
        <v/>
      </c>
      <c r="AA22" s="38"/>
      <c r="AB22" s="39" t="str">
        <f t="shared" si="13"/>
        <v/>
      </c>
      <c r="AC22" s="38"/>
      <c r="AD22" s="39" t="str">
        <f t="shared" si="14"/>
        <v/>
      </c>
      <c r="AE22" s="39"/>
      <c r="AF22" s="38"/>
      <c r="AG22" s="39" t="str">
        <f t="shared" si="15"/>
        <v/>
      </c>
      <c r="AH22" s="38"/>
      <c r="AI22" s="55" t="str">
        <f t="shared" si="16"/>
        <v/>
      </c>
      <c r="AJ22" s="38"/>
      <c r="AK22" s="39" t="str">
        <f t="shared" si="17"/>
        <v/>
      </c>
      <c r="AL22" s="38"/>
      <c r="AM22" s="39" t="str">
        <f t="shared" si="18"/>
        <v/>
      </c>
      <c r="AN22" s="38"/>
      <c r="AO22" s="39" t="str">
        <f t="shared" si="19"/>
        <v/>
      </c>
      <c r="AP22" s="38"/>
      <c r="AQ22" s="39" t="str">
        <f t="shared" si="20"/>
        <v/>
      </c>
      <c r="AR22" s="38"/>
      <c r="AS22" s="55" t="str">
        <f t="shared" si="21"/>
        <v/>
      </c>
      <c r="AT22" s="39"/>
      <c r="AU22" s="38"/>
      <c r="AV22" s="55" t="str">
        <f t="shared" si="22"/>
        <v/>
      </c>
      <c r="AW22" s="38"/>
      <c r="AX22" s="39" t="str">
        <f t="shared" si="23"/>
        <v/>
      </c>
      <c r="AY22" s="38"/>
      <c r="AZ22" s="39" t="str">
        <f t="shared" si="24"/>
        <v/>
      </c>
      <c r="BA22" s="38"/>
      <c r="BB22" s="39" t="str">
        <f t="shared" si="25"/>
        <v/>
      </c>
      <c r="BC22" s="38"/>
      <c r="BD22" s="39" t="str">
        <f t="shared" si="26"/>
        <v/>
      </c>
      <c r="BE22" s="38"/>
      <c r="BF22" s="39" t="str">
        <f t="shared" si="27"/>
        <v/>
      </c>
      <c r="BG22" s="38"/>
      <c r="BH22" s="39" t="str">
        <f t="shared" si="28"/>
        <v/>
      </c>
      <c r="BI22" s="38"/>
      <c r="BJ22" s="55" t="str">
        <f t="shared" si="29"/>
        <v/>
      </c>
      <c r="BK22" s="39"/>
      <c r="BL22" s="38"/>
      <c r="BM22" s="39" t="str">
        <f t="shared" si="30"/>
        <v/>
      </c>
      <c r="BN22" s="38"/>
      <c r="BO22" s="39" t="str">
        <f t="shared" si="31"/>
        <v/>
      </c>
      <c r="BP22" s="38"/>
      <c r="BQ22" s="55" t="str">
        <f t="shared" si="32"/>
        <v/>
      </c>
      <c r="BR22" s="38"/>
      <c r="BS22" s="39" t="str">
        <f t="shared" si="33"/>
        <v/>
      </c>
      <c r="BT22" s="38"/>
      <c r="BU22" s="39" t="str">
        <f t="shared" si="34"/>
        <v/>
      </c>
      <c r="BV22" s="38"/>
      <c r="BW22" s="39" t="str">
        <f t="shared" si="111"/>
        <v/>
      </c>
      <c r="BX22" s="38"/>
      <c r="BY22" s="39" t="str">
        <f t="shared" si="35"/>
        <v/>
      </c>
      <c r="BZ22" s="38"/>
      <c r="CA22" s="39" t="str">
        <f t="shared" si="36"/>
        <v/>
      </c>
      <c r="CB22" s="39"/>
      <c r="CC22" s="38"/>
      <c r="CD22" s="39" t="str">
        <f t="shared" si="37"/>
        <v/>
      </c>
      <c r="CE22" s="38"/>
      <c r="CF22" s="39" t="str">
        <f t="shared" si="38"/>
        <v/>
      </c>
      <c r="CG22" s="38"/>
      <c r="CH22" s="55" t="str">
        <f t="shared" si="39"/>
        <v/>
      </c>
      <c r="CI22" s="38"/>
      <c r="CJ22" s="39" t="str">
        <f t="shared" si="40"/>
        <v/>
      </c>
      <c r="CK22" s="38"/>
      <c r="CL22" s="39" t="str">
        <f t="shared" si="41"/>
        <v/>
      </c>
      <c r="CM22" s="38"/>
      <c r="CN22" s="39" t="str">
        <f t="shared" si="42"/>
        <v/>
      </c>
      <c r="CO22" s="38"/>
      <c r="CP22" s="39" t="str">
        <f t="shared" si="43"/>
        <v/>
      </c>
      <c r="CQ22" s="38"/>
      <c r="CR22" s="39" t="str">
        <f t="shared" si="44"/>
        <v/>
      </c>
      <c r="CS22" s="39"/>
      <c r="CT22" s="38"/>
      <c r="CU22" s="39" t="str">
        <f t="shared" si="45"/>
        <v/>
      </c>
      <c r="CV22" s="38"/>
      <c r="CW22" s="39" t="str">
        <f t="shared" si="46"/>
        <v/>
      </c>
      <c r="CX22" s="38"/>
      <c r="CY22" s="55" t="str">
        <f t="shared" si="47"/>
        <v/>
      </c>
      <c r="CZ22" s="38"/>
      <c r="DA22" s="39" t="str">
        <f t="shared" si="48"/>
        <v/>
      </c>
      <c r="DB22" s="38"/>
      <c r="DC22" s="39" t="str">
        <f t="shared" si="49"/>
        <v/>
      </c>
      <c r="DD22" s="38"/>
      <c r="DE22" s="39" t="str">
        <f t="shared" si="50"/>
        <v/>
      </c>
      <c r="DF22" s="38"/>
      <c r="DG22" s="39" t="str">
        <f t="shared" si="51"/>
        <v/>
      </c>
      <c r="DH22" s="38"/>
      <c r="DI22" s="39" t="str">
        <f t="shared" si="52"/>
        <v/>
      </c>
      <c r="DJ22" s="39"/>
      <c r="DK22" s="38"/>
      <c r="DL22" s="39" t="str">
        <f t="shared" si="53"/>
        <v/>
      </c>
      <c r="DM22" s="38"/>
      <c r="DN22" s="39" t="str">
        <f t="shared" si="54"/>
        <v/>
      </c>
      <c r="DO22" s="38"/>
      <c r="DP22" s="39" t="str">
        <f t="shared" si="55"/>
        <v/>
      </c>
      <c r="DQ22" s="38"/>
      <c r="DR22" s="55" t="str">
        <f t="shared" si="56"/>
        <v/>
      </c>
      <c r="DS22" s="38"/>
      <c r="DT22" s="39" t="str">
        <f t="shared" si="57"/>
        <v/>
      </c>
      <c r="DU22" s="38"/>
      <c r="DV22" s="39" t="str">
        <f t="shared" si="58"/>
        <v/>
      </c>
      <c r="DW22" s="38"/>
      <c r="DX22" s="39" t="str">
        <f t="shared" si="59"/>
        <v/>
      </c>
      <c r="DY22" s="38"/>
      <c r="DZ22" s="39" t="str">
        <f t="shared" si="60"/>
        <v/>
      </c>
      <c r="EA22" s="38"/>
      <c r="EB22" s="39" t="str">
        <f t="shared" si="61"/>
        <v/>
      </c>
      <c r="EC22" s="39"/>
      <c r="ED22" s="38"/>
      <c r="EE22" s="39" t="str">
        <f t="shared" si="62"/>
        <v/>
      </c>
      <c r="EF22" s="38"/>
      <c r="EG22" s="39" t="str">
        <f t="shared" si="63"/>
        <v/>
      </c>
      <c r="EH22" s="38"/>
      <c r="EI22" s="39" t="str">
        <f t="shared" si="64"/>
        <v/>
      </c>
      <c r="EJ22" s="38"/>
      <c r="EK22" s="55" t="str">
        <f t="shared" si="65"/>
        <v/>
      </c>
      <c r="EL22" s="38"/>
      <c r="EM22" s="39" t="str">
        <f t="shared" si="66"/>
        <v/>
      </c>
      <c r="EN22" s="38"/>
      <c r="EO22" s="39" t="str">
        <f t="shared" si="67"/>
        <v/>
      </c>
      <c r="EP22" s="38"/>
      <c r="EQ22" s="39" t="str">
        <f t="shared" si="68"/>
        <v/>
      </c>
      <c r="ER22" s="38"/>
      <c r="ES22" s="39" t="str">
        <f t="shared" si="69"/>
        <v/>
      </c>
      <c r="ET22" s="38"/>
      <c r="EU22" s="39" t="str">
        <f t="shared" si="70"/>
        <v/>
      </c>
      <c r="EV22" s="39"/>
      <c r="EW22" s="38"/>
      <c r="EX22" s="39" t="str">
        <f t="shared" si="71"/>
        <v/>
      </c>
      <c r="EY22" s="38"/>
      <c r="EZ22" s="39" t="str">
        <f t="shared" si="72"/>
        <v/>
      </c>
      <c r="FA22" s="38"/>
      <c r="FB22" s="39" t="str">
        <f t="shared" si="73"/>
        <v/>
      </c>
      <c r="FC22" s="38"/>
      <c r="FD22" s="55" t="str">
        <f t="shared" si="74"/>
        <v/>
      </c>
      <c r="FE22" s="38"/>
      <c r="FF22" s="39" t="str">
        <f t="shared" si="75"/>
        <v/>
      </c>
      <c r="FG22" s="38"/>
      <c r="FH22" s="39" t="str">
        <f t="shared" si="76"/>
        <v/>
      </c>
      <c r="FI22" s="38"/>
      <c r="FJ22" s="39" t="str">
        <f t="shared" si="77"/>
        <v/>
      </c>
      <c r="FK22" s="38"/>
      <c r="FL22" s="39" t="str">
        <f t="shared" si="78"/>
        <v/>
      </c>
      <c r="FM22" s="38"/>
      <c r="FN22" s="39" t="str">
        <f t="shared" si="79"/>
        <v/>
      </c>
      <c r="FO22" s="39"/>
      <c r="FP22" s="38"/>
      <c r="FQ22" s="39" t="str">
        <f t="shared" si="80"/>
        <v/>
      </c>
      <c r="FR22" s="38"/>
      <c r="FS22" s="39" t="str">
        <f t="shared" si="81"/>
        <v/>
      </c>
      <c r="FT22" s="38"/>
      <c r="FU22" s="39" t="str">
        <f t="shared" si="82"/>
        <v/>
      </c>
      <c r="FV22" s="38"/>
      <c r="FW22" s="55" t="str">
        <f t="shared" si="83"/>
        <v/>
      </c>
      <c r="FX22" s="38"/>
      <c r="FY22" s="39" t="str">
        <f t="shared" si="84"/>
        <v/>
      </c>
      <c r="FZ22" s="38"/>
      <c r="GA22" s="39" t="str">
        <f t="shared" si="85"/>
        <v/>
      </c>
      <c r="GB22" s="38"/>
      <c r="GC22" s="39" t="str">
        <f t="shared" si="86"/>
        <v/>
      </c>
      <c r="GD22" s="38"/>
      <c r="GE22" s="39" t="str">
        <f t="shared" si="87"/>
        <v/>
      </c>
      <c r="GF22" s="38"/>
      <c r="GG22" s="39" t="str">
        <f t="shared" si="88"/>
        <v/>
      </c>
      <c r="GH22" s="39"/>
      <c r="GI22" s="38"/>
      <c r="GJ22" s="39" t="str">
        <f t="shared" si="89"/>
        <v/>
      </c>
      <c r="GK22" s="38"/>
      <c r="GL22" s="39" t="str">
        <f t="shared" si="90"/>
        <v/>
      </c>
      <c r="GM22" s="38"/>
      <c r="GN22" s="39" t="str">
        <f t="shared" si="91"/>
        <v/>
      </c>
      <c r="GO22" s="38"/>
      <c r="GP22" s="55" t="str">
        <f t="shared" si="92"/>
        <v/>
      </c>
      <c r="GQ22" s="38"/>
      <c r="GR22" s="39" t="str">
        <f t="shared" si="93"/>
        <v/>
      </c>
      <c r="GS22" s="38"/>
      <c r="GT22" s="39" t="str">
        <f t="shared" si="94"/>
        <v/>
      </c>
      <c r="GU22" s="38"/>
      <c r="GV22" s="39" t="str">
        <f t="shared" si="95"/>
        <v/>
      </c>
      <c r="GW22" s="38"/>
      <c r="GX22" s="39" t="str">
        <f t="shared" si="96"/>
        <v/>
      </c>
      <c r="GY22" s="38"/>
      <c r="GZ22" s="39" t="str">
        <f t="shared" si="97"/>
        <v/>
      </c>
      <c r="HA22" s="39"/>
      <c r="HB22" s="38"/>
      <c r="HC22" s="39" t="str">
        <f t="shared" si="98"/>
        <v/>
      </c>
      <c r="HD22" s="38"/>
      <c r="HE22" s="39" t="str">
        <f t="shared" si="99"/>
        <v/>
      </c>
      <c r="HF22" s="38"/>
      <c r="HG22" s="39" t="str">
        <f t="shared" si="100"/>
        <v/>
      </c>
      <c r="HH22" s="38"/>
      <c r="HI22" s="55" t="str">
        <f t="shared" si="101"/>
        <v/>
      </c>
      <c r="HJ22" s="38"/>
      <c r="HK22" s="39" t="str">
        <f t="shared" si="102"/>
        <v/>
      </c>
      <c r="HL22" s="38"/>
      <c r="HM22" s="39" t="str">
        <f t="shared" si="103"/>
        <v/>
      </c>
      <c r="HN22" s="38"/>
      <c r="HO22" s="39" t="str">
        <f t="shared" si="104"/>
        <v/>
      </c>
      <c r="HP22" s="38"/>
      <c r="HQ22" s="39" t="str">
        <f t="shared" si="105"/>
        <v/>
      </c>
      <c r="HR22" s="38"/>
      <c r="HS22" s="39" t="str">
        <f t="shared" si="106"/>
        <v/>
      </c>
      <c r="HT22" s="39"/>
      <c r="HU22" s="38"/>
      <c r="HV22" s="39" t="str">
        <f t="shared" si="107"/>
        <v/>
      </c>
      <c r="HW22" s="38"/>
      <c r="HX22" s="39" t="str">
        <f t="shared" si="108"/>
        <v/>
      </c>
      <c r="HY22" s="38"/>
      <c r="HZ22" s="39" t="str">
        <f t="shared" si="109"/>
        <v/>
      </c>
      <c r="IA22" s="38"/>
      <c r="IB22" s="55" t="str">
        <f t="shared" si="110"/>
        <v/>
      </c>
    </row>
    <row r="23" spans="1:236" s="74" customFormat="1" ht="14.25" customHeight="1">
      <c r="A23" s="75">
        <v>14</v>
      </c>
      <c r="B23" s="69">
        <f>RANK(D23,D:D)</f>
        <v>32</v>
      </c>
      <c r="C23" s="40" t="s">
        <v>124</v>
      </c>
      <c r="D23" s="36">
        <f t="shared" si="0"/>
        <v>40.875287159444056</v>
      </c>
      <c r="E23" s="121">
        <f t="shared" si="1"/>
        <v>0</v>
      </c>
      <c r="F23" s="86">
        <f t="shared" si="2"/>
        <v>2</v>
      </c>
      <c r="G23" s="41"/>
      <c r="H23" s="37" t="str">
        <f t="shared" si="3"/>
        <v/>
      </c>
      <c r="I23" s="42">
        <v>17</v>
      </c>
      <c r="J23" s="37">
        <f t="shared" si="4"/>
        <v>20.437643579722028</v>
      </c>
      <c r="K23" s="43"/>
      <c r="L23" s="39" t="str">
        <f t="shared" si="5"/>
        <v/>
      </c>
      <c r="M23" s="43"/>
      <c r="N23" s="39" t="str">
        <f t="shared" si="6"/>
        <v/>
      </c>
      <c r="O23" s="43"/>
      <c r="P23" s="39" t="str">
        <f t="shared" si="7"/>
        <v/>
      </c>
      <c r="Q23" s="39"/>
      <c r="R23" s="43"/>
      <c r="S23" s="39" t="str">
        <f t="shared" si="8"/>
        <v/>
      </c>
      <c r="T23" s="43"/>
      <c r="U23" s="55" t="str">
        <f t="shared" si="9"/>
        <v/>
      </c>
      <c r="V23" s="42"/>
      <c r="W23" s="37" t="str">
        <f t="shared" si="10"/>
        <v/>
      </c>
      <c r="X23" s="55">
        <f t="shared" si="11"/>
        <v>20.437643579722028</v>
      </c>
      <c r="Y23" s="43"/>
      <c r="Z23" s="39" t="str">
        <f t="shared" si="12"/>
        <v/>
      </c>
      <c r="AA23" s="43"/>
      <c r="AB23" s="39" t="str">
        <f t="shared" si="13"/>
        <v/>
      </c>
      <c r="AC23" s="43"/>
      <c r="AD23" s="39" t="str">
        <f t="shared" si="14"/>
        <v/>
      </c>
      <c r="AE23" s="39"/>
      <c r="AF23" s="43"/>
      <c r="AG23" s="39" t="str">
        <f t="shared" si="15"/>
        <v/>
      </c>
      <c r="AH23" s="43"/>
      <c r="AI23" s="55" t="str">
        <f t="shared" si="16"/>
        <v/>
      </c>
      <c r="AJ23" s="43"/>
      <c r="AK23" s="39" t="str">
        <f t="shared" si="17"/>
        <v/>
      </c>
      <c r="AL23" s="43"/>
      <c r="AM23" s="39" t="str">
        <f t="shared" si="18"/>
        <v/>
      </c>
      <c r="AN23" s="43"/>
      <c r="AO23" s="39" t="str">
        <f t="shared" si="19"/>
        <v/>
      </c>
      <c r="AP23" s="43"/>
      <c r="AQ23" s="39" t="str">
        <f t="shared" si="20"/>
        <v/>
      </c>
      <c r="AR23" s="43"/>
      <c r="AS23" s="55" t="str">
        <f t="shared" si="21"/>
        <v/>
      </c>
      <c r="AT23" s="39"/>
      <c r="AU23" s="43"/>
      <c r="AV23" s="55" t="str">
        <f t="shared" si="22"/>
        <v/>
      </c>
      <c r="AW23" s="43"/>
      <c r="AX23" s="39" t="str">
        <f t="shared" si="23"/>
        <v/>
      </c>
      <c r="AY23" s="43"/>
      <c r="AZ23" s="39" t="str">
        <f t="shared" si="24"/>
        <v/>
      </c>
      <c r="BA23" s="43"/>
      <c r="BB23" s="39" t="str">
        <f t="shared" si="25"/>
        <v/>
      </c>
      <c r="BC23" s="43"/>
      <c r="BD23" s="39" t="str">
        <f t="shared" si="26"/>
        <v/>
      </c>
      <c r="BE23" s="43"/>
      <c r="BF23" s="39" t="str">
        <f t="shared" si="27"/>
        <v/>
      </c>
      <c r="BG23" s="43"/>
      <c r="BH23" s="39" t="str">
        <f t="shared" si="28"/>
        <v/>
      </c>
      <c r="BI23" s="43"/>
      <c r="BJ23" s="55" t="str">
        <f t="shared" si="29"/>
        <v/>
      </c>
      <c r="BK23" s="39"/>
      <c r="BL23" s="43"/>
      <c r="BM23" s="39" t="str">
        <f t="shared" si="30"/>
        <v/>
      </c>
      <c r="BN23" s="43"/>
      <c r="BO23" s="39" t="str">
        <f t="shared" si="31"/>
        <v/>
      </c>
      <c r="BP23" s="43"/>
      <c r="BQ23" s="55" t="str">
        <f t="shared" si="32"/>
        <v/>
      </c>
      <c r="BR23" s="43"/>
      <c r="BS23" s="39" t="str">
        <f t="shared" si="33"/>
        <v/>
      </c>
      <c r="BT23" s="43"/>
      <c r="BU23" s="39" t="str">
        <f t="shared" si="34"/>
        <v/>
      </c>
      <c r="BV23" s="43"/>
      <c r="BW23" s="39" t="str">
        <f t="shared" si="111"/>
        <v/>
      </c>
      <c r="BX23" s="43"/>
      <c r="BY23" s="39" t="str">
        <f t="shared" si="35"/>
        <v/>
      </c>
      <c r="BZ23" s="43"/>
      <c r="CA23" s="39" t="str">
        <f t="shared" si="36"/>
        <v/>
      </c>
      <c r="CB23" s="39"/>
      <c r="CC23" s="43"/>
      <c r="CD23" s="39" t="str">
        <f t="shared" si="37"/>
        <v/>
      </c>
      <c r="CE23" s="43"/>
      <c r="CF23" s="39" t="str">
        <f t="shared" si="38"/>
        <v/>
      </c>
      <c r="CG23" s="43"/>
      <c r="CH23" s="55" t="str">
        <f t="shared" si="39"/>
        <v/>
      </c>
      <c r="CI23" s="43"/>
      <c r="CJ23" s="39" t="str">
        <f t="shared" si="40"/>
        <v/>
      </c>
      <c r="CK23" s="43"/>
      <c r="CL23" s="39" t="str">
        <f t="shared" si="41"/>
        <v/>
      </c>
      <c r="CM23" s="43"/>
      <c r="CN23" s="39" t="str">
        <f t="shared" si="42"/>
        <v/>
      </c>
      <c r="CO23" s="43"/>
      <c r="CP23" s="39" t="str">
        <f t="shared" si="43"/>
        <v/>
      </c>
      <c r="CQ23" s="43"/>
      <c r="CR23" s="39" t="str">
        <f t="shared" si="44"/>
        <v/>
      </c>
      <c r="CS23" s="39"/>
      <c r="CT23" s="43"/>
      <c r="CU23" s="39" t="str">
        <f t="shared" si="45"/>
        <v/>
      </c>
      <c r="CV23" s="43"/>
      <c r="CW23" s="39" t="str">
        <f t="shared" si="46"/>
        <v/>
      </c>
      <c r="CX23" s="43"/>
      <c r="CY23" s="55" t="str">
        <f t="shared" si="47"/>
        <v/>
      </c>
      <c r="CZ23" s="43"/>
      <c r="DA23" s="39" t="str">
        <f t="shared" si="48"/>
        <v/>
      </c>
      <c r="DB23" s="43"/>
      <c r="DC23" s="39" t="str">
        <f t="shared" si="49"/>
        <v/>
      </c>
      <c r="DD23" s="43"/>
      <c r="DE23" s="39" t="str">
        <f t="shared" si="50"/>
        <v/>
      </c>
      <c r="DF23" s="43"/>
      <c r="DG23" s="39" t="str">
        <f t="shared" si="51"/>
        <v/>
      </c>
      <c r="DH23" s="43"/>
      <c r="DI23" s="39" t="str">
        <f t="shared" si="52"/>
        <v/>
      </c>
      <c r="DJ23" s="39"/>
      <c r="DK23" s="43"/>
      <c r="DL23" s="39" t="str">
        <f t="shared" si="53"/>
        <v/>
      </c>
      <c r="DM23" s="43"/>
      <c r="DN23" s="39" t="str">
        <f t="shared" si="54"/>
        <v/>
      </c>
      <c r="DO23" s="43"/>
      <c r="DP23" s="39" t="str">
        <f t="shared" si="55"/>
        <v/>
      </c>
      <c r="DQ23" s="43"/>
      <c r="DR23" s="55" t="str">
        <f t="shared" si="56"/>
        <v/>
      </c>
      <c r="DS23" s="43"/>
      <c r="DT23" s="39" t="str">
        <f t="shared" si="57"/>
        <v/>
      </c>
      <c r="DU23" s="43"/>
      <c r="DV23" s="39" t="str">
        <f t="shared" si="58"/>
        <v/>
      </c>
      <c r="DW23" s="43"/>
      <c r="DX23" s="39" t="str">
        <f t="shared" si="59"/>
        <v/>
      </c>
      <c r="DY23" s="43"/>
      <c r="DZ23" s="39" t="str">
        <f t="shared" si="60"/>
        <v/>
      </c>
      <c r="EA23" s="43"/>
      <c r="EB23" s="39" t="str">
        <f t="shared" si="61"/>
        <v/>
      </c>
      <c r="EC23" s="39"/>
      <c r="ED23" s="43"/>
      <c r="EE23" s="39" t="str">
        <f t="shared" si="62"/>
        <v/>
      </c>
      <c r="EF23" s="43"/>
      <c r="EG23" s="39" t="str">
        <f t="shared" si="63"/>
        <v/>
      </c>
      <c r="EH23" s="43"/>
      <c r="EI23" s="39" t="str">
        <f t="shared" si="64"/>
        <v/>
      </c>
      <c r="EJ23" s="43"/>
      <c r="EK23" s="55" t="str">
        <f t="shared" si="65"/>
        <v/>
      </c>
      <c r="EL23" s="43"/>
      <c r="EM23" s="39" t="str">
        <f t="shared" si="66"/>
        <v/>
      </c>
      <c r="EN23" s="43"/>
      <c r="EO23" s="39" t="str">
        <f t="shared" si="67"/>
        <v/>
      </c>
      <c r="EP23" s="43"/>
      <c r="EQ23" s="39" t="str">
        <f t="shared" si="68"/>
        <v/>
      </c>
      <c r="ER23" s="43"/>
      <c r="ES23" s="39" t="str">
        <f t="shared" si="69"/>
        <v/>
      </c>
      <c r="ET23" s="43"/>
      <c r="EU23" s="39" t="str">
        <f t="shared" si="70"/>
        <v/>
      </c>
      <c r="EV23" s="39"/>
      <c r="EW23" s="43"/>
      <c r="EX23" s="39" t="str">
        <f t="shared" si="71"/>
        <v/>
      </c>
      <c r="EY23" s="43"/>
      <c r="EZ23" s="39" t="str">
        <f t="shared" si="72"/>
        <v/>
      </c>
      <c r="FA23" s="43"/>
      <c r="FB23" s="39" t="str">
        <f t="shared" si="73"/>
        <v/>
      </c>
      <c r="FC23" s="43"/>
      <c r="FD23" s="55" t="str">
        <f t="shared" si="74"/>
        <v/>
      </c>
      <c r="FE23" s="43"/>
      <c r="FF23" s="39" t="str">
        <f t="shared" si="75"/>
        <v/>
      </c>
      <c r="FG23" s="43"/>
      <c r="FH23" s="39" t="str">
        <f t="shared" si="76"/>
        <v/>
      </c>
      <c r="FI23" s="43"/>
      <c r="FJ23" s="39" t="str">
        <f t="shared" si="77"/>
        <v/>
      </c>
      <c r="FK23" s="43"/>
      <c r="FL23" s="39" t="str">
        <f t="shared" si="78"/>
        <v/>
      </c>
      <c r="FM23" s="43"/>
      <c r="FN23" s="39" t="str">
        <f t="shared" si="79"/>
        <v/>
      </c>
      <c r="FO23" s="39"/>
      <c r="FP23" s="43"/>
      <c r="FQ23" s="39" t="str">
        <f t="shared" si="80"/>
        <v/>
      </c>
      <c r="FR23" s="43"/>
      <c r="FS23" s="39" t="str">
        <f t="shared" si="81"/>
        <v/>
      </c>
      <c r="FT23" s="43"/>
      <c r="FU23" s="39" t="str">
        <f t="shared" si="82"/>
        <v/>
      </c>
      <c r="FV23" s="43"/>
      <c r="FW23" s="55" t="str">
        <f t="shared" si="83"/>
        <v/>
      </c>
      <c r="FX23" s="43"/>
      <c r="FY23" s="39" t="str">
        <f t="shared" si="84"/>
        <v/>
      </c>
      <c r="FZ23" s="43"/>
      <c r="GA23" s="39" t="str">
        <f t="shared" si="85"/>
        <v/>
      </c>
      <c r="GB23" s="43"/>
      <c r="GC23" s="39" t="str">
        <f t="shared" si="86"/>
        <v/>
      </c>
      <c r="GD23" s="43"/>
      <c r="GE23" s="39" t="str">
        <f t="shared" si="87"/>
        <v/>
      </c>
      <c r="GF23" s="43"/>
      <c r="GG23" s="39" t="str">
        <f t="shared" si="88"/>
        <v/>
      </c>
      <c r="GH23" s="39"/>
      <c r="GI23" s="43"/>
      <c r="GJ23" s="39" t="str">
        <f t="shared" si="89"/>
        <v/>
      </c>
      <c r="GK23" s="43"/>
      <c r="GL23" s="39" t="str">
        <f t="shared" si="90"/>
        <v/>
      </c>
      <c r="GM23" s="43"/>
      <c r="GN23" s="39" t="str">
        <f t="shared" si="91"/>
        <v/>
      </c>
      <c r="GO23" s="43"/>
      <c r="GP23" s="55" t="str">
        <f t="shared" si="92"/>
        <v/>
      </c>
      <c r="GQ23" s="43"/>
      <c r="GR23" s="39" t="str">
        <f t="shared" si="93"/>
        <v/>
      </c>
      <c r="GS23" s="43"/>
      <c r="GT23" s="39" t="str">
        <f t="shared" si="94"/>
        <v/>
      </c>
      <c r="GU23" s="43"/>
      <c r="GV23" s="39" t="str">
        <f t="shared" si="95"/>
        <v/>
      </c>
      <c r="GW23" s="43"/>
      <c r="GX23" s="39" t="str">
        <f t="shared" si="96"/>
        <v/>
      </c>
      <c r="GY23" s="43"/>
      <c r="GZ23" s="39" t="str">
        <f t="shared" si="97"/>
        <v/>
      </c>
      <c r="HA23" s="39"/>
      <c r="HB23" s="43"/>
      <c r="HC23" s="39" t="str">
        <f t="shared" si="98"/>
        <v/>
      </c>
      <c r="HD23" s="43"/>
      <c r="HE23" s="39" t="str">
        <f t="shared" si="99"/>
        <v/>
      </c>
      <c r="HF23" s="43"/>
      <c r="HG23" s="39" t="str">
        <f t="shared" si="100"/>
        <v/>
      </c>
      <c r="HH23" s="43"/>
      <c r="HI23" s="55" t="str">
        <f t="shared" si="101"/>
        <v/>
      </c>
      <c r="HJ23" s="43"/>
      <c r="HK23" s="39" t="str">
        <f t="shared" si="102"/>
        <v/>
      </c>
      <c r="HL23" s="43"/>
      <c r="HM23" s="39" t="str">
        <f t="shared" si="103"/>
        <v/>
      </c>
      <c r="HN23" s="43"/>
      <c r="HO23" s="39" t="str">
        <f t="shared" si="104"/>
        <v/>
      </c>
      <c r="HP23" s="43"/>
      <c r="HQ23" s="39" t="str">
        <f t="shared" si="105"/>
        <v/>
      </c>
      <c r="HR23" s="43"/>
      <c r="HS23" s="39" t="str">
        <f t="shared" si="106"/>
        <v/>
      </c>
      <c r="HT23" s="39"/>
      <c r="HU23" s="43"/>
      <c r="HV23" s="39" t="str">
        <f t="shared" si="107"/>
        <v/>
      </c>
      <c r="HW23" s="43"/>
      <c r="HX23" s="39" t="str">
        <f t="shared" si="108"/>
        <v/>
      </c>
      <c r="HY23" s="43"/>
      <c r="HZ23" s="39" t="str">
        <f t="shared" si="109"/>
        <v/>
      </c>
      <c r="IA23" s="43"/>
      <c r="IB23" s="55" t="str">
        <f t="shared" si="110"/>
        <v/>
      </c>
    </row>
    <row r="24" spans="1:236" s="74" customFormat="1" ht="14.25" customHeight="1">
      <c r="A24" s="75">
        <v>15</v>
      </c>
      <c r="B24" s="69">
        <f>RANK(D24,D:D)</f>
        <v>30</v>
      </c>
      <c r="C24" s="40" t="s">
        <v>117</v>
      </c>
      <c r="D24" s="36">
        <f t="shared" si="0"/>
        <v>43.73334214096176</v>
      </c>
      <c r="E24" s="121">
        <f t="shared" si="1"/>
        <v>0</v>
      </c>
      <c r="F24" s="86">
        <f t="shared" si="2"/>
        <v>3</v>
      </c>
      <c r="G24" s="41">
        <v>23</v>
      </c>
      <c r="H24" s="37">
        <f t="shared" si="3"/>
        <v>12.019777009734165</v>
      </c>
      <c r="I24" s="42">
        <v>19</v>
      </c>
      <c r="J24" s="37">
        <f t="shared" si="4"/>
        <v>9.846894060746715</v>
      </c>
      <c r="K24" s="43"/>
      <c r="L24" s="39" t="str">
        <f t="shared" si="5"/>
        <v/>
      </c>
      <c r="M24" s="43"/>
      <c r="N24" s="39" t="str">
        <f t="shared" si="6"/>
        <v/>
      </c>
      <c r="O24" s="43"/>
      <c r="P24" s="39" t="str">
        <f t="shared" si="7"/>
        <v/>
      </c>
      <c r="Q24" s="39"/>
      <c r="R24" s="43"/>
      <c r="S24" s="39" t="str">
        <f t="shared" si="8"/>
        <v/>
      </c>
      <c r="T24" s="43"/>
      <c r="U24" s="55" t="str">
        <f t="shared" si="9"/>
        <v/>
      </c>
      <c r="V24" s="42"/>
      <c r="W24" s="37" t="str">
        <f t="shared" si="10"/>
        <v/>
      </c>
      <c r="X24" s="55">
        <f t="shared" si="11"/>
        <v>21.86667107048088</v>
      </c>
      <c r="Y24" s="43"/>
      <c r="Z24" s="39" t="str">
        <f t="shared" si="12"/>
        <v/>
      </c>
      <c r="AA24" s="43"/>
      <c r="AB24" s="39" t="str">
        <f t="shared" si="13"/>
        <v/>
      </c>
      <c r="AC24" s="43"/>
      <c r="AD24" s="39" t="str">
        <f t="shared" si="14"/>
        <v/>
      </c>
      <c r="AE24" s="39"/>
      <c r="AF24" s="43"/>
      <c r="AG24" s="39" t="str">
        <f t="shared" si="15"/>
        <v/>
      </c>
      <c r="AH24" s="43"/>
      <c r="AI24" s="55" t="str">
        <f t="shared" si="16"/>
        <v/>
      </c>
      <c r="AJ24" s="43"/>
      <c r="AK24" s="39" t="str">
        <f t="shared" si="17"/>
        <v/>
      </c>
      <c r="AL24" s="43"/>
      <c r="AM24" s="39" t="str">
        <f t="shared" si="18"/>
        <v/>
      </c>
      <c r="AN24" s="43"/>
      <c r="AO24" s="39" t="str">
        <f t="shared" si="19"/>
        <v/>
      </c>
      <c r="AP24" s="43"/>
      <c r="AQ24" s="39" t="str">
        <f t="shared" si="20"/>
        <v/>
      </c>
      <c r="AR24" s="43"/>
      <c r="AS24" s="55" t="str">
        <f t="shared" si="21"/>
        <v/>
      </c>
      <c r="AT24" s="39"/>
      <c r="AU24" s="43"/>
      <c r="AV24" s="55" t="str">
        <f t="shared" si="22"/>
        <v/>
      </c>
      <c r="AW24" s="43"/>
      <c r="AX24" s="39" t="str">
        <f t="shared" si="23"/>
        <v/>
      </c>
      <c r="AY24" s="43"/>
      <c r="AZ24" s="39" t="str">
        <f t="shared" si="24"/>
        <v/>
      </c>
      <c r="BA24" s="43"/>
      <c r="BB24" s="39" t="str">
        <f t="shared" si="25"/>
        <v/>
      </c>
      <c r="BC24" s="43"/>
      <c r="BD24" s="39" t="str">
        <f t="shared" si="26"/>
        <v/>
      </c>
      <c r="BE24" s="43"/>
      <c r="BF24" s="39" t="str">
        <f t="shared" si="27"/>
        <v/>
      </c>
      <c r="BG24" s="43"/>
      <c r="BH24" s="39" t="str">
        <f t="shared" si="28"/>
        <v/>
      </c>
      <c r="BI24" s="43"/>
      <c r="BJ24" s="55" t="str">
        <f t="shared" si="29"/>
        <v/>
      </c>
      <c r="BK24" s="39"/>
      <c r="BL24" s="43"/>
      <c r="BM24" s="39" t="str">
        <f t="shared" si="30"/>
        <v/>
      </c>
      <c r="BN24" s="43"/>
      <c r="BO24" s="39" t="str">
        <f t="shared" si="31"/>
        <v/>
      </c>
      <c r="BP24" s="43"/>
      <c r="BQ24" s="55" t="str">
        <f t="shared" si="32"/>
        <v/>
      </c>
      <c r="BR24" s="43"/>
      <c r="BS24" s="39" t="str">
        <f t="shared" si="33"/>
        <v/>
      </c>
      <c r="BT24" s="43"/>
      <c r="BU24" s="39" t="str">
        <f t="shared" si="34"/>
        <v/>
      </c>
      <c r="BV24" s="43"/>
      <c r="BW24" s="39" t="str">
        <f t="shared" si="111"/>
        <v/>
      </c>
      <c r="BX24" s="43"/>
      <c r="BY24" s="39" t="str">
        <f t="shared" si="35"/>
        <v/>
      </c>
      <c r="BZ24" s="43"/>
      <c r="CA24" s="39" t="str">
        <f t="shared" si="36"/>
        <v/>
      </c>
      <c r="CB24" s="39"/>
      <c r="CC24" s="43"/>
      <c r="CD24" s="39" t="str">
        <f t="shared" si="37"/>
        <v/>
      </c>
      <c r="CE24" s="43"/>
      <c r="CF24" s="39" t="str">
        <f t="shared" si="38"/>
        <v/>
      </c>
      <c r="CG24" s="43"/>
      <c r="CH24" s="55" t="str">
        <f t="shared" si="39"/>
        <v/>
      </c>
      <c r="CI24" s="43"/>
      <c r="CJ24" s="39" t="str">
        <f t="shared" si="40"/>
        <v/>
      </c>
      <c r="CK24" s="43"/>
      <c r="CL24" s="39" t="str">
        <f t="shared" si="41"/>
        <v/>
      </c>
      <c r="CM24" s="43"/>
      <c r="CN24" s="39" t="str">
        <f t="shared" si="42"/>
        <v/>
      </c>
      <c r="CO24" s="43"/>
      <c r="CP24" s="39" t="str">
        <f t="shared" si="43"/>
        <v/>
      </c>
      <c r="CQ24" s="43"/>
      <c r="CR24" s="39" t="str">
        <f t="shared" si="44"/>
        <v/>
      </c>
      <c r="CS24" s="39"/>
      <c r="CT24" s="43"/>
      <c r="CU24" s="39" t="str">
        <f t="shared" si="45"/>
        <v/>
      </c>
      <c r="CV24" s="43"/>
      <c r="CW24" s="39" t="str">
        <f t="shared" si="46"/>
        <v/>
      </c>
      <c r="CX24" s="43"/>
      <c r="CY24" s="55" t="str">
        <f t="shared" si="47"/>
        <v/>
      </c>
      <c r="CZ24" s="43"/>
      <c r="DA24" s="39" t="str">
        <f t="shared" si="48"/>
        <v/>
      </c>
      <c r="DB24" s="43"/>
      <c r="DC24" s="39" t="str">
        <f t="shared" si="49"/>
        <v/>
      </c>
      <c r="DD24" s="43"/>
      <c r="DE24" s="39" t="str">
        <f t="shared" si="50"/>
        <v/>
      </c>
      <c r="DF24" s="43"/>
      <c r="DG24" s="39" t="str">
        <f t="shared" si="51"/>
        <v/>
      </c>
      <c r="DH24" s="43"/>
      <c r="DI24" s="39" t="str">
        <f t="shared" si="52"/>
        <v/>
      </c>
      <c r="DJ24" s="39"/>
      <c r="DK24" s="43"/>
      <c r="DL24" s="39" t="str">
        <f t="shared" si="53"/>
        <v/>
      </c>
      <c r="DM24" s="43"/>
      <c r="DN24" s="39" t="str">
        <f t="shared" si="54"/>
        <v/>
      </c>
      <c r="DO24" s="43"/>
      <c r="DP24" s="39" t="str">
        <f t="shared" si="55"/>
        <v/>
      </c>
      <c r="DQ24" s="43"/>
      <c r="DR24" s="55" t="str">
        <f t="shared" si="56"/>
        <v/>
      </c>
      <c r="DS24" s="43"/>
      <c r="DT24" s="39" t="str">
        <f t="shared" si="57"/>
        <v/>
      </c>
      <c r="DU24" s="43"/>
      <c r="DV24" s="39" t="str">
        <f t="shared" si="58"/>
        <v/>
      </c>
      <c r="DW24" s="43"/>
      <c r="DX24" s="39" t="str">
        <f t="shared" si="59"/>
        <v/>
      </c>
      <c r="DY24" s="43"/>
      <c r="DZ24" s="39" t="str">
        <f t="shared" si="60"/>
        <v/>
      </c>
      <c r="EA24" s="43"/>
      <c r="EB24" s="39" t="str">
        <f t="shared" si="61"/>
        <v/>
      </c>
      <c r="EC24" s="39"/>
      <c r="ED24" s="43"/>
      <c r="EE24" s="39" t="str">
        <f t="shared" si="62"/>
        <v/>
      </c>
      <c r="EF24" s="43"/>
      <c r="EG24" s="39" t="str">
        <f t="shared" si="63"/>
        <v/>
      </c>
      <c r="EH24" s="43"/>
      <c r="EI24" s="39" t="str">
        <f t="shared" si="64"/>
        <v/>
      </c>
      <c r="EJ24" s="43"/>
      <c r="EK24" s="55" t="str">
        <f t="shared" si="65"/>
        <v/>
      </c>
      <c r="EL24" s="43"/>
      <c r="EM24" s="39" t="str">
        <f t="shared" si="66"/>
        <v/>
      </c>
      <c r="EN24" s="43"/>
      <c r="EO24" s="39" t="str">
        <f t="shared" si="67"/>
        <v/>
      </c>
      <c r="EP24" s="43"/>
      <c r="EQ24" s="39" t="str">
        <f t="shared" si="68"/>
        <v/>
      </c>
      <c r="ER24" s="43"/>
      <c r="ES24" s="39" t="str">
        <f t="shared" si="69"/>
        <v/>
      </c>
      <c r="ET24" s="43"/>
      <c r="EU24" s="39" t="str">
        <f t="shared" si="70"/>
        <v/>
      </c>
      <c r="EV24" s="39"/>
      <c r="EW24" s="43"/>
      <c r="EX24" s="39" t="str">
        <f t="shared" si="71"/>
        <v/>
      </c>
      <c r="EY24" s="43"/>
      <c r="EZ24" s="39" t="str">
        <f t="shared" si="72"/>
        <v/>
      </c>
      <c r="FA24" s="43"/>
      <c r="FB24" s="39" t="str">
        <f t="shared" si="73"/>
        <v/>
      </c>
      <c r="FC24" s="43"/>
      <c r="FD24" s="55" t="str">
        <f t="shared" si="74"/>
        <v/>
      </c>
      <c r="FE24" s="43"/>
      <c r="FF24" s="39" t="str">
        <f t="shared" si="75"/>
        <v/>
      </c>
      <c r="FG24" s="43"/>
      <c r="FH24" s="39" t="str">
        <f t="shared" si="76"/>
        <v/>
      </c>
      <c r="FI24" s="43"/>
      <c r="FJ24" s="39" t="str">
        <f t="shared" si="77"/>
        <v/>
      </c>
      <c r="FK24" s="43"/>
      <c r="FL24" s="39" t="str">
        <f t="shared" si="78"/>
        <v/>
      </c>
      <c r="FM24" s="43"/>
      <c r="FN24" s="39" t="str">
        <f t="shared" si="79"/>
        <v/>
      </c>
      <c r="FO24" s="39"/>
      <c r="FP24" s="43"/>
      <c r="FQ24" s="39" t="str">
        <f t="shared" si="80"/>
        <v/>
      </c>
      <c r="FR24" s="43"/>
      <c r="FS24" s="39" t="str">
        <f t="shared" si="81"/>
        <v/>
      </c>
      <c r="FT24" s="43"/>
      <c r="FU24" s="39" t="str">
        <f t="shared" si="82"/>
        <v/>
      </c>
      <c r="FV24" s="43"/>
      <c r="FW24" s="55" t="str">
        <f t="shared" si="83"/>
        <v/>
      </c>
      <c r="FX24" s="43"/>
      <c r="FY24" s="39" t="str">
        <f t="shared" si="84"/>
        <v/>
      </c>
      <c r="FZ24" s="43"/>
      <c r="GA24" s="39" t="str">
        <f t="shared" si="85"/>
        <v/>
      </c>
      <c r="GB24" s="43"/>
      <c r="GC24" s="39" t="str">
        <f t="shared" si="86"/>
        <v/>
      </c>
      <c r="GD24" s="43"/>
      <c r="GE24" s="39" t="str">
        <f t="shared" si="87"/>
        <v/>
      </c>
      <c r="GF24" s="43"/>
      <c r="GG24" s="39" t="str">
        <f t="shared" si="88"/>
        <v/>
      </c>
      <c r="GH24" s="39"/>
      <c r="GI24" s="43"/>
      <c r="GJ24" s="39" t="str">
        <f t="shared" si="89"/>
        <v/>
      </c>
      <c r="GK24" s="43"/>
      <c r="GL24" s="39" t="str">
        <f t="shared" si="90"/>
        <v/>
      </c>
      <c r="GM24" s="43"/>
      <c r="GN24" s="39" t="str">
        <f t="shared" si="91"/>
        <v/>
      </c>
      <c r="GO24" s="43"/>
      <c r="GP24" s="55" t="str">
        <f t="shared" si="92"/>
        <v/>
      </c>
      <c r="GQ24" s="43"/>
      <c r="GR24" s="39" t="str">
        <f t="shared" si="93"/>
        <v/>
      </c>
      <c r="GS24" s="43"/>
      <c r="GT24" s="39" t="str">
        <f t="shared" si="94"/>
        <v/>
      </c>
      <c r="GU24" s="43"/>
      <c r="GV24" s="39" t="str">
        <f t="shared" si="95"/>
        <v/>
      </c>
      <c r="GW24" s="43"/>
      <c r="GX24" s="39" t="str">
        <f t="shared" si="96"/>
        <v/>
      </c>
      <c r="GY24" s="43"/>
      <c r="GZ24" s="39" t="str">
        <f t="shared" si="97"/>
        <v/>
      </c>
      <c r="HA24" s="39"/>
      <c r="HB24" s="43"/>
      <c r="HC24" s="39" t="str">
        <f t="shared" si="98"/>
        <v/>
      </c>
      <c r="HD24" s="43"/>
      <c r="HE24" s="39" t="str">
        <f t="shared" si="99"/>
        <v/>
      </c>
      <c r="HF24" s="43"/>
      <c r="HG24" s="39" t="str">
        <f t="shared" si="100"/>
        <v/>
      </c>
      <c r="HH24" s="43"/>
      <c r="HI24" s="55" t="str">
        <f t="shared" si="101"/>
        <v/>
      </c>
      <c r="HJ24" s="43"/>
      <c r="HK24" s="39" t="str">
        <f t="shared" si="102"/>
        <v/>
      </c>
      <c r="HL24" s="43"/>
      <c r="HM24" s="39" t="str">
        <f t="shared" si="103"/>
        <v/>
      </c>
      <c r="HN24" s="43"/>
      <c r="HO24" s="39" t="str">
        <f t="shared" si="104"/>
        <v/>
      </c>
      <c r="HP24" s="43"/>
      <c r="HQ24" s="39" t="str">
        <f t="shared" si="105"/>
        <v/>
      </c>
      <c r="HR24" s="43"/>
      <c r="HS24" s="39" t="str">
        <f t="shared" si="106"/>
        <v/>
      </c>
      <c r="HT24" s="39"/>
      <c r="HU24" s="43"/>
      <c r="HV24" s="39" t="str">
        <f t="shared" si="107"/>
        <v/>
      </c>
      <c r="HW24" s="43"/>
      <c r="HX24" s="39" t="str">
        <f t="shared" si="108"/>
        <v/>
      </c>
      <c r="HY24" s="43"/>
      <c r="HZ24" s="39" t="str">
        <f t="shared" si="109"/>
        <v/>
      </c>
      <c r="IA24" s="43"/>
      <c r="IB24" s="55" t="str">
        <f t="shared" si="110"/>
        <v/>
      </c>
    </row>
    <row r="25" spans="1:236" s="5" customFormat="1" ht="14.25" customHeight="1">
      <c r="A25" s="75">
        <v>16</v>
      </c>
      <c r="B25" s="69">
        <f>RANK(D25,D:D)</f>
        <v>8</v>
      </c>
      <c r="C25" s="40" t="s">
        <v>99</v>
      </c>
      <c r="D25" s="36">
        <f t="shared" si="0"/>
        <v>320.82237690774218</v>
      </c>
      <c r="E25" s="121">
        <f t="shared" si="1"/>
        <v>0</v>
      </c>
      <c r="F25" s="86">
        <f t="shared" si="2"/>
        <v>3</v>
      </c>
      <c r="G25" s="41">
        <v>10</v>
      </c>
      <c r="H25" s="37">
        <f t="shared" si="3"/>
        <v>84.619622589177908</v>
      </c>
      <c r="I25" s="42">
        <v>9</v>
      </c>
      <c r="J25" s="37">
        <f t="shared" si="4"/>
        <v>75.791565864693183</v>
      </c>
      <c r="K25" s="43"/>
      <c r="L25" s="39" t="str">
        <f t="shared" si="5"/>
        <v/>
      </c>
      <c r="M25" s="43"/>
      <c r="N25" s="39" t="str">
        <f t="shared" si="6"/>
        <v/>
      </c>
      <c r="O25" s="43"/>
      <c r="P25" s="39" t="str">
        <f t="shared" si="7"/>
        <v/>
      </c>
      <c r="Q25" s="39"/>
      <c r="R25" s="43"/>
      <c r="S25" s="39" t="str">
        <f t="shared" si="8"/>
        <v/>
      </c>
      <c r="T25" s="43"/>
      <c r="U25" s="55" t="str">
        <f t="shared" si="9"/>
        <v/>
      </c>
      <c r="V25" s="42"/>
      <c r="W25" s="37" t="str">
        <f t="shared" si="10"/>
        <v/>
      </c>
      <c r="X25" s="55">
        <f t="shared" si="11"/>
        <v>160.41118845387109</v>
      </c>
      <c r="Y25" s="43"/>
      <c r="Z25" s="39" t="str">
        <f t="shared" si="12"/>
        <v/>
      </c>
      <c r="AA25" s="43"/>
      <c r="AB25" s="39" t="str">
        <f t="shared" si="13"/>
        <v/>
      </c>
      <c r="AC25" s="43"/>
      <c r="AD25" s="39" t="str">
        <f t="shared" si="14"/>
        <v/>
      </c>
      <c r="AE25" s="39"/>
      <c r="AF25" s="43"/>
      <c r="AG25" s="39" t="str">
        <f t="shared" si="15"/>
        <v/>
      </c>
      <c r="AH25" s="43"/>
      <c r="AI25" s="55" t="str">
        <f t="shared" si="16"/>
        <v/>
      </c>
      <c r="AJ25" s="43"/>
      <c r="AK25" s="39" t="str">
        <f t="shared" si="17"/>
        <v/>
      </c>
      <c r="AL25" s="43"/>
      <c r="AM25" s="39" t="str">
        <f t="shared" si="18"/>
        <v/>
      </c>
      <c r="AN25" s="43"/>
      <c r="AO25" s="39" t="str">
        <f t="shared" si="19"/>
        <v/>
      </c>
      <c r="AP25" s="43"/>
      <c r="AQ25" s="39" t="str">
        <f t="shared" si="20"/>
        <v/>
      </c>
      <c r="AR25" s="43"/>
      <c r="AS25" s="55" t="str">
        <f t="shared" si="21"/>
        <v/>
      </c>
      <c r="AT25" s="39"/>
      <c r="AU25" s="43"/>
      <c r="AV25" s="55" t="str">
        <f t="shared" si="22"/>
        <v/>
      </c>
      <c r="AW25" s="43"/>
      <c r="AX25" s="39" t="str">
        <f t="shared" si="23"/>
        <v/>
      </c>
      <c r="AY25" s="43"/>
      <c r="AZ25" s="39" t="str">
        <f t="shared" si="24"/>
        <v/>
      </c>
      <c r="BA25" s="43"/>
      <c r="BB25" s="39" t="str">
        <f t="shared" si="25"/>
        <v/>
      </c>
      <c r="BC25" s="43"/>
      <c r="BD25" s="39" t="str">
        <f t="shared" si="26"/>
        <v/>
      </c>
      <c r="BE25" s="43"/>
      <c r="BF25" s="39" t="str">
        <f t="shared" si="27"/>
        <v/>
      </c>
      <c r="BG25" s="43"/>
      <c r="BH25" s="39" t="str">
        <f t="shared" si="28"/>
        <v/>
      </c>
      <c r="BI25" s="43"/>
      <c r="BJ25" s="55" t="str">
        <f t="shared" si="29"/>
        <v/>
      </c>
      <c r="BK25" s="39"/>
      <c r="BL25" s="43"/>
      <c r="BM25" s="39" t="str">
        <f t="shared" si="30"/>
        <v/>
      </c>
      <c r="BN25" s="43"/>
      <c r="BO25" s="39" t="str">
        <f t="shared" si="31"/>
        <v/>
      </c>
      <c r="BP25" s="43"/>
      <c r="BQ25" s="55" t="str">
        <f t="shared" si="32"/>
        <v/>
      </c>
      <c r="BR25" s="43"/>
      <c r="BS25" s="39" t="str">
        <f t="shared" si="33"/>
        <v/>
      </c>
      <c r="BT25" s="43"/>
      <c r="BU25" s="39" t="str">
        <f t="shared" si="34"/>
        <v/>
      </c>
      <c r="BV25" s="43"/>
      <c r="BW25" s="39" t="str">
        <f t="shared" si="111"/>
        <v/>
      </c>
      <c r="BX25" s="43"/>
      <c r="BY25" s="39" t="str">
        <f t="shared" si="35"/>
        <v/>
      </c>
      <c r="BZ25" s="43"/>
      <c r="CA25" s="39" t="str">
        <f t="shared" si="36"/>
        <v/>
      </c>
      <c r="CB25" s="39"/>
      <c r="CC25" s="43"/>
      <c r="CD25" s="39" t="str">
        <f t="shared" si="37"/>
        <v/>
      </c>
      <c r="CE25" s="43"/>
      <c r="CF25" s="39" t="str">
        <f t="shared" si="38"/>
        <v/>
      </c>
      <c r="CG25" s="43"/>
      <c r="CH25" s="55" t="str">
        <f t="shared" si="39"/>
        <v/>
      </c>
      <c r="CI25" s="43"/>
      <c r="CJ25" s="39" t="str">
        <f t="shared" si="40"/>
        <v/>
      </c>
      <c r="CK25" s="43"/>
      <c r="CL25" s="39" t="str">
        <f t="shared" si="41"/>
        <v/>
      </c>
      <c r="CM25" s="43"/>
      <c r="CN25" s="39" t="str">
        <f t="shared" si="42"/>
        <v/>
      </c>
      <c r="CO25" s="43"/>
      <c r="CP25" s="39" t="str">
        <f t="shared" si="43"/>
        <v/>
      </c>
      <c r="CQ25" s="43"/>
      <c r="CR25" s="39" t="str">
        <f t="shared" si="44"/>
        <v/>
      </c>
      <c r="CS25" s="39"/>
      <c r="CT25" s="43"/>
      <c r="CU25" s="39" t="str">
        <f t="shared" si="45"/>
        <v/>
      </c>
      <c r="CV25" s="43"/>
      <c r="CW25" s="39" t="str">
        <f t="shared" si="46"/>
        <v/>
      </c>
      <c r="CX25" s="43"/>
      <c r="CY25" s="55" t="str">
        <f t="shared" si="47"/>
        <v/>
      </c>
      <c r="CZ25" s="43"/>
      <c r="DA25" s="39" t="str">
        <f t="shared" si="48"/>
        <v/>
      </c>
      <c r="DB25" s="43"/>
      <c r="DC25" s="39" t="str">
        <f t="shared" si="49"/>
        <v/>
      </c>
      <c r="DD25" s="43"/>
      <c r="DE25" s="39" t="str">
        <f t="shared" si="50"/>
        <v/>
      </c>
      <c r="DF25" s="43"/>
      <c r="DG25" s="39" t="str">
        <f t="shared" si="51"/>
        <v/>
      </c>
      <c r="DH25" s="43"/>
      <c r="DI25" s="39" t="str">
        <f t="shared" si="52"/>
        <v/>
      </c>
      <c r="DJ25" s="39"/>
      <c r="DK25" s="43"/>
      <c r="DL25" s="39" t="str">
        <f t="shared" si="53"/>
        <v/>
      </c>
      <c r="DM25" s="43"/>
      <c r="DN25" s="39" t="str">
        <f t="shared" si="54"/>
        <v/>
      </c>
      <c r="DO25" s="43"/>
      <c r="DP25" s="39" t="str">
        <f t="shared" si="55"/>
        <v/>
      </c>
      <c r="DQ25" s="43"/>
      <c r="DR25" s="55" t="str">
        <f t="shared" si="56"/>
        <v/>
      </c>
      <c r="DS25" s="43"/>
      <c r="DT25" s="39" t="str">
        <f t="shared" si="57"/>
        <v/>
      </c>
      <c r="DU25" s="43"/>
      <c r="DV25" s="39" t="str">
        <f t="shared" si="58"/>
        <v/>
      </c>
      <c r="DW25" s="43"/>
      <c r="DX25" s="39" t="str">
        <f t="shared" si="59"/>
        <v/>
      </c>
      <c r="DY25" s="43"/>
      <c r="DZ25" s="39" t="str">
        <f t="shared" si="60"/>
        <v/>
      </c>
      <c r="EA25" s="43"/>
      <c r="EB25" s="39" t="str">
        <f t="shared" si="61"/>
        <v/>
      </c>
      <c r="EC25" s="39"/>
      <c r="ED25" s="43"/>
      <c r="EE25" s="39" t="str">
        <f t="shared" si="62"/>
        <v/>
      </c>
      <c r="EF25" s="43"/>
      <c r="EG25" s="39" t="str">
        <f t="shared" si="63"/>
        <v/>
      </c>
      <c r="EH25" s="43"/>
      <c r="EI25" s="39" t="str">
        <f t="shared" si="64"/>
        <v/>
      </c>
      <c r="EJ25" s="43"/>
      <c r="EK25" s="55" t="str">
        <f t="shared" si="65"/>
        <v/>
      </c>
      <c r="EL25" s="43"/>
      <c r="EM25" s="39" t="str">
        <f t="shared" si="66"/>
        <v/>
      </c>
      <c r="EN25" s="43"/>
      <c r="EO25" s="39" t="str">
        <f t="shared" si="67"/>
        <v/>
      </c>
      <c r="EP25" s="43"/>
      <c r="EQ25" s="39" t="str">
        <f t="shared" si="68"/>
        <v/>
      </c>
      <c r="ER25" s="43"/>
      <c r="ES25" s="39" t="str">
        <f t="shared" si="69"/>
        <v/>
      </c>
      <c r="ET25" s="43"/>
      <c r="EU25" s="39" t="str">
        <f t="shared" si="70"/>
        <v/>
      </c>
      <c r="EV25" s="39"/>
      <c r="EW25" s="43"/>
      <c r="EX25" s="39" t="str">
        <f t="shared" si="71"/>
        <v/>
      </c>
      <c r="EY25" s="43"/>
      <c r="EZ25" s="39" t="str">
        <f t="shared" si="72"/>
        <v/>
      </c>
      <c r="FA25" s="43"/>
      <c r="FB25" s="39" t="str">
        <f t="shared" si="73"/>
        <v/>
      </c>
      <c r="FC25" s="43"/>
      <c r="FD25" s="55" t="str">
        <f t="shared" si="74"/>
        <v/>
      </c>
      <c r="FE25" s="43"/>
      <c r="FF25" s="39" t="str">
        <f t="shared" si="75"/>
        <v/>
      </c>
      <c r="FG25" s="43"/>
      <c r="FH25" s="39" t="str">
        <f t="shared" si="76"/>
        <v/>
      </c>
      <c r="FI25" s="43"/>
      <c r="FJ25" s="39" t="str">
        <f t="shared" si="77"/>
        <v/>
      </c>
      <c r="FK25" s="43"/>
      <c r="FL25" s="39" t="str">
        <f t="shared" si="78"/>
        <v/>
      </c>
      <c r="FM25" s="43"/>
      <c r="FN25" s="39" t="str">
        <f t="shared" si="79"/>
        <v/>
      </c>
      <c r="FO25" s="39"/>
      <c r="FP25" s="43"/>
      <c r="FQ25" s="39" t="str">
        <f t="shared" si="80"/>
        <v/>
      </c>
      <c r="FR25" s="43"/>
      <c r="FS25" s="39" t="str">
        <f t="shared" si="81"/>
        <v/>
      </c>
      <c r="FT25" s="43"/>
      <c r="FU25" s="39" t="str">
        <f t="shared" si="82"/>
        <v/>
      </c>
      <c r="FV25" s="43"/>
      <c r="FW25" s="55" t="str">
        <f t="shared" si="83"/>
        <v/>
      </c>
      <c r="FX25" s="43"/>
      <c r="FY25" s="39" t="str">
        <f t="shared" si="84"/>
        <v/>
      </c>
      <c r="FZ25" s="43"/>
      <c r="GA25" s="39" t="str">
        <f t="shared" si="85"/>
        <v/>
      </c>
      <c r="GB25" s="43"/>
      <c r="GC25" s="39" t="str">
        <f t="shared" si="86"/>
        <v/>
      </c>
      <c r="GD25" s="43"/>
      <c r="GE25" s="39" t="str">
        <f t="shared" si="87"/>
        <v/>
      </c>
      <c r="GF25" s="43"/>
      <c r="GG25" s="39" t="str">
        <f t="shared" si="88"/>
        <v/>
      </c>
      <c r="GH25" s="39"/>
      <c r="GI25" s="43"/>
      <c r="GJ25" s="39" t="str">
        <f t="shared" si="89"/>
        <v/>
      </c>
      <c r="GK25" s="43"/>
      <c r="GL25" s="39" t="str">
        <f t="shared" si="90"/>
        <v/>
      </c>
      <c r="GM25" s="43"/>
      <c r="GN25" s="39" t="str">
        <f t="shared" si="91"/>
        <v/>
      </c>
      <c r="GO25" s="43"/>
      <c r="GP25" s="55" t="str">
        <f t="shared" si="92"/>
        <v/>
      </c>
      <c r="GQ25" s="43"/>
      <c r="GR25" s="39" t="str">
        <f t="shared" si="93"/>
        <v/>
      </c>
      <c r="GS25" s="43"/>
      <c r="GT25" s="39" t="str">
        <f t="shared" si="94"/>
        <v/>
      </c>
      <c r="GU25" s="43"/>
      <c r="GV25" s="39" t="str">
        <f t="shared" si="95"/>
        <v/>
      </c>
      <c r="GW25" s="43"/>
      <c r="GX25" s="39" t="str">
        <f t="shared" si="96"/>
        <v/>
      </c>
      <c r="GY25" s="43"/>
      <c r="GZ25" s="39" t="str">
        <f t="shared" si="97"/>
        <v/>
      </c>
      <c r="HA25" s="39"/>
      <c r="HB25" s="43"/>
      <c r="HC25" s="39" t="str">
        <f t="shared" si="98"/>
        <v/>
      </c>
      <c r="HD25" s="43"/>
      <c r="HE25" s="39" t="str">
        <f t="shared" si="99"/>
        <v/>
      </c>
      <c r="HF25" s="43"/>
      <c r="HG25" s="39" t="str">
        <f t="shared" si="100"/>
        <v/>
      </c>
      <c r="HH25" s="43"/>
      <c r="HI25" s="55" t="str">
        <f t="shared" si="101"/>
        <v/>
      </c>
      <c r="HJ25" s="43"/>
      <c r="HK25" s="39" t="str">
        <f t="shared" si="102"/>
        <v/>
      </c>
      <c r="HL25" s="43"/>
      <c r="HM25" s="39" t="str">
        <f t="shared" si="103"/>
        <v/>
      </c>
      <c r="HN25" s="43"/>
      <c r="HO25" s="39" t="str">
        <f t="shared" si="104"/>
        <v/>
      </c>
      <c r="HP25" s="43"/>
      <c r="HQ25" s="39" t="str">
        <f t="shared" si="105"/>
        <v/>
      </c>
      <c r="HR25" s="43"/>
      <c r="HS25" s="39" t="str">
        <f t="shared" si="106"/>
        <v/>
      </c>
      <c r="HT25" s="39"/>
      <c r="HU25" s="43"/>
      <c r="HV25" s="39" t="str">
        <f t="shared" si="107"/>
        <v/>
      </c>
      <c r="HW25" s="43"/>
      <c r="HX25" s="39" t="str">
        <f t="shared" si="108"/>
        <v/>
      </c>
      <c r="HY25" s="43"/>
      <c r="HZ25" s="39" t="str">
        <f t="shared" si="109"/>
        <v/>
      </c>
      <c r="IA25" s="43"/>
      <c r="IB25" s="55" t="str">
        <f t="shared" si="110"/>
        <v/>
      </c>
    </row>
    <row r="26" spans="1:236" s="5" customFormat="1" ht="14.25" customHeight="1">
      <c r="A26" s="75">
        <v>17</v>
      </c>
      <c r="B26" s="73">
        <f>RANK(D26,D:D)</f>
        <v>17</v>
      </c>
      <c r="C26" s="40" t="s">
        <v>107</v>
      </c>
      <c r="D26" s="36">
        <f t="shared" si="0"/>
        <v>192.29994270765445</v>
      </c>
      <c r="E26" s="121">
        <f t="shared" si="1"/>
        <v>0</v>
      </c>
      <c r="F26" s="86">
        <f t="shared" si="2"/>
        <v>2</v>
      </c>
      <c r="G26" s="41"/>
      <c r="H26" s="37" t="str">
        <f t="shared" si="3"/>
        <v/>
      </c>
      <c r="I26" s="42">
        <v>7</v>
      </c>
      <c r="J26" s="37">
        <f t="shared" si="4"/>
        <v>96.149971353827226</v>
      </c>
      <c r="K26" s="43"/>
      <c r="L26" s="39" t="str">
        <f t="shared" si="5"/>
        <v/>
      </c>
      <c r="M26" s="43"/>
      <c r="N26" s="39" t="str">
        <f t="shared" si="6"/>
        <v/>
      </c>
      <c r="O26" s="43"/>
      <c r="P26" s="39" t="str">
        <f t="shared" si="7"/>
        <v/>
      </c>
      <c r="Q26" s="39"/>
      <c r="R26" s="43"/>
      <c r="S26" s="39" t="str">
        <f t="shared" si="8"/>
        <v/>
      </c>
      <c r="T26" s="43"/>
      <c r="U26" s="55" t="str">
        <f t="shared" si="9"/>
        <v/>
      </c>
      <c r="V26" s="42"/>
      <c r="W26" s="37" t="str">
        <f t="shared" si="10"/>
        <v/>
      </c>
      <c r="X26" s="55">
        <f t="shared" si="11"/>
        <v>96.149971353827226</v>
      </c>
      <c r="Y26" s="43"/>
      <c r="Z26" s="39" t="str">
        <f t="shared" si="12"/>
        <v/>
      </c>
      <c r="AA26" s="43"/>
      <c r="AB26" s="39" t="str">
        <f t="shared" si="13"/>
        <v/>
      </c>
      <c r="AC26" s="43"/>
      <c r="AD26" s="39" t="str">
        <f t="shared" si="14"/>
        <v/>
      </c>
      <c r="AE26" s="39"/>
      <c r="AF26" s="43"/>
      <c r="AG26" s="39" t="str">
        <f t="shared" si="15"/>
        <v/>
      </c>
      <c r="AH26" s="43"/>
      <c r="AI26" s="55" t="str">
        <f t="shared" si="16"/>
        <v/>
      </c>
      <c r="AJ26" s="43"/>
      <c r="AK26" s="39" t="str">
        <f t="shared" si="17"/>
        <v/>
      </c>
      <c r="AL26" s="43"/>
      <c r="AM26" s="39" t="str">
        <f t="shared" si="18"/>
        <v/>
      </c>
      <c r="AN26" s="43"/>
      <c r="AO26" s="39" t="str">
        <f t="shared" si="19"/>
        <v/>
      </c>
      <c r="AP26" s="43"/>
      <c r="AQ26" s="39" t="str">
        <f t="shared" si="20"/>
        <v/>
      </c>
      <c r="AR26" s="43"/>
      <c r="AS26" s="55" t="str">
        <f t="shared" si="21"/>
        <v/>
      </c>
      <c r="AT26" s="39"/>
      <c r="AU26" s="43"/>
      <c r="AV26" s="55" t="str">
        <f t="shared" si="22"/>
        <v/>
      </c>
      <c r="AW26" s="43"/>
      <c r="AX26" s="39" t="str">
        <f t="shared" si="23"/>
        <v/>
      </c>
      <c r="AY26" s="43"/>
      <c r="AZ26" s="39" t="str">
        <f t="shared" si="24"/>
        <v/>
      </c>
      <c r="BA26" s="43"/>
      <c r="BB26" s="39" t="str">
        <f t="shared" si="25"/>
        <v/>
      </c>
      <c r="BC26" s="43"/>
      <c r="BD26" s="39" t="str">
        <f t="shared" si="26"/>
        <v/>
      </c>
      <c r="BE26" s="43"/>
      <c r="BF26" s="39" t="str">
        <f t="shared" si="27"/>
        <v/>
      </c>
      <c r="BG26" s="43"/>
      <c r="BH26" s="39" t="str">
        <f t="shared" si="28"/>
        <v/>
      </c>
      <c r="BI26" s="43"/>
      <c r="BJ26" s="55" t="str">
        <f t="shared" si="29"/>
        <v/>
      </c>
      <c r="BK26" s="39"/>
      <c r="BL26" s="43"/>
      <c r="BM26" s="39" t="str">
        <f t="shared" si="30"/>
        <v/>
      </c>
      <c r="BN26" s="43"/>
      <c r="BO26" s="39" t="str">
        <f t="shared" si="31"/>
        <v/>
      </c>
      <c r="BP26" s="43"/>
      <c r="BQ26" s="55" t="str">
        <f t="shared" si="32"/>
        <v/>
      </c>
      <c r="BR26" s="43"/>
      <c r="BS26" s="39" t="str">
        <f t="shared" si="33"/>
        <v/>
      </c>
      <c r="BT26" s="43"/>
      <c r="BU26" s="39" t="str">
        <f t="shared" si="34"/>
        <v/>
      </c>
      <c r="BV26" s="43"/>
      <c r="BW26" s="39" t="str">
        <f t="shared" si="111"/>
        <v/>
      </c>
      <c r="BX26" s="43"/>
      <c r="BY26" s="39" t="str">
        <f t="shared" si="35"/>
        <v/>
      </c>
      <c r="BZ26" s="43"/>
      <c r="CA26" s="39" t="str">
        <f t="shared" si="36"/>
        <v/>
      </c>
      <c r="CB26" s="39"/>
      <c r="CC26" s="43"/>
      <c r="CD26" s="39" t="str">
        <f t="shared" si="37"/>
        <v/>
      </c>
      <c r="CE26" s="43"/>
      <c r="CF26" s="39" t="str">
        <f t="shared" si="38"/>
        <v/>
      </c>
      <c r="CG26" s="43"/>
      <c r="CH26" s="55" t="str">
        <f t="shared" si="39"/>
        <v/>
      </c>
      <c r="CI26" s="43"/>
      <c r="CJ26" s="39" t="str">
        <f t="shared" si="40"/>
        <v/>
      </c>
      <c r="CK26" s="43"/>
      <c r="CL26" s="39" t="str">
        <f t="shared" si="41"/>
        <v/>
      </c>
      <c r="CM26" s="43"/>
      <c r="CN26" s="39" t="str">
        <f t="shared" si="42"/>
        <v/>
      </c>
      <c r="CO26" s="43"/>
      <c r="CP26" s="39" t="str">
        <f t="shared" si="43"/>
        <v/>
      </c>
      <c r="CQ26" s="43"/>
      <c r="CR26" s="39" t="str">
        <f t="shared" si="44"/>
        <v/>
      </c>
      <c r="CS26" s="39"/>
      <c r="CT26" s="43"/>
      <c r="CU26" s="39" t="str">
        <f t="shared" si="45"/>
        <v/>
      </c>
      <c r="CV26" s="43"/>
      <c r="CW26" s="39" t="str">
        <f t="shared" si="46"/>
        <v/>
      </c>
      <c r="CX26" s="43"/>
      <c r="CY26" s="55" t="str">
        <f t="shared" si="47"/>
        <v/>
      </c>
      <c r="CZ26" s="43"/>
      <c r="DA26" s="39" t="str">
        <f t="shared" si="48"/>
        <v/>
      </c>
      <c r="DB26" s="43"/>
      <c r="DC26" s="39" t="str">
        <f t="shared" si="49"/>
        <v/>
      </c>
      <c r="DD26" s="43"/>
      <c r="DE26" s="39" t="str">
        <f t="shared" si="50"/>
        <v/>
      </c>
      <c r="DF26" s="43"/>
      <c r="DG26" s="39" t="str">
        <f t="shared" si="51"/>
        <v/>
      </c>
      <c r="DH26" s="43"/>
      <c r="DI26" s="39" t="str">
        <f t="shared" si="52"/>
        <v/>
      </c>
      <c r="DJ26" s="39"/>
      <c r="DK26" s="43"/>
      <c r="DL26" s="39" t="str">
        <f t="shared" si="53"/>
        <v/>
      </c>
      <c r="DM26" s="43"/>
      <c r="DN26" s="39" t="str">
        <f t="shared" si="54"/>
        <v/>
      </c>
      <c r="DO26" s="43"/>
      <c r="DP26" s="39" t="str">
        <f t="shared" si="55"/>
        <v/>
      </c>
      <c r="DQ26" s="43"/>
      <c r="DR26" s="55" t="str">
        <f t="shared" si="56"/>
        <v/>
      </c>
      <c r="DS26" s="43"/>
      <c r="DT26" s="39" t="str">
        <f t="shared" si="57"/>
        <v/>
      </c>
      <c r="DU26" s="43"/>
      <c r="DV26" s="39" t="str">
        <f t="shared" si="58"/>
        <v/>
      </c>
      <c r="DW26" s="43"/>
      <c r="DX26" s="39" t="str">
        <f t="shared" si="59"/>
        <v/>
      </c>
      <c r="DY26" s="43"/>
      <c r="DZ26" s="39" t="str">
        <f t="shared" si="60"/>
        <v/>
      </c>
      <c r="EA26" s="43"/>
      <c r="EB26" s="39" t="str">
        <f t="shared" si="61"/>
        <v/>
      </c>
      <c r="EC26" s="39"/>
      <c r="ED26" s="43"/>
      <c r="EE26" s="39" t="str">
        <f t="shared" si="62"/>
        <v/>
      </c>
      <c r="EF26" s="43"/>
      <c r="EG26" s="39" t="str">
        <f t="shared" si="63"/>
        <v/>
      </c>
      <c r="EH26" s="43"/>
      <c r="EI26" s="39" t="str">
        <f t="shared" si="64"/>
        <v/>
      </c>
      <c r="EJ26" s="43"/>
      <c r="EK26" s="55" t="str">
        <f t="shared" si="65"/>
        <v/>
      </c>
      <c r="EL26" s="43"/>
      <c r="EM26" s="39" t="str">
        <f t="shared" si="66"/>
        <v/>
      </c>
      <c r="EN26" s="43"/>
      <c r="EO26" s="39" t="str">
        <f t="shared" si="67"/>
        <v/>
      </c>
      <c r="EP26" s="43"/>
      <c r="EQ26" s="39" t="str">
        <f t="shared" si="68"/>
        <v/>
      </c>
      <c r="ER26" s="43"/>
      <c r="ES26" s="39" t="str">
        <f t="shared" si="69"/>
        <v/>
      </c>
      <c r="ET26" s="43"/>
      <c r="EU26" s="39" t="str">
        <f t="shared" si="70"/>
        <v/>
      </c>
      <c r="EV26" s="39"/>
      <c r="EW26" s="43"/>
      <c r="EX26" s="39" t="str">
        <f t="shared" si="71"/>
        <v/>
      </c>
      <c r="EY26" s="43"/>
      <c r="EZ26" s="39" t="str">
        <f t="shared" si="72"/>
        <v/>
      </c>
      <c r="FA26" s="43"/>
      <c r="FB26" s="39" t="str">
        <f t="shared" si="73"/>
        <v/>
      </c>
      <c r="FC26" s="43"/>
      <c r="FD26" s="55" t="str">
        <f t="shared" si="74"/>
        <v/>
      </c>
      <c r="FE26" s="43"/>
      <c r="FF26" s="39" t="str">
        <f t="shared" si="75"/>
        <v/>
      </c>
      <c r="FG26" s="43"/>
      <c r="FH26" s="39" t="str">
        <f t="shared" si="76"/>
        <v/>
      </c>
      <c r="FI26" s="43"/>
      <c r="FJ26" s="39" t="str">
        <f t="shared" si="77"/>
        <v/>
      </c>
      <c r="FK26" s="43"/>
      <c r="FL26" s="39" t="str">
        <f t="shared" si="78"/>
        <v/>
      </c>
      <c r="FM26" s="43"/>
      <c r="FN26" s="39" t="str">
        <f t="shared" si="79"/>
        <v/>
      </c>
      <c r="FO26" s="39"/>
      <c r="FP26" s="43"/>
      <c r="FQ26" s="39" t="str">
        <f t="shared" si="80"/>
        <v/>
      </c>
      <c r="FR26" s="43"/>
      <c r="FS26" s="39" t="str">
        <f t="shared" si="81"/>
        <v/>
      </c>
      <c r="FT26" s="43"/>
      <c r="FU26" s="39" t="str">
        <f t="shared" si="82"/>
        <v/>
      </c>
      <c r="FV26" s="43"/>
      <c r="FW26" s="55" t="str">
        <f t="shared" si="83"/>
        <v/>
      </c>
      <c r="FX26" s="43"/>
      <c r="FY26" s="39" t="str">
        <f t="shared" si="84"/>
        <v/>
      </c>
      <c r="FZ26" s="43"/>
      <c r="GA26" s="39" t="str">
        <f t="shared" si="85"/>
        <v/>
      </c>
      <c r="GB26" s="43"/>
      <c r="GC26" s="39" t="str">
        <f t="shared" si="86"/>
        <v/>
      </c>
      <c r="GD26" s="43"/>
      <c r="GE26" s="39" t="str">
        <f t="shared" si="87"/>
        <v/>
      </c>
      <c r="GF26" s="43"/>
      <c r="GG26" s="39" t="str">
        <f t="shared" si="88"/>
        <v/>
      </c>
      <c r="GH26" s="39"/>
      <c r="GI26" s="43"/>
      <c r="GJ26" s="39" t="str">
        <f t="shared" si="89"/>
        <v/>
      </c>
      <c r="GK26" s="43"/>
      <c r="GL26" s="39" t="str">
        <f t="shared" si="90"/>
        <v/>
      </c>
      <c r="GM26" s="43"/>
      <c r="GN26" s="39" t="str">
        <f t="shared" si="91"/>
        <v/>
      </c>
      <c r="GO26" s="43"/>
      <c r="GP26" s="55" t="str">
        <f t="shared" si="92"/>
        <v/>
      </c>
      <c r="GQ26" s="43"/>
      <c r="GR26" s="39" t="str">
        <f t="shared" si="93"/>
        <v/>
      </c>
      <c r="GS26" s="43"/>
      <c r="GT26" s="39" t="str">
        <f t="shared" si="94"/>
        <v/>
      </c>
      <c r="GU26" s="43"/>
      <c r="GV26" s="39" t="str">
        <f t="shared" si="95"/>
        <v/>
      </c>
      <c r="GW26" s="43"/>
      <c r="GX26" s="39" t="str">
        <f t="shared" si="96"/>
        <v/>
      </c>
      <c r="GY26" s="43"/>
      <c r="GZ26" s="39" t="str">
        <f t="shared" si="97"/>
        <v/>
      </c>
      <c r="HA26" s="39"/>
      <c r="HB26" s="43"/>
      <c r="HC26" s="39" t="str">
        <f t="shared" si="98"/>
        <v/>
      </c>
      <c r="HD26" s="43"/>
      <c r="HE26" s="39" t="str">
        <f t="shared" si="99"/>
        <v/>
      </c>
      <c r="HF26" s="43"/>
      <c r="HG26" s="39" t="str">
        <f t="shared" si="100"/>
        <v/>
      </c>
      <c r="HH26" s="43"/>
      <c r="HI26" s="55" t="str">
        <f t="shared" si="101"/>
        <v/>
      </c>
      <c r="HJ26" s="43"/>
      <c r="HK26" s="39" t="str">
        <f t="shared" si="102"/>
        <v/>
      </c>
      <c r="HL26" s="43"/>
      <c r="HM26" s="39" t="str">
        <f t="shared" si="103"/>
        <v/>
      </c>
      <c r="HN26" s="43"/>
      <c r="HO26" s="39" t="str">
        <f t="shared" si="104"/>
        <v/>
      </c>
      <c r="HP26" s="43"/>
      <c r="HQ26" s="39" t="str">
        <f t="shared" si="105"/>
        <v/>
      </c>
      <c r="HR26" s="43"/>
      <c r="HS26" s="39" t="str">
        <f t="shared" si="106"/>
        <v/>
      </c>
      <c r="HT26" s="39"/>
      <c r="HU26" s="43"/>
      <c r="HV26" s="39" t="str">
        <f t="shared" si="107"/>
        <v/>
      </c>
      <c r="HW26" s="43"/>
      <c r="HX26" s="39" t="str">
        <f t="shared" si="108"/>
        <v/>
      </c>
      <c r="HY26" s="43"/>
      <c r="HZ26" s="39" t="str">
        <f t="shared" si="109"/>
        <v/>
      </c>
      <c r="IA26" s="43"/>
      <c r="IB26" s="55" t="str">
        <f t="shared" si="110"/>
        <v/>
      </c>
    </row>
    <row r="27" spans="1:236" s="5" customFormat="1" ht="14.25" customHeight="1">
      <c r="A27" s="75">
        <v>18</v>
      </c>
      <c r="B27" s="69">
        <f>RANK(D27,D:D)</f>
        <v>6</v>
      </c>
      <c r="C27" s="50" t="s">
        <v>97</v>
      </c>
      <c r="D27" s="44">
        <f t="shared" si="0"/>
        <v>363.41416255955863</v>
      </c>
      <c r="E27" s="122">
        <f t="shared" si="1"/>
        <v>0</v>
      </c>
      <c r="F27" s="87">
        <f t="shared" si="2"/>
        <v>2</v>
      </c>
      <c r="G27" s="45">
        <v>3</v>
      </c>
      <c r="H27" s="46">
        <f t="shared" si="3"/>
        <v>181.70708127977932</v>
      </c>
      <c r="I27" s="47"/>
      <c r="J27" s="46" t="str">
        <f t="shared" si="4"/>
        <v/>
      </c>
      <c r="K27" s="49"/>
      <c r="L27" s="48" t="str">
        <f t="shared" si="5"/>
        <v/>
      </c>
      <c r="M27" s="49"/>
      <c r="N27" s="48" t="str">
        <f t="shared" si="6"/>
        <v/>
      </c>
      <c r="O27" s="49"/>
      <c r="P27" s="48" t="str">
        <f t="shared" si="7"/>
        <v/>
      </c>
      <c r="Q27" s="48"/>
      <c r="R27" s="43"/>
      <c r="S27" s="48" t="str">
        <f t="shared" si="8"/>
        <v/>
      </c>
      <c r="T27" s="43"/>
      <c r="U27" s="56" t="str">
        <f t="shared" si="9"/>
        <v/>
      </c>
      <c r="V27" s="47"/>
      <c r="W27" s="46" t="str">
        <f t="shared" si="10"/>
        <v/>
      </c>
      <c r="X27" s="145">
        <f t="shared" si="11"/>
        <v>181.70708127977932</v>
      </c>
      <c r="Y27" s="49"/>
      <c r="Z27" s="48" t="str">
        <f t="shared" si="12"/>
        <v/>
      </c>
      <c r="AA27" s="49"/>
      <c r="AB27" s="48" t="str">
        <f t="shared" si="13"/>
        <v/>
      </c>
      <c r="AC27" s="49"/>
      <c r="AD27" s="48" t="str">
        <f t="shared" si="14"/>
        <v/>
      </c>
      <c r="AE27" s="48"/>
      <c r="AF27" s="43"/>
      <c r="AG27" s="48" t="str">
        <f t="shared" si="15"/>
        <v/>
      </c>
      <c r="AH27" s="43"/>
      <c r="AI27" s="56" t="str">
        <f t="shared" si="16"/>
        <v/>
      </c>
      <c r="AJ27" s="49"/>
      <c r="AK27" s="48" t="str">
        <f t="shared" si="17"/>
        <v/>
      </c>
      <c r="AL27" s="49"/>
      <c r="AM27" s="48" t="str">
        <f t="shared" si="18"/>
        <v/>
      </c>
      <c r="AN27" s="43"/>
      <c r="AO27" s="48" t="str">
        <f t="shared" si="19"/>
        <v/>
      </c>
      <c r="AP27" s="49"/>
      <c r="AQ27" s="48" t="str">
        <f t="shared" si="20"/>
        <v/>
      </c>
      <c r="AR27" s="49"/>
      <c r="AS27" s="56" t="str">
        <f t="shared" si="21"/>
        <v/>
      </c>
      <c r="AT27" s="48"/>
      <c r="AU27" s="43"/>
      <c r="AV27" s="56" t="str">
        <f t="shared" si="22"/>
        <v/>
      </c>
      <c r="AW27" s="43"/>
      <c r="AX27" s="48" t="str">
        <f t="shared" si="23"/>
        <v/>
      </c>
      <c r="AY27" s="43"/>
      <c r="AZ27" s="48" t="str">
        <f t="shared" si="24"/>
        <v/>
      </c>
      <c r="BA27" s="49"/>
      <c r="BB27" s="48" t="str">
        <f t="shared" si="25"/>
        <v/>
      </c>
      <c r="BC27" s="49"/>
      <c r="BD27" s="48" t="str">
        <f t="shared" si="26"/>
        <v/>
      </c>
      <c r="BE27" s="43"/>
      <c r="BF27" s="48" t="str">
        <f t="shared" si="27"/>
        <v/>
      </c>
      <c r="BG27" s="49"/>
      <c r="BH27" s="48" t="str">
        <f t="shared" si="28"/>
        <v/>
      </c>
      <c r="BI27" s="49"/>
      <c r="BJ27" s="56" t="str">
        <f t="shared" si="29"/>
        <v/>
      </c>
      <c r="BK27" s="48"/>
      <c r="BL27" s="43"/>
      <c r="BM27" s="48" t="str">
        <f t="shared" si="30"/>
        <v/>
      </c>
      <c r="BN27" s="43"/>
      <c r="BO27" s="48" t="str">
        <f t="shared" si="31"/>
        <v/>
      </c>
      <c r="BP27" s="43"/>
      <c r="BQ27" s="56" t="str">
        <f t="shared" si="32"/>
        <v/>
      </c>
      <c r="BR27" s="49"/>
      <c r="BS27" s="48" t="str">
        <f t="shared" si="33"/>
        <v/>
      </c>
      <c r="BT27" s="49"/>
      <c r="BU27" s="48" t="str">
        <f t="shared" si="34"/>
        <v/>
      </c>
      <c r="BV27" s="43"/>
      <c r="BW27" s="48" t="str">
        <f t="shared" si="111"/>
        <v/>
      </c>
      <c r="BX27" s="49"/>
      <c r="BY27" s="48" t="str">
        <f t="shared" si="35"/>
        <v/>
      </c>
      <c r="BZ27" s="49"/>
      <c r="CA27" s="48" t="str">
        <f t="shared" si="36"/>
        <v/>
      </c>
      <c r="CB27" s="48"/>
      <c r="CC27" s="43"/>
      <c r="CD27" s="48" t="str">
        <f t="shared" si="37"/>
        <v/>
      </c>
      <c r="CE27" s="43"/>
      <c r="CF27" s="48" t="str">
        <f t="shared" si="38"/>
        <v/>
      </c>
      <c r="CG27" s="43"/>
      <c r="CH27" s="56" t="str">
        <f t="shared" si="39"/>
        <v/>
      </c>
      <c r="CI27" s="49"/>
      <c r="CJ27" s="48" t="str">
        <f t="shared" si="40"/>
        <v/>
      </c>
      <c r="CK27" s="49"/>
      <c r="CL27" s="48" t="str">
        <f t="shared" si="41"/>
        <v/>
      </c>
      <c r="CM27" s="43"/>
      <c r="CN27" s="48" t="str">
        <f t="shared" si="42"/>
        <v/>
      </c>
      <c r="CO27" s="49"/>
      <c r="CP27" s="48" t="str">
        <f t="shared" si="43"/>
        <v/>
      </c>
      <c r="CQ27" s="49"/>
      <c r="CR27" s="48" t="str">
        <f t="shared" si="44"/>
        <v/>
      </c>
      <c r="CS27" s="48"/>
      <c r="CT27" s="43"/>
      <c r="CU27" s="48" t="str">
        <f t="shared" si="45"/>
        <v/>
      </c>
      <c r="CV27" s="43"/>
      <c r="CW27" s="48" t="str">
        <f t="shared" si="46"/>
        <v/>
      </c>
      <c r="CX27" s="43"/>
      <c r="CY27" s="56" t="str">
        <f t="shared" si="47"/>
        <v/>
      </c>
      <c r="CZ27" s="49"/>
      <c r="DA27" s="48" t="str">
        <f t="shared" si="48"/>
        <v/>
      </c>
      <c r="DB27" s="43"/>
      <c r="DC27" s="48" t="str">
        <f t="shared" si="49"/>
        <v/>
      </c>
      <c r="DD27" s="43"/>
      <c r="DE27" s="48" t="str">
        <f t="shared" si="50"/>
        <v/>
      </c>
      <c r="DF27" s="49"/>
      <c r="DG27" s="48" t="str">
        <f t="shared" si="51"/>
        <v/>
      </c>
      <c r="DH27" s="49"/>
      <c r="DI27" s="48" t="str">
        <f t="shared" si="52"/>
        <v/>
      </c>
      <c r="DJ27" s="48"/>
      <c r="DK27" s="43"/>
      <c r="DL27" s="48" t="str">
        <f t="shared" si="53"/>
        <v/>
      </c>
      <c r="DM27" s="43"/>
      <c r="DN27" s="48" t="str">
        <f t="shared" si="54"/>
        <v/>
      </c>
      <c r="DO27" s="43"/>
      <c r="DP27" s="48" t="str">
        <f t="shared" si="55"/>
        <v/>
      </c>
      <c r="DQ27" s="43"/>
      <c r="DR27" s="56" t="str">
        <f t="shared" si="56"/>
        <v/>
      </c>
      <c r="DS27" s="49"/>
      <c r="DT27" s="48" t="str">
        <f t="shared" si="57"/>
        <v/>
      </c>
      <c r="DU27" s="43"/>
      <c r="DV27" s="48" t="str">
        <f t="shared" si="58"/>
        <v/>
      </c>
      <c r="DW27" s="43"/>
      <c r="DX27" s="48" t="str">
        <f t="shared" si="59"/>
        <v/>
      </c>
      <c r="DY27" s="49"/>
      <c r="DZ27" s="48" t="str">
        <f t="shared" si="60"/>
        <v/>
      </c>
      <c r="EA27" s="49"/>
      <c r="EB27" s="48" t="str">
        <f t="shared" si="61"/>
        <v/>
      </c>
      <c r="EC27" s="48"/>
      <c r="ED27" s="43"/>
      <c r="EE27" s="48" t="str">
        <f t="shared" si="62"/>
        <v/>
      </c>
      <c r="EF27" s="43"/>
      <c r="EG27" s="48" t="str">
        <f t="shared" si="63"/>
        <v/>
      </c>
      <c r="EH27" s="43"/>
      <c r="EI27" s="48" t="str">
        <f t="shared" si="64"/>
        <v/>
      </c>
      <c r="EJ27" s="43"/>
      <c r="EK27" s="56" t="str">
        <f t="shared" si="65"/>
        <v/>
      </c>
      <c r="EL27" s="49"/>
      <c r="EM27" s="48" t="str">
        <f t="shared" si="66"/>
        <v/>
      </c>
      <c r="EN27" s="43"/>
      <c r="EO27" s="48" t="str">
        <f t="shared" si="67"/>
        <v/>
      </c>
      <c r="EP27" s="43"/>
      <c r="EQ27" s="48" t="str">
        <f t="shared" si="68"/>
        <v/>
      </c>
      <c r="ER27" s="49"/>
      <c r="ES27" s="48" t="str">
        <f t="shared" si="69"/>
        <v/>
      </c>
      <c r="ET27" s="49"/>
      <c r="EU27" s="48" t="str">
        <f t="shared" si="70"/>
        <v/>
      </c>
      <c r="EV27" s="48"/>
      <c r="EW27" s="43"/>
      <c r="EX27" s="48" t="str">
        <f t="shared" si="71"/>
        <v/>
      </c>
      <c r="EY27" s="43"/>
      <c r="EZ27" s="48" t="str">
        <f t="shared" si="72"/>
        <v/>
      </c>
      <c r="FA27" s="43"/>
      <c r="FB27" s="48" t="str">
        <f t="shared" si="73"/>
        <v/>
      </c>
      <c r="FC27" s="43"/>
      <c r="FD27" s="56" t="str">
        <f t="shared" si="74"/>
        <v/>
      </c>
      <c r="FE27" s="49"/>
      <c r="FF27" s="48" t="str">
        <f t="shared" si="75"/>
        <v/>
      </c>
      <c r="FG27" s="43"/>
      <c r="FH27" s="48" t="str">
        <f t="shared" si="76"/>
        <v/>
      </c>
      <c r="FI27" s="43"/>
      <c r="FJ27" s="48" t="str">
        <f t="shared" si="77"/>
        <v/>
      </c>
      <c r="FK27" s="49"/>
      <c r="FL27" s="48" t="str">
        <f t="shared" si="78"/>
        <v/>
      </c>
      <c r="FM27" s="49"/>
      <c r="FN27" s="48" t="str">
        <f t="shared" si="79"/>
        <v/>
      </c>
      <c r="FO27" s="48"/>
      <c r="FP27" s="43"/>
      <c r="FQ27" s="48" t="str">
        <f t="shared" si="80"/>
        <v/>
      </c>
      <c r="FR27" s="43"/>
      <c r="FS27" s="48" t="str">
        <f t="shared" si="81"/>
        <v/>
      </c>
      <c r="FT27" s="43"/>
      <c r="FU27" s="48" t="str">
        <f t="shared" si="82"/>
        <v/>
      </c>
      <c r="FV27" s="43"/>
      <c r="FW27" s="56" t="str">
        <f t="shared" si="83"/>
        <v/>
      </c>
      <c r="FX27" s="49"/>
      <c r="FY27" s="48" t="str">
        <f t="shared" si="84"/>
        <v/>
      </c>
      <c r="FZ27" s="43"/>
      <c r="GA27" s="48" t="str">
        <f t="shared" si="85"/>
        <v/>
      </c>
      <c r="GB27" s="43"/>
      <c r="GC27" s="48" t="str">
        <f t="shared" si="86"/>
        <v/>
      </c>
      <c r="GD27" s="49"/>
      <c r="GE27" s="48" t="str">
        <f t="shared" si="87"/>
        <v/>
      </c>
      <c r="GF27" s="49"/>
      <c r="GG27" s="48" t="str">
        <f t="shared" si="88"/>
        <v/>
      </c>
      <c r="GH27" s="48"/>
      <c r="GI27" s="43"/>
      <c r="GJ27" s="48" t="str">
        <f t="shared" si="89"/>
        <v/>
      </c>
      <c r="GK27" s="43"/>
      <c r="GL27" s="48" t="str">
        <f t="shared" si="90"/>
        <v/>
      </c>
      <c r="GM27" s="43"/>
      <c r="GN27" s="48" t="str">
        <f t="shared" si="91"/>
        <v/>
      </c>
      <c r="GO27" s="43"/>
      <c r="GP27" s="56" t="str">
        <f t="shared" si="92"/>
        <v/>
      </c>
      <c r="GQ27" s="49"/>
      <c r="GR27" s="48" t="str">
        <f t="shared" si="93"/>
        <v/>
      </c>
      <c r="GS27" s="43"/>
      <c r="GT27" s="48" t="str">
        <f t="shared" si="94"/>
        <v/>
      </c>
      <c r="GU27" s="43"/>
      <c r="GV27" s="48" t="str">
        <f t="shared" si="95"/>
        <v/>
      </c>
      <c r="GW27" s="49"/>
      <c r="GX27" s="48" t="str">
        <f t="shared" si="96"/>
        <v/>
      </c>
      <c r="GY27" s="49"/>
      <c r="GZ27" s="48" t="str">
        <f t="shared" si="97"/>
        <v/>
      </c>
      <c r="HA27" s="48"/>
      <c r="HB27" s="43"/>
      <c r="HC27" s="48" t="str">
        <f t="shared" si="98"/>
        <v/>
      </c>
      <c r="HD27" s="43"/>
      <c r="HE27" s="48" t="str">
        <f t="shared" si="99"/>
        <v/>
      </c>
      <c r="HF27" s="43"/>
      <c r="HG27" s="48" t="str">
        <f t="shared" si="100"/>
        <v/>
      </c>
      <c r="HH27" s="43"/>
      <c r="HI27" s="56" t="str">
        <f t="shared" si="101"/>
        <v/>
      </c>
      <c r="HJ27" s="49"/>
      <c r="HK27" s="48" t="str">
        <f t="shared" si="102"/>
        <v/>
      </c>
      <c r="HL27" s="43"/>
      <c r="HM27" s="48" t="str">
        <f t="shared" si="103"/>
        <v/>
      </c>
      <c r="HN27" s="43"/>
      <c r="HO27" s="48" t="str">
        <f t="shared" si="104"/>
        <v/>
      </c>
      <c r="HP27" s="49"/>
      <c r="HQ27" s="48" t="str">
        <f t="shared" si="105"/>
        <v/>
      </c>
      <c r="HR27" s="49"/>
      <c r="HS27" s="48" t="str">
        <f t="shared" si="106"/>
        <v/>
      </c>
      <c r="HT27" s="48"/>
      <c r="HU27" s="43"/>
      <c r="HV27" s="48" t="str">
        <f t="shared" si="107"/>
        <v/>
      </c>
      <c r="HW27" s="43"/>
      <c r="HX27" s="48" t="str">
        <f t="shared" si="108"/>
        <v/>
      </c>
      <c r="HY27" s="43"/>
      <c r="HZ27" s="48" t="str">
        <f t="shared" si="109"/>
        <v/>
      </c>
      <c r="IA27" s="43"/>
      <c r="IB27" s="56" t="str">
        <f t="shared" si="110"/>
        <v/>
      </c>
    </row>
    <row r="28" spans="1:236" s="5" customFormat="1" ht="14.25" customHeight="1">
      <c r="A28" s="75">
        <v>19</v>
      </c>
      <c r="B28" s="69">
        <f>RANK(D28,D:D)</f>
        <v>29</v>
      </c>
      <c r="C28" s="35" t="s">
        <v>116</v>
      </c>
      <c r="D28" s="36">
        <f t="shared" si="0"/>
        <v>50.371979218204878</v>
      </c>
      <c r="E28" s="121">
        <f t="shared" si="1"/>
        <v>0</v>
      </c>
      <c r="F28" s="86">
        <f t="shared" si="2"/>
        <v>2</v>
      </c>
      <c r="G28" s="41">
        <v>20</v>
      </c>
      <c r="H28" s="37">
        <f t="shared" si="3"/>
        <v>25.185989609102439</v>
      </c>
      <c r="I28" s="42"/>
      <c r="J28" s="37" t="str">
        <f t="shared" si="4"/>
        <v/>
      </c>
      <c r="K28" s="38"/>
      <c r="L28" s="39" t="str">
        <f t="shared" si="5"/>
        <v/>
      </c>
      <c r="M28" s="38"/>
      <c r="N28" s="39" t="str">
        <f t="shared" si="6"/>
        <v/>
      </c>
      <c r="O28" s="38"/>
      <c r="P28" s="39" t="str">
        <f t="shared" si="7"/>
        <v/>
      </c>
      <c r="Q28" s="39"/>
      <c r="R28" s="38"/>
      <c r="S28" s="39" t="str">
        <f t="shared" si="8"/>
        <v/>
      </c>
      <c r="T28" s="38"/>
      <c r="U28" s="55" t="str">
        <f t="shared" si="9"/>
        <v/>
      </c>
      <c r="V28" s="42"/>
      <c r="W28" s="37" t="str">
        <f t="shared" si="10"/>
        <v/>
      </c>
      <c r="X28" s="55">
        <f t="shared" si="11"/>
        <v>25.185989609102439</v>
      </c>
      <c r="Y28" s="38"/>
      <c r="Z28" s="39" t="str">
        <f t="shared" si="12"/>
        <v/>
      </c>
      <c r="AA28" s="38"/>
      <c r="AB28" s="39" t="str">
        <f t="shared" si="13"/>
        <v/>
      </c>
      <c r="AC28" s="38"/>
      <c r="AD28" s="39" t="str">
        <f t="shared" si="14"/>
        <v/>
      </c>
      <c r="AE28" s="39"/>
      <c r="AF28" s="38"/>
      <c r="AG28" s="39" t="str">
        <f t="shared" si="15"/>
        <v/>
      </c>
      <c r="AH28" s="38"/>
      <c r="AI28" s="55" t="str">
        <f t="shared" si="16"/>
        <v/>
      </c>
      <c r="AJ28" s="38"/>
      <c r="AK28" s="39" t="str">
        <f t="shared" si="17"/>
        <v/>
      </c>
      <c r="AL28" s="38"/>
      <c r="AM28" s="39" t="str">
        <f t="shared" si="18"/>
        <v/>
      </c>
      <c r="AN28" s="38"/>
      <c r="AO28" s="39" t="str">
        <f t="shared" si="19"/>
        <v/>
      </c>
      <c r="AP28" s="38"/>
      <c r="AQ28" s="39" t="str">
        <f t="shared" si="20"/>
        <v/>
      </c>
      <c r="AR28" s="38"/>
      <c r="AS28" s="55" t="str">
        <f t="shared" si="21"/>
        <v/>
      </c>
      <c r="AT28" s="39"/>
      <c r="AU28" s="38"/>
      <c r="AV28" s="55" t="str">
        <f t="shared" si="22"/>
        <v/>
      </c>
      <c r="AW28" s="38"/>
      <c r="AX28" s="39" t="str">
        <f t="shared" si="23"/>
        <v/>
      </c>
      <c r="AY28" s="38"/>
      <c r="AZ28" s="39" t="str">
        <f t="shared" si="24"/>
        <v/>
      </c>
      <c r="BA28" s="38"/>
      <c r="BB28" s="39" t="str">
        <f t="shared" si="25"/>
        <v/>
      </c>
      <c r="BC28" s="38"/>
      <c r="BD28" s="39" t="str">
        <f t="shared" si="26"/>
        <v/>
      </c>
      <c r="BE28" s="38"/>
      <c r="BF28" s="39" t="str">
        <f t="shared" si="27"/>
        <v/>
      </c>
      <c r="BG28" s="38"/>
      <c r="BH28" s="39" t="str">
        <f t="shared" si="28"/>
        <v/>
      </c>
      <c r="BI28" s="38"/>
      <c r="BJ28" s="55" t="str">
        <f t="shared" si="29"/>
        <v/>
      </c>
      <c r="BK28" s="39"/>
      <c r="BL28" s="38"/>
      <c r="BM28" s="39" t="str">
        <f t="shared" si="30"/>
        <v/>
      </c>
      <c r="BN28" s="38"/>
      <c r="BO28" s="39" t="str">
        <f t="shared" si="31"/>
        <v/>
      </c>
      <c r="BP28" s="38"/>
      <c r="BQ28" s="55" t="str">
        <f t="shared" si="32"/>
        <v/>
      </c>
      <c r="BR28" s="38"/>
      <c r="BS28" s="39" t="str">
        <f t="shared" si="33"/>
        <v/>
      </c>
      <c r="BT28" s="38"/>
      <c r="BU28" s="39" t="str">
        <f t="shared" si="34"/>
        <v/>
      </c>
      <c r="BV28" s="38"/>
      <c r="BW28" s="39" t="str">
        <f t="shared" si="111"/>
        <v/>
      </c>
      <c r="BX28" s="38"/>
      <c r="BY28" s="39" t="str">
        <f t="shared" si="35"/>
        <v/>
      </c>
      <c r="BZ28" s="38"/>
      <c r="CA28" s="39" t="str">
        <f t="shared" si="36"/>
        <v/>
      </c>
      <c r="CB28" s="39"/>
      <c r="CC28" s="38"/>
      <c r="CD28" s="39" t="str">
        <f t="shared" si="37"/>
        <v/>
      </c>
      <c r="CE28" s="38"/>
      <c r="CF28" s="39" t="str">
        <f t="shared" si="38"/>
        <v/>
      </c>
      <c r="CG28" s="38"/>
      <c r="CH28" s="55" t="str">
        <f t="shared" si="39"/>
        <v/>
      </c>
      <c r="CI28" s="38"/>
      <c r="CJ28" s="39" t="str">
        <f t="shared" si="40"/>
        <v/>
      </c>
      <c r="CK28" s="38"/>
      <c r="CL28" s="39" t="str">
        <f t="shared" si="41"/>
        <v/>
      </c>
      <c r="CM28" s="38"/>
      <c r="CN28" s="39" t="str">
        <f t="shared" si="42"/>
        <v/>
      </c>
      <c r="CO28" s="38"/>
      <c r="CP28" s="39" t="str">
        <f t="shared" si="43"/>
        <v/>
      </c>
      <c r="CQ28" s="38"/>
      <c r="CR28" s="39" t="str">
        <f t="shared" si="44"/>
        <v/>
      </c>
      <c r="CS28" s="39"/>
      <c r="CT28" s="38"/>
      <c r="CU28" s="39" t="str">
        <f t="shared" si="45"/>
        <v/>
      </c>
      <c r="CV28" s="38"/>
      <c r="CW28" s="39" t="str">
        <f t="shared" si="46"/>
        <v/>
      </c>
      <c r="CX28" s="38"/>
      <c r="CY28" s="55" t="str">
        <f t="shared" si="47"/>
        <v/>
      </c>
      <c r="CZ28" s="38"/>
      <c r="DA28" s="39" t="str">
        <f t="shared" si="48"/>
        <v/>
      </c>
      <c r="DB28" s="38"/>
      <c r="DC28" s="39" t="str">
        <f t="shared" si="49"/>
        <v/>
      </c>
      <c r="DD28" s="38"/>
      <c r="DE28" s="39" t="str">
        <f t="shared" si="50"/>
        <v/>
      </c>
      <c r="DF28" s="38"/>
      <c r="DG28" s="39" t="str">
        <f t="shared" si="51"/>
        <v/>
      </c>
      <c r="DH28" s="38"/>
      <c r="DI28" s="39" t="str">
        <f t="shared" si="52"/>
        <v/>
      </c>
      <c r="DJ28" s="39"/>
      <c r="DK28" s="38"/>
      <c r="DL28" s="39" t="str">
        <f t="shared" si="53"/>
        <v/>
      </c>
      <c r="DM28" s="38"/>
      <c r="DN28" s="39" t="str">
        <f t="shared" si="54"/>
        <v/>
      </c>
      <c r="DO28" s="38"/>
      <c r="DP28" s="39" t="str">
        <f t="shared" si="55"/>
        <v/>
      </c>
      <c r="DQ28" s="38"/>
      <c r="DR28" s="55" t="str">
        <f t="shared" si="56"/>
        <v/>
      </c>
      <c r="DS28" s="38"/>
      <c r="DT28" s="39" t="str">
        <f t="shared" si="57"/>
        <v/>
      </c>
      <c r="DU28" s="38"/>
      <c r="DV28" s="39" t="str">
        <f t="shared" si="58"/>
        <v/>
      </c>
      <c r="DW28" s="38"/>
      <c r="DX28" s="39" t="str">
        <f t="shared" si="59"/>
        <v/>
      </c>
      <c r="DY28" s="38"/>
      <c r="DZ28" s="39" t="str">
        <f t="shared" si="60"/>
        <v/>
      </c>
      <c r="EA28" s="38"/>
      <c r="EB28" s="39" t="str">
        <f t="shared" si="61"/>
        <v/>
      </c>
      <c r="EC28" s="39"/>
      <c r="ED28" s="38"/>
      <c r="EE28" s="39" t="str">
        <f t="shared" si="62"/>
        <v/>
      </c>
      <c r="EF28" s="38"/>
      <c r="EG28" s="39" t="str">
        <f t="shared" si="63"/>
        <v/>
      </c>
      <c r="EH28" s="38"/>
      <c r="EI28" s="39" t="str">
        <f t="shared" si="64"/>
        <v/>
      </c>
      <c r="EJ28" s="38"/>
      <c r="EK28" s="55" t="str">
        <f t="shared" si="65"/>
        <v/>
      </c>
      <c r="EL28" s="38"/>
      <c r="EM28" s="39" t="str">
        <f t="shared" si="66"/>
        <v/>
      </c>
      <c r="EN28" s="38"/>
      <c r="EO28" s="39" t="str">
        <f t="shared" si="67"/>
        <v/>
      </c>
      <c r="EP28" s="38"/>
      <c r="EQ28" s="39" t="str">
        <f t="shared" si="68"/>
        <v/>
      </c>
      <c r="ER28" s="38"/>
      <c r="ES28" s="39" t="str">
        <f t="shared" si="69"/>
        <v/>
      </c>
      <c r="ET28" s="38"/>
      <c r="EU28" s="39" t="str">
        <f t="shared" si="70"/>
        <v/>
      </c>
      <c r="EV28" s="39"/>
      <c r="EW28" s="38"/>
      <c r="EX28" s="39" t="str">
        <f t="shared" si="71"/>
        <v/>
      </c>
      <c r="EY28" s="38"/>
      <c r="EZ28" s="39" t="str">
        <f t="shared" si="72"/>
        <v/>
      </c>
      <c r="FA28" s="38"/>
      <c r="FB28" s="39" t="str">
        <f t="shared" si="73"/>
        <v/>
      </c>
      <c r="FC28" s="38"/>
      <c r="FD28" s="55" t="str">
        <f t="shared" si="74"/>
        <v/>
      </c>
      <c r="FE28" s="38"/>
      <c r="FF28" s="39" t="str">
        <f t="shared" si="75"/>
        <v/>
      </c>
      <c r="FG28" s="38"/>
      <c r="FH28" s="39" t="str">
        <f t="shared" si="76"/>
        <v/>
      </c>
      <c r="FI28" s="38"/>
      <c r="FJ28" s="39" t="str">
        <f t="shared" si="77"/>
        <v/>
      </c>
      <c r="FK28" s="38"/>
      <c r="FL28" s="39" t="str">
        <f t="shared" si="78"/>
        <v/>
      </c>
      <c r="FM28" s="38"/>
      <c r="FN28" s="39" t="str">
        <f t="shared" si="79"/>
        <v/>
      </c>
      <c r="FO28" s="39"/>
      <c r="FP28" s="38"/>
      <c r="FQ28" s="39" t="str">
        <f t="shared" si="80"/>
        <v/>
      </c>
      <c r="FR28" s="38"/>
      <c r="FS28" s="39" t="str">
        <f t="shared" si="81"/>
        <v/>
      </c>
      <c r="FT28" s="38"/>
      <c r="FU28" s="39" t="str">
        <f t="shared" si="82"/>
        <v/>
      </c>
      <c r="FV28" s="38"/>
      <c r="FW28" s="55" t="str">
        <f t="shared" si="83"/>
        <v/>
      </c>
      <c r="FX28" s="38"/>
      <c r="FY28" s="39" t="str">
        <f t="shared" si="84"/>
        <v/>
      </c>
      <c r="FZ28" s="38"/>
      <c r="GA28" s="39" t="str">
        <f t="shared" si="85"/>
        <v/>
      </c>
      <c r="GB28" s="38"/>
      <c r="GC28" s="39" t="str">
        <f t="shared" si="86"/>
        <v/>
      </c>
      <c r="GD28" s="38"/>
      <c r="GE28" s="39" t="str">
        <f t="shared" si="87"/>
        <v/>
      </c>
      <c r="GF28" s="38"/>
      <c r="GG28" s="39" t="str">
        <f t="shared" si="88"/>
        <v/>
      </c>
      <c r="GH28" s="39"/>
      <c r="GI28" s="38"/>
      <c r="GJ28" s="39" t="str">
        <f t="shared" si="89"/>
        <v/>
      </c>
      <c r="GK28" s="38"/>
      <c r="GL28" s="39" t="str">
        <f t="shared" si="90"/>
        <v/>
      </c>
      <c r="GM28" s="38"/>
      <c r="GN28" s="39" t="str">
        <f t="shared" si="91"/>
        <v/>
      </c>
      <c r="GO28" s="38"/>
      <c r="GP28" s="55" t="str">
        <f t="shared" si="92"/>
        <v/>
      </c>
      <c r="GQ28" s="38"/>
      <c r="GR28" s="39" t="str">
        <f t="shared" si="93"/>
        <v/>
      </c>
      <c r="GS28" s="38"/>
      <c r="GT28" s="39" t="str">
        <f t="shared" si="94"/>
        <v/>
      </c>
      <c r="GU28" s="38"/>
      <c r="GV28" s="39" t="str">
        <f t="shared" si="95"/>
        <v/>
      </c>
      <c r="GW28" s="38"/>
      <c r="GX28" s="39" t="str">
        <f t="shared" si="96"/>
        <v/>
      </c>
      <c r="GY28" s="38"/>
      <c r="GZ28" s="39" t="str">
        <f t="shared" si="97"/>
        <v/>
      </c>
      <c r="HA28" s="39"/>
      <c r="HB28" s="38"/>
      <c r="HC28" s="39" t="str">
        <f t="shared" si="98"/>
        <v/>
      </c>
      <c r="HD28" s="38"/>
      <c r="HE28" s="39" t="str">
        <f t="shared" si="99"/>
        <v/>
      </c>
      <c r="HF28" s="38"/>
      <c r="HG28" s="39" t="str">
        <f t="shared" si="100"/>
        <v/>
      </c>
      <c r="HH28" s="38"/>
      <c r="HI28" s="55" t="str">
        <f t="shared" si="101"/>
        <v/>
      </c>
      <c r="HJ28" s="38"/>
      <c r="HK28" s="39" t="str">
        <f t="shared" si="102"/>
        <v/>
      </c>
      <c r="HL28" s="38"/>
      <c r="HM28" s="39" t="str">
        <f t="shared" si="103"/>
        <v/>
      </c>
      <c r="HN28" s="38"/>
      <c r="HO28" s="39" t="str">
        <f t="shared" si="104"/>
        <v/>
      </c>
      <c r="HP28" s="38"/>
      <c r="HQ28" s="39" t="str">
        <f t="shared" si="105"/>
        <v/>
      </c>
      <c r="HR28" s="38"/>
      <c r="HS28" s="39" t="str">
        <f t="shared" si="106"/>
        <v/>
      </c>
      <c r="HT28" s="39"/>
      <c r="HU28" s="38"/>
      <c r="HV28" s="39" t="str">
        <f t="shared" si="107"/>
        <v/>
      </c>
      <c r="HW28" s="38"/>
      <c r="HX28" s="39" t="str">
        <f t="shared" si="108"/>
        <v/>
      </c>
      <c r="HY28" s="38"/>
      <c r="HZ28" s="39" t="str">
        <f t="shared" si="109"/>
        <v/>
      </c>
      <c r="IA28" s="38"/>
      <c r="IB28" s="55" t="str">
        <f t="shared" si="110"/>
        <v/>
      </c>
    </row>
    <row r="29" spans="1:236" s="5" customFormat="1" ht="14.25" customHeight="1">
      <c r="A29" s="75">
        <v>20</v>
      </c>
      <c r="B29" s="69">
        <f>RANK(D29,D:D)</f>
        <v>18</v>
      </c>
      <c r="C29" s="40" t="s">
        <v>108</v>
      </c>
      <c r="D29" s="36">
        <f t="shared" si="0"/>
        <v>163.38029332352315</v>
      </c>
      <c r="E29" s="121">
        <f t="shared" si="1"/>
        <v>0</v>
      </c>
      <c r="F29" s="86">
        <f t="shared" si="2"/>
        <v>3</v>
      </c>
      <c r="G29" s="41">
        <v>11</v>
      </c>
      <c r="H29" s="37">
        <f t="shared" si="3"/>
        <v>76.850164010262262</v>
      </c>
      <c r="I29" s="42">
        <v>20</v>
      </c>
      <c r="J29" s="37">
        <f t="shared" si="4"/>
        <v>4.8399826514993078</v>
      </c>
      <c r="K29" s="43"/>
      <c r="L29" s="39" t="str">
        <f t="shared" si="5"/>
        <v/>
      </c>
      <c r="M29" s="43"/>
      <c r="N29" s="39" t="str">
        <f t="shared" si="6"/>
        <v/>
      </c>
      <c r="O29" s="43"/>
      <c r="P29" s="39" t="str">
        <f t="shared" si="7"/>
        <v/>
      </c>
      <c r="Q29" s="39"/>
      <c r="R29" s="43"/>
      <c r="S29" s="39" t="str">
        <f t="shared" si="8"/>
        <v/>
      </c>
      <c r="T29" s="43"/>
      <c r="U29" s="55" t="str">
        <f t="shared" si="9"/>
        <v/>
      </c>
      <c r="V29" s="42"/>
      <c r="W29" s="37" t="str">
        <f t="shared" si="10"/>
        <v/>
      </c>
      <c r="X29" s="55">
        <f t="shared" si="11"/>
        <v>81.690146661761574</v>
      </c>
      <c r="Y29" s="43"/>
      <c r="Z29" s="39" t="str">
        <f t="shared" si="12"/>
        <v/>
      </c>
      <c r="AA29" s="43"/>
      <c r="AB29" s="39" t="str">
        <f t="shared" si="13"/>
        <v/>
      </c>
      <c r="AC29" s="43"/>
      <c r="AD29" s="39" t="str">
        <f t="shared" si="14"/>
        <v/>
      </c>
      <c r="AE29" s="39"/>
      <c r="AF29" s="43"/>
      <c r="AG29" s="39" t="str">
        <f t="shared" si="15"/>
        <v/>
      </c>
      <c r="AH29" s="43"/>
      <c r="AI29" s="55" t="str">
        <f t="shared" si="16"/>
        <v/>
      </c>
      <c r="AJ29" s="43"/>
      <c r="AK29" s="39" t="str">
        <f t="shared" si="17"/>
        <v/>
      </c>
      <c r="AL29" s="43"/>
      <c r="AM29" s="39" t="str">
        <f t="shared" si="18"/>
        <v/>
      </c>
      <c r="AN29" s="43"/>
      <c r="AO29" s="39" t="str">
        <f t="shared" si="19"/>
        <v/>
      </c>
      <c r="AP29" s="43"/>
      <c r="AQ29" s="39" t="str">
        <f t="shared" si="20"/>
        <v/>
      </c>
      <c r="AR29" s="43"/>
      <c r="AS29" s="55" t="str">
        <f t="shared" si="21"/>
        <v/>
      </c>
      <c r="AT29" s="39"/>
      <c r="AU29" s="43"/>
      <c r="AV29" s="55" t="str">
        <f t="shared" si="22"/>
        <v/>
      </c>
      <c r="AW29" s="43"/>
      <c r="AX29" s="39" t="str">
        <f t="shared" si="23"/>
        <v/>
      </c>
      <c r="AY29" s="43"/>
      <c r="AZ29" s="39" t="str">
        <f t="shared" si="24"/>
        <v/>
      </c>
      <c r="BA29" s="43"/>
      <c r="BB29" s="39" t="str">
        <f t="shared" si="25"/>
        <v/>
      </c>
      <c r="BC29" s="43"/>
      <c r="BD29" s="39" t="str">
        <f t="shared" si="26"/>
        <v/>
      </c>
      <c r="BE29" s="43"/>
      <c r="BF29" s="39" t="str">
        <f t="shared" si="27"/>
        <v/>
      </c>
      <c r="BG29" s="43"/>
      <c r="BH29" s="39" t="str">
        <f t="shared" si="28"/>
        <v/>
      </c>
      <c r="BI29" s="43"/>
      <c r="BJ29" s="55" t="str">
        <f t="shared" si="29"/>
        <v/>
      </c>
      <c r="BK29" s="39"/>
      <c r="BL29" s="43"/>
      <c r="BM29" s="39" t="str">
        <f t="shared" si="30"/>
        <v/>
      </c>
      <c r="BN29" s="43"/>
      <c r="BO29" s="39" t="str">
        <f t="shared" si="31"/>
        <v/>
      </c>
      <c r="BP29" s="43"/>
      <c r="BQ29" s="55" t="str">
        <f t="shared" si="32"/>
        <v/>
      </c>
      <c r="BR29" s="43"/>
      <c r="BS29" s="39" t="str">
        <f t="shared" si="33"/>
        <v/>
      </c>
      <c r="BT29" s="43"/>
      <c r="BU29" s="39" t="str">
        <f t="shared" si="34"/>
        <v/>
      </c>
      <c r="BV29" s="43"/>
      <c r="BW29" s="39" t="str">
        <f t="shared" si="111"/>
        <v/>
      </c>
      <c r="BX29" s="43"/>
      <c r="BY29" s="39" t="str">
        <f t="shared" si="35"/>
        <v/>
      </c>
      <c r="BZ29" s="43"/>
      <c r="CA29" s="39" t="str">
        <f t="shared" si="36"/>
        <v/>
      </c>
      <c r="CB29" s="39"/>
      <c r="CC29" s="43"/>
      <c r="CD29" s="39" t="str">
        <f t="shared" si="37"/>
        <v/>
      </c>
      <c r="CE29" s="43"/>
      <c r="CF29" s="39" t="str">
        <f t="shared" si="38"/>
        <v/>
      </c>
      <c r="CG29" s="43"/>
      <c r="CH29" s="55" t="str">
        <f t="shared" si="39"/>
        <v/>
      </c>
      <c r="CI29" s="43"/>
      <c r="CJ29" s="39" t="str">
        <f t="shared" si="40"/>
        <v/>
      </c>
      <c r="CK29" s="43"/>
      <c r="CL29" s="39" t="str">
        <f t="shared" si="41"/>
        <v/>
      </c>
      <c r="CM29" s="43"/>
      <c r="CN29" s="39" t="str">
        <f t="shared" si="42"/>
        <v/>
      </c>
      <c r="CO29" s="43"/>
      <c r="CP29" s="39" t="str">
        <f t="shared" si="43"/>
        <v/>
      </c>
      <c r="CQ29" s="43"/>
      <c r="CR29" s="39" t="str">
        <f t="shared" si="44"/>
        <v/>
      </c>
      <c r="CS29" s="39"/>
      <c r="CT29" s="43"/>
      <c r="CU29" s="39" t="str">
        <f t="shared" si="45"/>
        <v/>
      </c>
      <c r="CV29" s="43"/>
      <c r="CW29" s="39" t="str">
        <f t="shared" si="46"/>
        <v/>
      </c>
      <c r="CX29" s="43"/>
      <c r="CY29" s="55" t="str">
        <f t="shared" si="47"/>
        <v/>
      </c>
      <c r="CZ29" s="43"/>
      <c r="DA29" s="39" t="str">
        <f t="shared" si="48"/>
        <v/>
      </c>
      <c r="DB29" s="43"/>
      <c r="DC29" s="39" t="str">
        <f t="shared" si="49"/>
        <v/>
      </c>
      <c r="DD29" s="43"/>
      <c r="DE29" s="39" t="str">
        <f t="shared" si="50"/>
        <v/>
      </c>
      <c r="DF29" s="43"/>
      <c r="DG29" s="39" t="str">
        <f t="shared" si="51"/>
        <v/>
      </c>
      <c r="DH29" s="43"/>
      <c r="DI29" s="39" t="str">
        <f t="shared" si="52"/>
        <v/>
      </c>
      <c r="DJ29" s="39"/>
      <c r="DK29" s="43"/>
      <c r="DL29" s="39" t="str">
        <f t="shared" si="53"/>
        <v/>
      </c>
      <c r="DM29" s="43"/>
      <c r="DN29" s="39" t="str">
        <f t="shared" si="54"/>
        <v/>
      </c>
      <c r="DO29" s="43"/>
      <c r="DP29" s="39" t="str">
        <f t="shared" si="55"/>
        <v/>
      </c>
      <c r="DQ29" s="43"/>
      <c r="DR29" s="55" t="str">
        <f t="shared" si="56"/>
        <v/>
      </c>
      <c r="DS29" s="43"/>
      <c r="DT29" s="39" t="str">
        <f t="shared" si="57"/>
        <v/>
      </c>
      <c r="DU29" s="43"/>
      <c r="DV29" s="39" t="str">
        <f t="shared" si="58"/>
        <v/>
      </c>
      <c r="DW29" s="43"/>
      <c r="DX29" s="39" t="str">
        <f t="shared" si="59"/>
        <v/>
      </c>
      <c r="DY29" s="43"/>
      <c r="DZ29" s="39" t="str">
        <f t="shared" si="60"/>
        <v/>
      </c>
      <c r="EA29" s="43"/>
      <c r="EB29" s="39" t="str">
        <f t="shared" si="61"/>
        <v/>
      </c>
      <c r="EC29" s="39"/>
      <c r="ED29" s="43"/>
      <c r="EE29" s="39" t="str">
        <f t="shared" si="62"/>
        <v/>
      </c>
      <c r="EF29" s="43"/>
      <c r="EG29" s="39" t="str">
        <f t="shared" si="63"/>
        <v/>
      </c>
      <c r="EH29" s="43"/>
      <c r="EI29" s="39" t="str">
        <f t="shared" si="64"/>
        <v/>
      </c>
      <c r="EJ29" s="43"/>
      <c r="EK29" s="55" t="str">
        <f t="shared" si="65"/>
        <v/>
      </c>
      <c r="EL29" s="43"/>
      <c r="EM29" s="39" t="str">
        <f t="shared" si="66"/>
        <v/>
      </c>
      <c r="EN29" s="43"/>
      <c r="EO29" s="39" t="str">
        <f t="shared" si="67"/>
        <v/>
      </c>
      <c r="EP29" s="43"/>
      <c r="EQ29" s="39" t="str">
        <f t="shared" si="68"/>
        <v/>
      </c>
      <c r="ER29" s="43"/>
      <c r="ES29" s="39" t="str">
        <f t="shared" si="69"/>
        <v/>
      </c>
      <c r="ET29" s="43"/>
      <c r="EU29" s="39" t="str">
        <f t="shared" si="70"/>
        <v/>
      </c>
      <c r="EV29" s="39"/>
      <c r="EW29" s="43"/>
      <c r="EX29" s="39" t="str">
        <f t="shared" si="71"/>
        <v/>
      </c>
      <c r="EY29" s="43"/>
      <c r="EZ29" s="39" t="str">
        <f t="shared" si="72"/>
        <v/>
      </c>
      <c r="FA29" s="43"/>
      <c r="FB29" s="39" t="str">
        <f t="shared" si="73"/>
        <v/>
      </c>
      <c r="FC29" s="43"/>
      <c r="FD29" s="55" t="str">
        <f t="shared" si="74"/>
        <v/>
      </c>
      <c r="FE29" s="43"/>
      <c r="FF29" s="39" t="str">
        <f t="shared" si="75"/>
        <v/>
      </c>
      <c r="FG29" s="43"/>
      <c r="FH29" s="39" t="str">
        <f t="shared" si="76"/>
        <v/>
      </c>
      <c r="FI29" s="43"/>
      <c r="FJ29" s="39" t="str">
        <f t="shared" si="77"/>
        <v/>
      </c>
      <c r="FK29" s="43"/>
      <c r="FL29" s="39" t="str">
        <f t="shared" si="78"/>
        <v/>
      </c>
      <c r="FM29" s="43"/>
      <c r="FN29" s="39" t="str">
        <f t="shared" si="79"/>
        <v/>
      </c>
      <c r="FO29" s="39"/>
      <c r="FP29" s="43"/>
      <c r="FQ29" s="39" t="str">
        <f t="shared" si="80"/>
        <v/>
      </c>
      <c r="FR29" s="43"/>
      <c r="FS29" s="39" t="str">
        <f t="shared" si="81"/>
        <v/>
      </c>
      <c r="FT29" s="43"/>
      <c r="FU29" s="39" t="str">
        <f t="shared" si="82"/>
        <v/>
      </c>
      <c r="FV29" s="43"/>
      <c r="FW29" s="55" t="str">
        <f t="shared" si="83"/>
        <v/>
      </c>
      <c r="FX29" s="43"/>
      <c r="FY29" s="39" t="str">
        <f t="shared" si="84"/>
        <v/>
      </c>
      <c r="FZ29" s="43"/>
      <c r="GA29" s="39" t="str">
        <f t="shared" si="85"/>
        <v/>
      </c>
      <c r="GB29" s="43"/>
      <c r="GC29" s="39" t="str">
        <f t="shared" si="86"/>
        <v/>
      </c>
      <c r="GD29" s="43"/>
      <c r="GE29" s="39" t="str">
        <f t="shared" si="87"/>
        <v/>
      </c>
      <c r="GF29" s="43"/>
      <c r="GG29" s="39" t="str">
        <f t="shared" si="88"/>
        <v/>
      </c>
      <c r="GH29" s="39"/>
      <c r="GI29" s="43"/>
      <c r="GJ29" s="39" t="str">
        <f t="shared" si="89"/>
        <v/>
      </c>
      <c r="GK29" s="43"/>
      <c r="GL29" s="39" t="str">
        <f t="shared" si="90"/>
        <v/>
      </c>
      <c r="GM29" s="43"/>
      <c r="GN29" s="39" t="str">
        <f t="shared" si="91"/>
        <v/>
      </c>
      <c r="GO29" s="43"/>
      <c r="GP29" s="55" t="str">
        <f t="shared" si="92"/>
        <v/>
      </c>
      <c r="GQ29" s="43"/>
      <c r="GR29" s="39" t="str">
        <f t="shared" si="93"/>
        <v/>
      </c>
      <c r="GS29" s="43"/>
      <c r="GT29" s="39" t="str">
        <f t="shared" si="94"/>
        <v/>
      </c>
      <c r="GU29" s="43"/>
      <c r="GV29" s="39" t="str">
        <f t="shared" si="95"/>
        <v/>
      </c>
      <c r="GW29" s="43"/>
      <c r="GX29" s="39" t="str">
        <f t="shared" si="96"/>
        <v/>
      </c>
      <c r="GY29" s="43"/>
      <c r="GZ29" s="39" t="str">
        <f t="shared" si="97"/>
        <v/>
      </c>
      <c r="HA29" s="39"/>
      <c r="HB29" s="43"/>
      <c r="HC29" s="39" t="str">
        <f t="shared" si="98"/>
        <v/>
      </c>
      <c r="HD29" s="43"/>
      <c r="HE29" s="39" t="str">
        <f t="shared" si="99"/>
        <v/>
      </c>
      <c r="HF29" s="43"/>
      <c r="HG29" s="39" t="str">
        <f t="shared" si="100"/>
        <v/>
      </c>
      <c r="HH29" s="43"/>
      <c r="HI29" s="55" t="str">
        <f t="shared" si="101"/>
        <v/>
      </c>
      <c r="HJ29" s="43"/>
      <c r="HK29" s="39" t="str">
        <f t="shared" si="102"/>
        <v/>
      </c>
      <c r="HL29" s="43"/>
      <c r="HM29" s="39" t="str">
        <f t="shared" si="103"/>
        <v/>
      </c>
      <c r="HN29" s="43"/>
      <c r="HO29" s="39" t="str">
        <f t="shared" si="104"/>
        <v/>
      </c>
      <c r="HP29" s="43"/>
      <c r="HQ29" s="39" t="str">
        <f t="shared" si="105"/>
        <v/>
      </c>
      <c r="HR29" s="43"/>
      <c r="HS29" s="39" t="str">
        <f t="shared" si="106"/>
        <v/>
      </c>
      <c r="HT29" s="39"/>
      <c r="HU29" s="43"/>
      <c r="HV29" s="39" t="str">
        <f t="shared" si="107"/>
        <v/>
      </c>
      <c r="HW29" s="43"/>
      <c r="HX29" s="39" t="str">
        <f t="shared" si="108"/>
        <v/>
      </c>
      <c r="HY29" s="43"/>
      <c r="HZ29" s="39" t="str">
        <f t="shared" si="109"/>
        <v/>
      </c>
      <c r="IA29" s="43"/>
      <c r="IB29" s="55" t="str">
        <f t="shared" si="110"/>
        <v/>
      </c>
    </row>
    <row r="30" spans="1:236" s="5" customFormat="1" ht="14.25" customHeight="1">
      <c r="A30" s="75">
        <v>21</v>
      </c>
      <c r="B30" s="69">
        <f>RANK(D30,D:D)</f>
        <v>12</v>
      </c>
      <c r="C30" s="40" t="s">
        <v>102</v>
      </c>
      <c r="D30" s="36">
        <f t="shared" si="0"/>
        <v>250.81914084660244</v>
      </c>
      <c r="E30" s="121">
        <f t="shared" si="1"/>
        <v>0</v>
      </c>
      <c r="F30" s="86">
        <f t="shared" si="2"/>
        <v>3</v>
      </c>
      <c r="G30" s="41">
        <v>6</v>
      </c>
      <c r="H30" s="37">
        <f t="shared" si="3"/>
        <v>125.40957042330122</v>
      </c>
      <c r="I30" s="42">
        <v>21</v>
      </c>
      <c r="J30" s="37">
        <f t="shared" si="4"/>
        <v>0</v>
      </c>
      <c r="K30" s="43"/>
      <c r="L30" s="39" t="str">
        <f t="shared" si="5"/>
        <v/>
      </c>
      <c r="M30" s="43"/>
      <c r="N30" s="39" t="str">
        <f t="shared" si="6"/>
        <v/>
      </c>
      <c r="O30" s="43"/>
      <c r="P30" s="39" t="str">
        <f t="shared" si="7"/>
        <v/>
      </c>
      <c r="Q30" s="39"/>
      <c r="R30" s="43"/>
      <c r="S30" s="39" t="str">
        <f t="shared" si="8"/>
        <v/>
      </c>
      <c r="T30" s="43"/>
      <c r="U30" s="55" t="str">
        <f t="shared" si="9"/>
        <v/>
      </c>
      <c r="V30" s="42"/>
      <c r="W30" s="37" t="str">
        <f t="shared" si="10"/>
        <v/>
      </c>
      <c r="X30" s="55">
        <f t="shared" si="11"/>
        <v>125.40957042330122</v>
      </c>
      <c r="Y30" s="43"/>
      <c r="Z30" s="39" t="str">
        <f t="shared" si="12"/>
        <v/>
      </c>
      <c r="AA30" s="43"/>
      <c r="AB30" s="39" t="str">
        <f t="shared" si="13"/>
        <v/>
      </c>
      <c r="AC30" s="43"/>
      <c r="AD30" s="39" t="str">
        <f t="shared" si="14"/>
        <v/>
      </c>
      <c r="AE30" s="39"/>
      <c r="AF30" s="43"/>
      <c r="AG30" s="39" t="str">
        <f t="shared" si="15"/>
        <v/>
      </c>
      <c r="AH30" s="43"/>
      <c r="AI30" s="55" t="str">
        <f t="shared" si="16"/>
        <v/>
      </c>
      <c r="AJ30" s="43"/>
      <c r="AK30" s="39" t="str">
        <f t="shared" si="17"/>
        <v/>
      </c>
      <c r="AL30" s="43"/>
      <c r="AM30" s="39" t="str">
        <f t="shared" si="18"/>
        <v/>
      </c>
      <c r="AN30" s="43"/>
      <c r="AO30" s="39" t="str">
        <f t="shared" si="19"/>
        <v/>
      </c>
      <c r="AP30" s="43"/>
      <c r="AQ30" s="39" t="str">
        <f t="shared" si="20"/>
        <v/>
      </c>
      <c r="AR30" s="43"/>
      <c r="AS30" s="55" t="str">
        <f t="shared" si="21"/>
        <v/>
      </c>
      <c r="AT30" s="39"/>
      <c r="AU30" s="43"/>
      <c r="AV30" s="55" t="str">
        <f t="shared" si="22"/>
        <v/>
      </c>
      <c r="AW30" s="43"/>
      <c r="AX30" s="39" t="str">
        <f t="shared" si="23"/>
        <v/>
      </c>
      <c r="AY30" s="43"/>
      <c r="AZ30" s="39" t="str">
        <f t="shared" si="24"/>
        <v/>
      </c>
      <c r="BA30" s="43"/>
      <c r="BB30" s="39" t="str">
        <f t="shared" si="25"/>
        <v/>
      </c>
      <c r="BC30" s="43"/>
      <c r="BD30" s="39" t="str">
        <f t="shared" si="26"/>
        <v/>
      </c>
      <c r="BE30" s="43"/>
      <c r="BF30" s="39" t="str">
        <f t="shared" si="27"/>
        <v/>
      </c>
      <c r="BG30" s="43"/>
      <c r="BH30" s="39" t="str">
        <f t="shared" si="28"/>
        <v/>
      </c>
      <c r="BI30" s="43"/>
      <c r="BJ30" s="55" t="str">
        <f t="shared" si="29"/>
        <v/>
      </c>
      <c r="BK30" s="39"/>
      <c r="BL30" s="43"/>
      <c r="BM30" s="39" t="str">
        <f t="shared" si="30"/>
        <v/>
      </c>
      <c r="BN30" s="43"/>
      <c r="BO30" s="39" t="str">
        <f t="shared" si="31"/>
        <v/>
      </c>
      <c r="BP30" s="43"/>
      <c r="BQ30" s="55" t="str">
        <f t="shared" si="32"/>
        <v/>
      </c>
      <c r="BR30" s="43"/>
      <c r="BS30" s="39" t="str">
        <f t="shared" si="33"/>
        <v/>
      </c>
      <c r="BT30" s="43"/>
      <c r="BU30" s="39" t="str">
        <f t="shared" si="34"/>
        <v/>
      </c>
      <c r="BV30" s="43"/>
      <c r="BW30" s="39" t="str">
        <f t="shared" si="111"/>
        <v/>
      </c>
      <c r="BX30" s="43"/>
      <c r="BY30" s="39" t="str">
        <f t="shared" si="35"/>
        <v/>
      </c>
      <c r="BZ30" s="43"/>
      <c r="CA30" s="39" t="str">
        <f t="shared" si="36"/>
        <v/>
      </c>
      <c r="CB30" s="39"/>
      <c r="CC30" s="43"/>
      <c r="CD30" s="39" t="str">
        <f t="shared" si="37"/>
        <v/>
      </c>
      <c r="CE30" s="43"/>
      <c r="CF30" s="39" t="str">
        <f t="shared" si="38"/>
        <v/>
      </c>
      <c r="CG30" s="43"/>
      <c r="CH30" s="55" t="str">
        <f t="shared" si="39"/>
        <v/>
      </c>
      <c r="CI30" s="43"/>
      <c r="CJ30" s="39" t="str">
        <f t="shared" si="40"/>
        <v/>
      </c>
      <c r="CK30" s="43"/>
      <c r="CL30" s="39" t="str">
        <f t="shared" si="41"/>
        <v/>
      </c>
      <c r="CM30" s="43"/>
      <c r="CN30" s="39" t="str">
        <f t="shared" si="42"/>
        <v/>
      </c>
      <c r="CO30" s="43"/>
      <c r="CP30" s="39" t="str">
        <f t="shared" si="43"/>
        <v/>
      </c>
      <c r="CQ30" s="43"/>
      <c r="CR30" s="39" t="str">
        <f t="shared" si="44"/>
        <v/>
      </c>
      <c r="CS30" s="39"/>
      <c r="CT30" s="43"/>
      <c r="CU30" s="39" t="str">
        <f t="shared" si="45"/>
        <v/>
      </c>
      <c r="CV30" s="43"/>
      <c r="CW30" s="39" t="str">
        <f t="shared" si="46"/>
        <v/>
      </c>
      <c r="CX30" s="43"/>
      <c r="CY30" s="55" t="str">
        <f t="shared" si="47"/>
        <v/>
      </c>
      <c r="CZ30" s="43"/>
      <c r="DA30" s="39" t="str">
        <f t="shared" si="48"/>
        <v/>
      </c>
      <c r="DB30" s="43"/>
      <c r="DC30" s="39" t="str">
        <f t="shared" si="49"/>
        <v/>
      </c>
      <c r="DD30" s="43"/>
      <c r="DE30" s="39" t="str">
        <f t="shared" si="50"/>
        <v/>
      </c>
      <c r="DF30" s="43"/>
      <c r="DG30" s="39" t="str">
        <f t="shared" si="51"/>
        <v/>
      </c>
      <c r="DH30" s="43"/>
      <c r="DI30" s="39" t="str">
        <f t="shared" si="52"/>
        <v/>
      </c>
      <c r="DJ30" s="39"/>
      <c r="DK30" s="43"/>
      <c r="DL30" s="39" t="str">
        <f t="shared" si="53"/>
        <v/>
      </c>
      <c r="DM30" s="43"/>
      <c r="DN30" s="39" t="str">
        <f t="shared" si="54"/>
        <v/>
      </c>
      <c r="DO30" s="43"/>
      <c r="DP30" s="39" t="str">
        <f t="shared" si="55"/>
        <v/>
      </c>
      <c r="DQ30" s="43"/>
      <c r="DR30" s="55" t="str">
        <f t="shared" si="56"/>
        <v/>
      </c>
      <c r="DS30" s="43"/>
      <c r="DT30" s="39" t="str">
        <f t="shared" si="57"/>
        <v/>
      </c>
      <c r="DU30" s="43"/>
      <c r="DV30" s="39" t="str">
        <f t="shared" si="58"/>
        <v/>
      </c>
      <c r="DW30" s="43"/>
      <c r="DX30" s="39" t="str">
        <f t="shared" si="59"/>
        <v/>
      </c>
      <c r="DY30" s="43"/>
      <c r="DZ30" s="39" t="str">
        <f t="shared" si="60"/>
        <v/>
      </c>
      <c r="EA30" s="43"/>
      <c r="EB30" s="39" t="str">
        <f t="shared" si="61"/>
        <v/>
      </c>
      <c r="EC30" s="39"/>
      <c r="ED30" s="43"/>
      <c r="EE30" s="39" t="str">
        <f t="shared" si="62"/>
        <v/>
      </c>
      <c r="EF30" s="43"/>
      <c r="EG30" s="39" t="str">
        <f t="shared" si="63"/>
        <v/>
      </c>
      <c r="EH30" s="43"/>
      <c r="EI30" s="39" t="str">
        <f t="shared" si="64"/>
        <v/>
      </c>
      <c r="EJ30" s="43"/>
      <c r="EK30" s="55" t="str">
        <f t="shared" si="65"/>
        <v/>
      </c>
      <c r="EL30" s="43"/>
      <c r="EM30" s="39" t="str">
        <f t="shared" si="66"/>
        <v/>
      </c>
      <c r="EN30" s="43"/>
      <c r="EO30" s="39" t="str">
        <f t="shared" si="67"/>
        <v/>
      </c>
      <c r="EP30" s="43"/>
      <c r="EQ30" s="39" t="str">
        <f t="shared" si="68"/>
        <v/>
      </c>
      <c r="ER30" s="43"/>
      <c r="ES30" s="39" t="str">
        <f t="shared" si="69"/>
        <v/>
      </c>
      <c r="ET30" s="43"/>
      <c r="EU30" s="39" t="str">
        <f t="shared" si="70"/>
        <v/>
      </c>
      <c r="EV30" s="39"/>
      <c r="EW30" s="43"/>
      <c r="EX30" s="39" t="str">
        <f t="shared" si="71"/>
        <v/>
      </c>
      <c r="EY30" s="43"/>
      <c r="EZ30" s="39" t="str">
        <f t="shared" si="72"/>
        <v/>
      </c>
      <c r="FA30" s="43"/>
      <c r="FB30" s="39" t="str">
        <f t="shared" si="73"/>
        <v/>
      </c>
      <c r="FC30" s="43"/>
      <c r="FD30" s="55" t="str">
        <f t="shared" si="74"/>
        <v/>
      </c>
      <c r="FE30" s="43"/>
      <c r="FF30" s="39" t="str">
        <f t="shared" si="75"/>
        <v/>
      </c>
      <c r="FG30" s="43"/>
      <c r="FH30" s="39" t="str">
        <f t="shared" si="76"/>
        <v/>
      </c>
      <c r="FI30" s="43"/>
      <c r="FJ30" s="39" t="str">
        <f t="shared" si="77"/>
        <v/>
      </c>
      <c r="FK30" s="43"/>
      <c r="FL30" s="39" t="str">
        <f t="shared" si="78"/>
        <v/>
      </c>
      <c r="FM30" s="43"/>
      <c r="FN30" s="39" t="str">
        <f t="shared" si="79"/>
        <v/>
      </c>
      <c r="FO30" s="39"/>
      <c r="FP30" s="43"/>
      <c r="FQ30" s="39" t="str">
        <f t="shared" si="80"/>
        <v/>
      </c>
      <c r="FR30" s="43"/>
      <c r="FS30" s="39" t="str">
        <f t="shared" si="81"/>
        <v/>
      </c>
      <c r="FT30" s="43"/>
      <c r="FU30" s="39" t="str">
        <f t="shared" si="82"/>
        <v/>
      </c>
      <c r="FV30" s="43"/>
      <c r="FW30" s="55" t="str">
        <f t="shared" si="83"/>
        <v/>
      </c>
      <c r="FX30" s="43"/>
      <c r="FY30" s="39" t="str">
        <f t="shared" si="84"/>
        <v/>
      </c>
      <c r="FZ30" s="43"/>
      <c r="GA30" s="39" t="str">
        <f t="shared" si="85"/>
        <v/>
      </c>
      <c r="GB30" s="43"/>
      <c r="GC30" s="39" t="str">
        <f t="shared" si="86"/>
        <v/>
      </c>
      <c r="GD30" s="43"/>
      <c r="GE30" s="39" t="str">
        <f t="shared" si="87"/>
        <v/>
      </c>
      <c r="GF30" s="43"/>
      <c r="GG30" s="39" t="str">
        <f t="shared" si="88"/>
        <v/>
      </c>
      <c r="GH30" s="39"/>
      <c r="GI30" s="43"/>
      <c r="GJ30" s="39" t="str">
        <f t="shared" si="89"/>
        <v/>
      </c>
      <c r="GK30" s="43"/>
      <c r="GL30" s="39" t="str">
        <f t="shared" si="90"/>
        <v/>
      </c>
      <c r="GM30" s="43"/>
      <c r="GN30" s="39" t="str">
        <f t="shared" si="91"/>
        <v/>
      </c>
      <c r="GO30" s="43"/>
      <c r="GP30" s="55" t="str">
        <f t="shared" si="92"/>
        <v/>
      </c>
      <c r="GQ30" s="43"/>
      <c r="GR30" s="39" t="str">
        <f t="shared" si="93"/>
        <v/>
      </c>
      <c r="GS30" s="43"/>
      <c r="GT30" s="39" t="str">
        <f t="shared" si="94"/>
        <v/>
      </c>
      <c r="GU30" s="43"/>
      <c r="GV30" s="39" t="str">
        <f t="shared" si="95"/>
        <v/>
      </c>
      <c r="GW30" s="43"/>
      <c r="GX30" s="39" t="str">
        <f t="shared" si="96"/>
        <v/>
      </c>
      <c r="GY30" s="43"/>
      <c r="GZ30" s="39" t="str">
        <f t="shared" si="97"/>
        <v/>
      </c>
      <c r="HA30" s="39"/>
      <c r="HB30" s="43"/>
      <c r="HC30" s="39" t="str">
        <f t="shared" si="98"/>
        <v/>
      </c>
      <c r="HD30" s="43"/>
      <c r="HE30" s="39" t="str">
        <f t="shared" si="99"/>
        <v/>
      </c>
      <c r="HF30" s="43"/>
      <c r="HG30" s="39" t="str">
        <f t="shared" si="100"/>
        <v/>
      </c>
      <c r="HH30" s="43"/>
      <c r="HI30" s="55" t="str">
        <f t="shared" si="101"/>
        <v/>
      </c>
      <c r="HJ30" s="43"/>
      <c r="HK30" s="39" t="str">
        <f t="shared" si="102"/>
        <v/>
      </c>
      <c r="HL30" s="43"/>
      <c r="HM30" s="39" t="str">
        <f t="shared" si="103"/>
        <v/>
      </c>
      <c r="HN30" s="43"/>
      <c r="HO30" s="39" t="str">
        <f t="shared" si="104"/>
        <v/>
      </c>
      <c r="HP30" s="43"/>
      <c r="HQ30" s="39" t="str">
        <f t="shared" si="105"/>
        <v/>
      </c>
      <c r="HR30" s="43"/>
      <c r="HS30" s="39" t="str">
        <f t="shared" si="106"/>
        <v/>
      </c>
      <c r="HT30" s="39"/>
      <c r="HU30" s="43"/>
      <c r="HV30" s="39" t="str">
        <f t="shared" si="107"/>
        <v/>
      </c>
      <c r="HW30" s="43"/>
      <c r="HX30" s="39" t="str">
        <f t="shared" si="108"/>
        <v/>
      </c>
      <c r="HY30" s="43"/>
      <c r="HZ30" s="39" t="str">
        <f t="shared" si="109"/>
        <v/>
      </c>
      <c r="IA30" s="43"/>
      <c r="IB30" s="55" t="str">
        <f t="shared" si="110"/>
        <v/>
      </c>
    </row>
    <row r="31" spans="1:236" s="5" customFormat="1" ht="14.25" customHeight="1">
      <c r="A31" s="75">
        <v>22</v>
      </c>
      <c r="B31" s="69">
        <f>RANK(D31,D:D)</f>
        <v>14</v>
      </c>
      <c r="C31" s="40" t="s">
        <v>104</v>
      </c>
      <c r="D31" s="36">
        <f t="shared" si="0"/>
        <v>226.34384263937383</v>
      </c>
      <c r="E31" s="121">
        <f t="shared" si="1"/>
        <v>0</v>
      </c>
      <c r="F31" s="86">
        <f t="shared" si="2"/>
        <v>2</v>
      </c>
      <c r="G31" s="41">
        <v>7</v>
      </c>
      <c r="H31" s="37">
        <f t="shared" si="3"/>
        <v>113.17192131968692</v>
      </c>
      <c r="I31" s="42"/>
      <c r="J31" s="37" t="str">
        <f t="shared" si="4"/>
        <v/>
      </c>
      <c r="K31" s="43"/>
      <c r="L31" s="39" t="str">
        <f t="shared" si="5"/>
        <v/>
      </c>
      <c r="M31" s="43"/>
      <c r="N31" s="39" t="str">
        <f t="shared" si="6"/>
        <v/>
      </c>
      <c r="O31" s="43"/>
      <c r="P31" s="39" t="str">
        <f t="shared" si="7"/>
        <v/>
      </c>
      <c r="Q31" s="39"/>
      <c r="R31" s="43"/>
      <c r="S31" s="39" t="str">
        <f t="shared" si="8"/>
        <v/>
      </c>
      <c r="T31" s="43"/>
      <c r="U31" s="55" t="str">
        <f t="shared" si="9"/>
        <v/>
      </c>
      <c r="V31" s="42"/>
      <c r="W31" s="37" t="str">
        <f t="shared" si="10"/>
        <v/>
      </c>
      <c r="X31" s="55">
        <f t="shared" si="11"/>
        <v>113.17192131968692</v>
      </c>
      <c r="Y31" s="43"/>
      <c r="Z31" s="39" t="str">
        <f t="shared" si="12"/>
        <v/>
      </c>
      <c r="AA31" s="43"/>
      <c r="AB31" s="39" t="str">
        <f t="shared" si="13"/>
        <v/>
      </c>
      <c r="AC31" s="43"/>
      <c r="AD31" s="39" t="str">
        <f t="shared" si="14"/>
        <v/>
      </c>
      <c r="AE31" s="39"/>
      <c r="AF31" s="43"/>
      <c r="AG31" s="39" t="str">
        <f t="shared" si="15"/>
        <v/>
      </c>
      <c r="AH31" s="43"/>
      <c r="AI31" s="55" t="str">
        <f t="shared" si="16"/>
        <v/>
      </c>
      <c r="AJ31" s="43"/>
      <c r="AK31" s="39" t="str">
        <f t="shared" si="17"/>
        <v/>
      </c>
      <c r="AL31" s="43"/>
      <c r="AM31" s="39" t="str">
        <f t="shared" si="18"/>
        <v/>
      </c>
      <c r="AN31" s="43"/>
      <c r="AO31" s="39" t="str">
        <f t="shared" si="19"/>
        <v/>
      </c>
      <c r="AP31" s="43"/>
      <c r="AQ31" s="39" t="str">
        <f t="shared" si="20"/>
        <v/>
      </c>
      <c r="AR31" s="43"/>
      <c r="AS31" s="55" t="str">
        <f t="shared" si="21"/>
        <v/>
      </c>
      <c r="AT31" s="39"/>
      <c r="AU31" s="43"/>
      <c r="AV31" s="55" t="str">
        <f t="shared" si="22"/>
        <v/>
      </c>
      <c r="AW31" s="43"/>
      <c r="AX31" s="39" t="str">
        <f t="shared" si="23"/>
        <v/>
      </c>
      <c r="AY31" s="43"/>
      <c r="AZ31" s="39" t="str">
        <f t="shared" si="24"/>
        <v/>
      </c>
      <c r="BA31" s="43"/>
      <c r="BB31" s="39" t="str">
        <f t="shared" si="25"/>
        <v/>
      </c>
      <c r="BC31" s="43"/>
      <c r="BD31" s="39" t="str">
        <f t="shared" si="26"/>
        <v/>
      </c>
      <c r="BE31" s="43"/>
      <c r="BF31" s="39" t="str">
        <f t="shared" si="27"/>
        <v/>
      </c>
      <c r="BG31" s="43"/>
      <c r="BH31" s="39" t="str">
        <f t="shared" si="28"/>
        <v/>
      </c>
      <c r="BI31" s="43"/>
      <c r="BJ31" s="55" t="str">
        <f t="shared" si="29"/>
        <v/>
      </c>
      <c r="BK31" s="39"/>
      <c r="BL31" s="43"/>
      <c r="BM31" s="39" t="str">
        <f t="shared" si="30"/>
        <v/>
      </c>
      <c r="BN31" s="43"/>
      <c r="BO31" s="39" t="str">
        <f t="shared" si="31"/>
        <v/>
      </c>
      <c r="BP31" s="43"/>
      <c r="BQ31" s="55" t="str">
        <f t="shared" si="32"/>
        <v/>
      </c>
      <c r="BR31" s="43"/>
      <c r="BS31" s="39" t="str">
        <f t="shared" si="33"/>
        <v/>
      </c>
      <c r="BT31" s="43"/>
      <c r="BU31" s="39" t="str">
        <f t="shared" si="34"/>
        <v/>
      </c>
      <c r="BV31" s="43"/>
      <c r="BW31" s="39" t="str">
        <f t="shared" si="111"/>
        <v/>
      </c>
      <c r="BX31" s="43"/>
      <c r="BY31" s="39" t="str">
        <f t="shared" si="35"/>
        <v/>
      </c>
      <c r="BZ31" s="43"/>
      <c r="CA31" s="39" t="str">
        <f t="shared" si="36"/>
        <v/>
      </c>
      <c r="CB31" s="39"/>
      <c r="CC31" s="43"/>
      <c r="CD31" s="39" t="str">
        <f t="shared" si="37"/>
        <v/>
      </c>
      <c r="CE31" s="43"/>
      <c r="CF31" s="39" t="str">
        <f t="shared" si="38"/>
        <v/>
      </c>
      <c r="CG31" s="43"/>
      <c r="CH31" s="55" t="str">
        <f t="shared" si="39"/>
        <v/>
      </c>
      <c r="CI31" s="43"/>
      <c r="CJ31" s="39" t="str">
        <f t="shared" si="40"/>
        <v/>
      </c>
      <c r="CK31" s="43"/>
      <c r="CL31" s="39" t="str">
        <f t="shared" si="41"/>
        <v/>
      </c>
      <c r="CM31" s="43"/>
      <c r="CN31" s="39" t="str">
        <f t="shared" si="42"/>
        <v/>
      </c>
      <c r="CO31" s="43"/>
      <c r="CP31" s="39" t="str">
        <f t="shared" si="43"/>
        <v/>
      </c>
      <c r="CQ31" s="43"/>
      <c r="CR31" s="39" t="str">
        <f t="shared" si="44"/>
        <v/>
      </c>
      <c r="CS31" s="39"/>
      <c r="CT31" s="43"/>
      <c r="CU31" s="39" t="str">
        <f t="shared" si="45"/>
        <v/>
      </c>
      <c r="CV31" s="43"/>
      <c r="CW31" s="39" t="str">
        <f t="shared" si="46"/>
        <v/>
      </c>
      <c r="CX31" s="43"/>
      <c r="CY31" s="55" t="str">
        <f t="shared" si="47"/>
        <v/>
      </c>
      <c r="CZ31" s="43"/>
      <c r="DA31" s="39" t="str">
        <f t="shared" si="48"/>
        <v/>
      </c>
      <c r="DB31" s="43"/>
      <c r="DC31" s="39" t="str">
        <f t="shared" si="49"/>
        <v/>
      </c>
      <c r="DD31" s="43"/>
      <c r="DE31" s="39" t="str">
        <f t="shared" si="50"/>
        <v/>
      </c>
      <c r="DF31" s="43"/>
      <c r="DG31" s="39" t="str">
        <f t="shared" si="51"/>
        <v/>
      </c>
      <c r="DH31" s="43"/>
      <c r="DI31" s="39" t="str">
        <f t="shared" si="52"/>
        <v/>
      </c>
      <c r="DJ31" s="39"/>
      <c r="DK31" s="43"/>
      <c r="DL31" s="39" t="str">
        <f t="shared" si="53"/>
        <v/>
      </c>
      <c r="DM31" s="43"/>
      <c r="DN31" s="39" t="str">
        <f t="shared" si="54"/>
        <v/>
      </c>
      <c r="DO31" s="43"/>
      <c r="DP31" s="39" t="str">
        <f t="shared" si="55"/>
        <v/>
      </c>
      <c r="DQ31" s="43"/>
      <c r="DR31" s="55" t="str">
        <f t="shared" si="56"/>
        <v/>
      </c>
      <c r="DS31" s="43"/>
      <c r="DT31" s="39" t="str">
        <f t="shared" si="57"/>
        <v/>
      </c>
      <c r="DU31" s="43"/>
      <c r="DV31" s="39" t="str">
        <f t="shared" si="58"/>
        <v/>
      </c>
      <c r="DW31" s="43"/>
      <c r="DX31" s="39" t="str">
        <f t="shared" si="59"/>
        <v/>
      </c>
      <c r="DY31" s="43"/>
      <c r="DZ31" s="39" t="str">
        <f t="shared" si="60"/>
        <v/>
      </c>
      <c r="EA31" s="43"/>
      <c r="EB31" s="39" t="str">
        <f t="shared" si="61"/>
        <v/>
      </c>
      <c r="EC31" s="39"/>
      <c r="ED31" s="43"/>
      <c r="EE31" s="39" t="str">
        <f t="shared" si="62"/>
        <v/>
      </c>
      <c r="EF31" s="43"/>
      <c r="EG31" s="39" t="str">
        <f t="shared" si="63"/>
        <v/>
      </c>
      <c r="EH31" s="43"/>
      <c r="EI31" s="39" t="str">
        <f t="shared" si="64"/>
        <v/>
      </c>
      <c r="EJ31" s="43"/>
      <c r="EK31" s="55" t="str">
        <f t="shared" si="65"/>
        <v/>
      </c>
      <c r="EL31" s="43"/>
      <c r="EM31" s="39" t="str">
        <f t="shared" si="66"/>
        <v/>
      </c>
      <c r="EN31" s="43"/>
      <c r="EO31" s="39" t="str">
        <f t="shared" si="67"/>
        <v/>
      </c>
      <c r="EP31" s="43"/>
      <c r="EQ31" s="39" t="str">
        <f t="shared" si="68"/>
        <v/>
      </c>
      <c r="ER31" s="43"/>
      <c r="ES31" s="39" t="str">
        <f t="shared" si="69"/>
        <v/>
      </c>
      <c r="ET31" s="43"/>
      <c r="EU31" s="39" t="str">
        <f t="shared" si="70"/>
        <v/>
      </c>
      <c r="EV31" s="39"/>
      <c r="EW31" s="43"/>
      <c r="EX31" s="39" t="str">
        <f t="shared" si="71"/>
        <v/>
      </c>
      <c r="EY31" s="43"/>
      <c r="EZ31" s="39" t="str">
        <f t="shared" si="72"/>
        <v/>
      </c>
      <c r="FA31" s="43"/>
      <c r="FB31" s="39" t="str">
        <f t="shared" si="73"/>
        <v/>
      </c>
      <c r="FC31" s="43"/>
      <c r="FD31" s="55" t="str">
        <f t="shared" si="74"/>
        <v/>
      </c>
      <c r="FE31" s="43"/>
      <c r="FF31" s="39" t="str">
        <f t="shared" si="75"/>
        <v/>
      </c>
      <c r="FG31" s="43"/>
      <c r="FH31" s="39" t="str">
        <f t="shared" si="76"/>
        <v/>
      </c>
      <c r="FI31" s="43"/>
      <c r="FJ31" s="39" t="str">
        <f t="shared" si="77"/>
        <v/>
      </c>
      <c r="FK31" s="43"/>
      <c r="FL31" s="39" t="str">
        <f t="shared" si="78"/>
        <v/>
      </c>
      <c r="FM31" s="43"/>
      <c r="FN31" s="39" t="str">
        <f t="shared" si="79"/>
        <v/>
      </c>
      <c r="FO31" s="39"/>
      <c r="FP31" s="43"/>
      <c r="FQ31" s="39" t="str">
        <f t="shared" si="80"/>
        <v/>
      </c>
      <c r="FR31" s="43"/>
      <c r="FS31" s="39" t="str">
        <f t="shared" si="81"/>
        <v/>
      </c>
      <c r="FT31" s="43"/>
      <c r="FU31" s="39" t="str">
        <f t="shared" si="82"/>
        <v/>
      </c>
      <c r="FV31" s="43"/>
      <c r="FW31" s="55" t="str">
        <f t="shared" si="83"/>
        <v/>
      </c>
      <c r="FX31" s="43"/>
      <c r="FY31" s="39" t="str">
        <f t="shared" si="84"/>
        <v/>
      </c>
      <c r="FZ31" s="43"/>
      <c r="GA31" s="39" t="str">
        <f t="shared" si="85"/>
        <v/>
      </c>
      <c r="GB31" s="43"/>
      <c r="GC31" s="39" t="str">
        <f t="shared" si="86"/>
        <v/>
      </c>
      <c r="GD31" s="43"/>
      <c r="GE31" s="39" t="str">
        <f t="shared" si="87"/>
        <v/>
      </c>
      <c r="GF31" s="43"/>
      <c r="GG31" s="39" t="str">
        <f t="shared" si="88"/>
        <v/>
      </c>
      <c r="GH31" s="39"/>
      <c r="GI31" s="43"/>
      <c r="GJ31" s="39" t="str">
        <f t="shared" si="89"/>
        <v/>
      </c>
      <c r="GK31" s="43"/>
      <c r="GL31" s="39" t="str">
        <f t="shared" si="90"/>
        <v/>
      </c>
      <c r="GM31" s="43"/>
      <c r="GN31" s="39" t="str">
        <f t="shared" si="91"/>
        <v/>
      </c>
      <c r="GO31" s="43"/>
      <c r="GP31" s="55" t="str">
        <f t="shared" si="92"/>
        <v/>
      </c>
      <c r="GQ31" s="43"/>
      <c r="GR31" s="39" t="str">
        <f t="shared" si="93"/>
        <v/>
      </c>
      <c r="GS31" s="43"/>
      <c r="GT31" s="39" t="str">
        <f t="shared" si="94"/>
        <v/>
      </c>
      <c r="GU31" s="43"/>
      <c r="GV31" s="39" t="str">
        <f t="shared" si="95"/>
        <v/>
      </c>
      <c r="GW31" s="43"/>
      <c r="GX31" s="39" t="str">
        <f t="shared" si="96"/>
        <v/>
      </c>
      <c r="GY31" s="43"/>
      <c r="GZ31" s="39" t="str">
        <f t="shared" si="97"/>
        <v/>
      </c>
      <c r="HA31" s="39"/>
      <c r="HB31" s="43"/>
      <c r="HC31" s="39" t="str">
        <f t="shared" si="98"/>
        <v/>
      </c>
      <c r="HD31" s="43"/>
      <c r="HE31" s="39" t="str">
        <f t="shared" si="99"/>
        <v/>
      </c>
      <c r="HF31" s="43"/>
      <c r="HG31" s="39" t="str">
        <f t="shared" si="100"/>
        <v/>
      </c>
      <c r="HH31" s="43"/>
      <c r="HI31" s="55" t="str">
        <f t="shared" si="101"/>
        <v/>
      </c>
      <c r="HJ31" s="43"/>
      <c r="HK31" s="39" t="str">
        <f t="shared" si="102"/>
        <v/>
      </c>
      <c r="HL31" s="43"/>
      <c r="HM31" s="39" t="str">
        <f t="shared" si="103"/>
        <v/>
      </c>
      <c r="HN31" s="43"/>
      <c r="HO31" s="39" t="str">
        <f t="shared" si="104"/>
        <v/>
      </c>
      <c r="HP31" s="43"/>
      <c r="HQ31" s="39" t="str">
        <f t="shared" si="105"/>
        <v/>
      </c>
      <c r="HR31" s="43"/>
      <c r="HS31" s="39" t="str">
        <f t="shared" si="106"/>
        <v/>
      </c>
      <c r="HT31" s="39"/>
      <c r="HU31" s="43"/>
      <c r="HV31" s="39" t="str">
        <f t="shared" si="107"/>
        <v/>
      </c>
      <c r="HW31" s="43"/>
      <c r="HX31" s="39" t="str">
        <f t="shared" si="108"/>
        <v/>
      </c>
      <c r="HY31" s="43"/>
      <c r="HZ31" s="39" t="str">
        <f t="shared" si="109"/>
        <v/>
      </c>
      <c r="IA31" s="43"/>
      <c r="IB31" s="55" t="str">
        <f t="shared" si="110"/>
        <v/>
      </c>
    </row>
    <row r="32" spans="1:236" s="5" customFormat="1" ht="14.25" customHeight="1">
      <c r="A32" s="75">
        <v>23</v>
      </c>
      <c r="B32" s="69">
        <f>RANK(D32,D:D)</f>
        <v>34</v>
      </c>
      <c r="C32" s="40" t="s">
        <v>120</v>
      </c>
      <c r="D32" s="36">
        <f t="shared" si="0"/>
        <v>30.07790284598277</v>
      </c>
      <c r="E32" s="121">
        <f t="shared" si="1"/>
        <v>0</v>
      </c>
      <c r="F32" s="86">
        <f t="shared" si="2"/>
        <v>2</v>
      </c>
      <c r="G32" s="41"/>
      <c r="H32" s="37" t="str">
        <f t="shared" si="3"/>
        <v/>
      </c>
      <c r="I32" s="42">
        <v>18</v>
      </c>
      <c r="J32" s="37">
        <f t="shared" si="4"/>
        <v>15.038951422991385</v>
      </c>
      <c r="K32" s="43"/>
      <c r="L32" s="39" t="str">
        <f t="shared" si="5"/>
        <v/>
      </c>
      <c r="M32" s="43"/>
      <c r="N32" s="39" t="str">
        <f t="shared" si="6"/>
        <v/>
      </c>
      <c r="O32" s="43"/>
      <c r="P32" s="39" t="str">
        <f t="shared" si="7"/>
        <v/>
      </c>
      <c r="Q32" s="39"/>
      <c r="R32" s="43"/>
      <c r="S32" s="39" t="str">
        <f t="shared" si="8"/>
        <v/>
      </c>
      <c r="T32" s="43"/>
      <c r="U32" s="55" t="str">
        <f t="shared" si="9"/>
        <v/>
      </c>
      <c r="V32" s="42"/>
      <c r="W32" s="37" t="str">
        <f t="shared" si="10"/>
        <v/>
      </c>
      <c r="X32" s="55">
        <f t="shared" si="11"/>
        <v>15.038951422991385</v>
      </c>
      <c r="Y32" s="43"/>
      <c r="Z32" s="39" t="str">
        <f t="shared" si="12"/>
        <v/>
      </c>
      <c r="AA32" s="43"/>
      <c r="AB32" s="39" t="str">
        <f t="shared" si="13"/>
        <v/>
      </c>
      <c r="AC32" s="43"/>
      <c r="AD32" s="39" t="str">
        <f t="shared" si="14"/>
        <v/>
      </c>
      <c r="AE32" s="39"/>
      <c r="AF32" s="43"/>
      <c r="AG32" s="39" t="str">
        <f t="shared" si="15"/>
        <v/>
      </c>
      <c r="AH32" s="43"/>
      <c r="AI32" s="55" t="str">
        <f t="shared" si="16"/>
        <v/>
      </c>
      <c r="AJ32" s="43"/>
      <c r="AK32" s="39" t="str">
        <f t="shared" si="17"/>
        <v/>
      </c>
      <c r="AL32" s="43"/>
      <c r="AM32" s="39" t="str">
        <f t="shared" si="18"/>
        <v/>
      </c>
      <c r="AN32" s="43"/>
      <c r="AO32" s="39" t="str">
        <f t="shared" si="19"/>
        <v/>
      </c>
      <c r="AP32" s="43"/>
      <c r="AQ32" s="39" t="str">
        <f t="shared" si="20"/>
        <v/>
      </c>
      <c r="AR32" s="43"/>
      <c r="AS32" s="55" t="str">
        <f t="shared" si="21"/>
        <v/>
      </c>
      <c r="AT32" s="39"/>
      <c r="AU32" s="43"/>
      <c r="AV32" s="55" t="str">
        <f t="shared" si="22"/>
        <v/>
      </c>
      <c r="AW32" s="43"/>
      <c r="AX32" s="39" t="str">
        <f t="shared" si="23"/>
        <v/>
      </c>
      <c r="AY32" s="43"/>
      <c r="AZ32" s="39" t="str">
        <f t="shared" si="24"/>
        <v/>
      </c>
      <c r="BA32" s="43"/>
      <c r="BB32" s="39" t="str">
        <f t="shared" si="25"/>
        <v/>
      </c>
      <c r="BC32" s="43"/>
      <c r="BD32" s="39" t="str">
        <f t="shared" si="26"/>
        <v/>
      </c>
      <c r="BE32" s="43"/>
      <c r="BF32" s="39" t="str">
        <f t="shared" si="27"/>
        <v/>
      </c>
      <c r="BG32" s="43"/>
      <c r="BH32" s="39" t="str">
        <f t="shared" si="28"/>
        <v/>
      </c>
      <c r="BI32" s="43"/>
      <c r="BJ32" s="55" t="str">
        <f t="shared" si="29"/>
        <v/>
      </c>
      <c r="BK32" s="39"/>
      <c r="BL32" s="43"/>
      <c r="BM32" s="39" t="str">
        <f t="shared" si="30"/>
        <v/>
      </c>
      <c r="BN32" s="43"/>
      <c r="BO32" s="39" t="str">
        <f t="shared" si="31"/>
        <v/>
      </c>
      <c r="BP32" s="43"/>
      <c r="BQ32" s="55" t="str">
        <f t="shared" si="32"/>
        <v/>
      </c>
      <c r="BR32" s="43"/>
      <c r="BS32" s="39" t="str">
        <f t="shared" si="33"/>
        <v/>
      </c>
      <c r="BT32" s="43"/>
      <c r="BU32" s="39" t="str">
        <f t="shared" si="34"/>
        <v/>
      </c>
      <c r="BV32" s="43"/>
      <c r="BW32" s="39" t="str">
        <f t="shared" si="111"/>
        <v/>
      </c>
      <c r="BX32" s="43"/>
      <c r="BY32" s="39" t="str">
        <f t="shared" si="35"/>
        <v/>
      </c>
      <c r="BZ32" s="43"/>
      <c r="CA32" s="39" t="str">
        <f t="shared" si="36"/>
        <v/>
      </c>
      <c r="CB32" s="39"/>
      <c r="CC32" s="43"/>
      <c r="CD32" s="39" t="str">
        <f t="shared" si="37"/>
        <v/>
      </c>
      <c r="CE32" s="43"/>
      <c r="CF32" s="39" t="str">
        <f t="shared" si="38"/>
        <v/>
      </c>
      <c r="CG32" s="43"/>
      <c r="CH32" s="55" t="str">
        <f t="shared" si="39"/>
        <v/>
      </c>
      <c r="CI32" s="43"/>
      <c r="CJ32" s="39" t="str">
        <f t="shared" si="40"/>
        <v/>
      </c>
      <c r="CK32" s="43"/>
      <c r="CL32" s="39" t="str">
        <f t="shared" si="41"/>
        <v/>
      </c>
      <c r="CM32" s="43"/>
      <c r="CN32" s="39" t="str">
        <f t="shared" si="42"/>
        <v/>
      </c>
      <c r="CO32" s="43"/>
      <c r="CP32" s="39" t="str">
        <f t="shared" si="43"/>
        <v/>
      </c>
      <c r="CQ32" s="43"/>
      <c r="CR32" s="39" t="str">
        <f t="shared" si="44"/>
        <v/>
      </c>
      <c r="CS32" s="39"/>
      <c r="CT32" s="43"/>
      <c r="CU32" s="39" t="str">
        <f t="shared" si="45"/>
        <v/>
      </c>
      <c r="CV32" s="43"/>
      <c r="CW32" s="39" t="str">
        <f t="shared" si="46"/>
        <v/>
      </c>
      <c r="CX32" s="43"/>
      <c r="CY32" s="55" t="str">
        <f t="shared" si="47"/>
        <v/>
      </c>
      <c r="CZ32" s="43"/>
      <c r="DA32" s="39" t="str">
        <f t="shared" si="48"/>
        <v/>
      </c>
      <c r="DB32" s="43"/>
      <c r="DC32" s="39" t="str">
        <f t="shared" si="49"/>
        <v/>
      </c>
      <c r="DD32" s="43"/>
      <c r="DE32" s="39" t="str">
        <f t="shared" si="50"/>
        <v/>
      </c>
      <c r="DF32" s="43"/>
      <c r="DG32" s="39" t="str">
        <f t="shared" si="51"/>
        <v/>
      </c>
      <c r="DH32" s="43"/>
      <c r="DI32" s="39" t="str">
        <f t="shared" si="52"/>
        <v/>
      </c>
      <c r="DJ32" s="39"/>
      <c r="DK32" s="43"/>
      <c r="DL32" s="39" t="str">
        <f t="shared" si="53"/>
        <v/>
      </c>
      <c r="DM32" s="43"/>
      <c r="DN32" s="39" t="str">
        <f t="shared" si="54"/>
        <v/>
      </c>
      <c r="DO32" s="43"/>
      <c r="DP32" s="39" t="str">
        <f t="shared" si="55"/>
        <v/>
      </c>
      <c r="DQ32" s="43"/>
      <c r="DR32" s="55" t="str">
        <f t="shared" si="56"/>
        <v/>
      </c>
      <c r="DS32" s="43"/>
      <c r="DT32" s="39" t="str">
        <f t="shared" si="57"/>
        <v/>
      </c>
      <c r="DU32" s="43"/>
      <c r="DV32" s="39" t="str">
        <f t="shared" si="58"/>
        <v/>
      </c>
      <c r="DW32" s="43"/>
      <c r="DX32" s="39" t="str">
        <f t="shared" si="59"/>
        <v/>
      </c>
      <c r="DY32" s="43"/>
      <c r="DZ32" s="39" t="str">
        <f t="shared" si="60"/>
        <v/>
      </c>
      <c r="EA32" s="43"/>
      <c r="EB32" s="39" t="str">
        <f t="shared" si="61"/>
        <v/>
      </c>
      <c r="EC32" s="39"/>
      <c r="ED32" s="43"/>
      <c r="EE32" s="39" t="str">
        <f t="shared" si="62"/>
        <v/>
      </c>
      <c r="EF32" s="43"/>
      <c r="EG32" s="39" t="str">
        <f t="shared" si="63"/>
        <v/>
      </c>
      <c r="EH32" s="43"/>
      <c r="EI32" s="39" t="str">
        <f t="shared" si="64"/>
        <v/>
      </c>
      <c r="EJ32" s="43"/>
      <c r="EK32" s="55" t="str">
        <f t="shared" si="65"/>
        <v/>
      </c>
      <c r="EL32" s="43"/>
      <c r="EM32" s="39" t="str">
        <f t="shared" si="66"/>
        <v/>
      </c>
      <c r="EN32" s="43"/>
      <c r="EO32" s="39" t="str">
        <f t="shared" si="67"/>
        <v/>
      </c>
      <c r="EP32" s="43"/>
      <c r="EQ32" s="39" t="str">
        <f t="shared" si="68"/>
        <v/>
      </c>
      <c r="ER32" s="43"/>
      <c r="ES32" s="39" t="str">
        <f t="shared" si="69"/>
        <v/>
      </c>
      <c r="ET32" s="43"/>
      <c r="EU32" s="39" t="str">
        <f t="shared" si="70"/>
        <v/>
      </c>
      <c r="EV32" s="39"/>
      <c r="EW32" s="43"/>
      <c r="EX32" s="39" t="str">
        <f t="shared" si="71"/>
        <v/>
      </c>
      <c r="EY32" s="43"/>
      <c r="EZ32" s="39" t="str">
        <f t="shared" si="72"/>
        <v/>
      </c>
      <c r="FA32" s="43"/>
      <c r="FB32" s="39" t="str">
        <f t="shared" si="73"/>
        <v/>
      </c>
      <c r="FC32" s="43"/>
      <c r="FD32" s="55" t="str">
        <f t="shared" si="74"/>
        <v/>
      </c>
      <c r="FE32" s="43"/>
      <c r="FF32" s="39" t="str">
        <f t="shared" si="75"/>
        <v/>
      </c>
      <c r="FG32" s="43"/>
      <c r="FH32" s="39" t="str">
        <f t="shared" si="76"/>
        <v/>
      </c>
      <c r="FI32" s="43"/>
      <c r="FJ32" s="39" t="str">
        <f t="shared" si="77"/>
        <v/>
      </c>
      <c r="FK32" s="43"/>
      <c r="FL32" s="39" t="str">
        <f t="shared" si="78"/>
        <v/>
      </c>
      <c r="FM32" s="43"/>
      <c r="FN32" s="39" t="str">
        <f t="shared" si="79"/>
        <v/>
      </c>
      <c r="FO32" s="39"/>
      <c r="FP32" s="43"/>
      <c r="FQ32" s="39" t="str">
        <f t="shared" si="80"/>
        <v/>
      </c>
      <c r="FR32" s="43"/>
      <c r="FS32" s="39" t="str">
        <f t="shared" si="81"/>
        <v/>
      </c>
      <c r="FT32" s="43"/>
      <c r="FU32" s="39" t="str">
        <f t="shared" si="82"/>
        <v/>
      </c>
      <c r="FV32" s="43"/>
      <c r="FW32" s="55" t="str">
        <f t="shared" si="83"/>
        <v/>
      </c>
      <c r="FX32" s="43"/>
      <c r="FY32" s="39" t="str">
        <f t="shared" si="84"/>
        <v/>
      </c>
      <c r="FZ32" s="43"/>
      <c r="GA32" s="39" t="str">
        <f t="shared" si="85"/>
        <v/>
      </c>
      <c r="GB32" s="43"/>
      <c r="GC32" s="39" t="str">
        <f t="shared" si="86"/>
        <v/>
      </c>
      <c r="GD32" s="43"/>
      <c r="GE32" s="39" t="str">
        <f t="shared" si="87"/>
        <v/>
      </c>
      <c r="GF32" s="43"/>
      <c r="GG32" s="39" t="str">
        <f t="shared" si="88"/>
        <v/>
      </c>
      <c r="GH32" s="39"/>
      <c r="GI32" s="43"/>
      <c r="GJ32" s="39" t="str">
        <f t="shared" si="89"/>
        <v/>
      </c>
      <c r="GK32" s="43"/>
      <c r="GL32" s="39" t="str">
        <f t="shared" si="90"/>
        <v/>
      </c>
      <c r="GM32" s="43"/>
      <c r="GN32" s="39" t="str">
        <f t="shared" si="91"/>
        <v/>
      </c>
      <c r="GO32" s="43"/>
      <c r="GP32" s="55" t="str">
        <f t="shared" si="92"/>
        <v/>
      </c>
      <c r="GQ32" s="43"/>
      <c r="GR32" s="39" t="str">
        <f t="shared" si="93"/>
        <v/>
      </c>
      <c r="GS32" s="43"/>
      <c r="GT32" s="39" t="str">
        <f t="shared" si="94"/>
        <v/>
      </c>
      <c r="GU32" s="43"/>
      <c r="GV32" s="39" t="str">
        <f t="shared" si="95"/>
        <v/>
      </c>
      <c r="GW32" s="43"/>
      <c r="GX32" s="39" t="str">
        <f t="shared" si="96"/>
        <v/>
      </c>
      <c r="GY32" s="43"/>
      <c r="GZ32" s="39" t="str">
        <f t="shared" si="97"/>
        <v/>
      </c>
      <c r="HA32" s="39"/>
      <c r="HB32" s="43"/>
      <c r="HC32" s="39" t="str">
        <f t="shared" si="98"/>
        <v/>
      </c>
      <c r="HD32" s="43"/>
      <c r="HE32" s="39" t="str">
        <f t="shared" si="99"/>
        <v/>
      </c>
      <c r="HF32" s="43"/>
      <c r="HG32" s="39" t="str">
        <f t="shared" si="100"/>
        <v/>
      </c>
      <c r="HH32" s="43"/>
      <c r="HI32" s="55" t="str">
        <f t="shared" si="101"/>
        <v/>
      </c>
      <c r="HJ32" s="43"/>
      <c r="HK32" s="39" t="str">
        <f t="shared" si="102"/>
        <v/>
      </c>
      <c r="HL32" s="43"/>
      <c r="HM32" s="39" t="str">
        <f t="shared" si="103"/>
        <v/>
      </c>
      <c r="HN32" s="43"/>
      <c r="HO32" s="39" t="str">
        <f t="shared" si="104"/>
        <v/>
      </c>
      <c r="HP32" s="43"/>
      <c r="HQ32" s="39" t="str">
        <f t="shared" si="105"/>
        <v/>
      </c>
      <c r="HR32" s="43"/>
      <c r="HS32" s="39" t="str">
        <f t="shared" si="106"/>
        <v/>
      </c>
      <c r="HT32" s="39"/>
      <c r="HU32" s="43"/>
      <c r="HV32" s="39" t="str">
        <f t="shared" si="107"/>
        <v/>
      </c>
      <c r="HW32" s="43"/>
      <c r="HX32" s="39" t="str">
        <f t="shared" si="108"/>
        <v/>
      </c>
      <c r="HY32" s="43"/>
      <c r="HZ32" s="39" t="str">
        <f t="shared" si="109"/>
        <v/>
      </c>
      <c r="IA32" s="43"/>
      <c r="IB32" s="55" t="str">
        <f t="shared" si="110"/>
        <v/>
      </c>
    </row>
    <row r="33" spans="1:236" s="5" customFormat="1" ht="14.25" customHeight="1">
      <c r="A33" s="75">
        <v>24</v>
      </c>
      <c r="B33" s="69">
        <f>RANK(D33,D:D)</f>
        <v>4</v>
      </c>
      <c r="C33" s="40" t="s">
        <v>95</v>
      </c>
      <c r="D33" s="44">
        <f t="shared" si="0"/>
        <v>396.24220789461856</v>
      </c>
      <c r="E33" s="122">
        <f t="shared" si="1"/>
        <v>0</v>
      </c>
      <c r="F33" s="87">
        <f t="shared" si="2"/>
        <v>2</v>
      </c>
      <c r="G33" s="45"/>
      <c r="H33" s="46" t="str">
        <f t="shared" si="3"/>
        <v/>
      </c>
      <c r="I33" s="47">
        <v>2</v>
      </c>
      <c r="J33" s="46">
        <f t="shared" si="4"/>
        <v>198.12110394730928</v>
      </c>
      <c r="K33" s="49"/>
      <c r="L33" s="48" t="str">
        <f t="shared" si="5"/>
        <v/>
      </c>
      <c r="M33" s="49"/>
      <c r="N33" s="48" t="str">
        <f t="shared" si="6"/>
        <v/>
      </c>
      <c r="O33" s="49"/>
      <c r="P33" s="48" t="str">
        <f t="shared" si="7"/>
        <v/>
      </c>
      <c r="Q33" s="48"/>
      <c r="R33" s="43"/>
      <c r="S33" s="48" t="str">
        <f t="shared" si="8"/>
        <v/>
      </c>
      <c r="T33" s="43"/>
      <c r="U33" s="56" t="str">
        <f t="shared" si="9"/>
        <v/>
      </c>
      <c r="V33" s="47"/>
      <c r="W33" s="46" t="str">
        <f t="shared" si="10"/>
        <v/>
      </c>
      <c r="X33" s="145">
        <f t="shared" si="11"/>
        <v>198.12110394730928</v>
      </c>
      <c r="Y33" s="49"/>
      <c r="Z33" s="48" t="str">
        <f t="shared" si="12"/>
        <v/>
      </c>
      <c r="AA33" s="49"/>
      <c r="AB33" s="48" t="str">
        <f t="shared" si="13"/>
        <v/>
      </c>
      <c r="AC33" s="49"/>
      <c r="AD33" s="48" t="str">
        <f t="shared" si="14"/>
        <v/>
      </c>
      <c r="AE33" s="48"/>
      <c r="AF33" s="43"/>
      <c r="AG33" s="48" t="str">
        <f t="shared" si="15"/>
        <v/>
      </c>
      <c r="AH33" s="43"/>
      <c r="AI33" s="56" t="str">
        <f t="shared" si="16"/>
        <v/>
      </c>
      <c r="AJ33" s="49"/>
      <c r="AK33" s="48" t="str">
        <f t="shared" si="17"/>
        <v/>
      </c>
      <c r="AL33" s="49"/>
      <c r="AM33" s="48" t="str">
        <f t="shared" si="18"/>
        <v/>
      </c>
      <c r="AN33" s="43"/>
      <c r="AO33" s="48" t="str">
        <f t="shared" si="19"/>
        <v/>
      </c>
      <c r="AP33" s="49"/>
      <c r="AQ33" s="48" t="str">
        <f t="shared" si="20"/>
        <v/>
      </c>
      <c r="AR33" s="49"/>
      <c r="AS33" s="56" t="str">
        <f t="shared" si="21"/>
        <v/>
      </c>
      <c r="AT33" s="48"/>
      <c r="AU33" s="43"/>
      <c r="AV33" s="56" t="str">
        <f t="shared" si="22"/>
        <v/>
      </c>
      <c r="AW33" s="43"/>
      <c r="AX33" s="48" t="str">
        <f t="shared" si="23"/>
        <v/>
      </c>
      <c r="AY33" s="43"/>
      <c r="AZ33" s="48" t="str">
        <f t="shared" si="24"/>
        <v/>
      </c>
      <c r="BA33" s="49"/>
      <c r="BB33" s="48" t="str">
        <f t="shared" si="25"/>
        <v/>
      </c>
      <c r="BC33" s="49"/>
      <c r="BD33" s="48" t="str">
        <f t="shared" si="26"/>
        <v/>
      </c>
      <c r="BE33" s="43"/>
      <c r="BF33" s="48" t="str">
        <f t="shared" si="27"/>
        <v/>
      </c>
      <c r="BG33" s="49"/>
      <c r="BH33" s="48" t="str">
        <f t="shared" si="28"/>
        <v/>
      </c>
      <c r="BI33" s="49"/>
      <c r="BJ33" s="56" t="str">
        <f t="shared" si="29"/>
        <v/>
      </c>
      <c r="BK33" s="48"/>
      <c r="BL33" s="43"/>
      <c r="BM33" s="48" t="str">
        <f t="shared" si="30"/>
        <v/>
      </c>
      <c r="BN33" s="43"/>
      <c r="BO33" s="48" t="str">
        <f t="shared" si="31"/>
        <v/>
      </c>
      <c r="BP33" s="43"/>
      <c r="BQ33" s="56" t="str">
        <f t="shared" si="32"/>
        <v/>
      </c>
      <c r="BR33" s="49"/>
      <c r="BS33" s="48" t="str">
        <f t="shared" si="33"/>
        <v/>
      </c>
      <c r="BT33" s="49"/>
      <c r="BU33" s="48" t="str">
        <f t="shared" si="34"/>
        <v/>
      </c>
      <c r="BV33" s="43"/>
      <c r="BW33" s="48" t="str">
        <f t="shared" si="111"/>
        <v/>
      </c>
      <c r="BX33" s="49"/>
      <c r="BY33" s="48" t="str">
        <f t="shared" si="35"/>
        <v/>
      </c>
      <c r="BZ33" s="49"/>
      <c r="CA33" s="48" t="str">
        <f t="shared" si="36"/>
        <v/>
      </c>
      <c r="CB33" s="48"/>
      <c r="CC33" s="43"/>
      <c r="CD33" s="48" t="str">
        <f t="shared" si="37"/>
        <v/>
      </c>
      <c r="CE33" s="43"/>
      <c r="CF33" s="48" t="str">
        <f t="shared" si="38"/>
        <v/>
      </c>
      <c r="CG33" s="43"/>
      <c r="CH33" s="56" t="str">
        <f t="shared" si="39"/>
        <v/>
      </c>
      <c r="CI33" s="49"/>
      <c r="CJ33" s="48" t="str">
        <f t="shared" si="40"/>
        <v/>
      </c>
      <c r="CK33" s="49"/>
      <c r="CL33" s="48" t="str">
        <f t="shared" si="41"/>
        <v/>
      </c>
      <c r="CM33" s="43"/>
      <c r="CN33" s="48" t="str">
        <f t="shared" si="42"/>
        <v/>
      </c>
      <c r="CO33" s="49"/>
      <c r="CP33" s="48" t="str">
        <f t="shared" si="43"/>
        <v/>
      </c>
      <c r="CQ33" s="49"/>
      <c r="CR33" s="48" t="str">
        <f t="shared" si="44"/>
        <v/>
      </c>
      <c r="CS33" s="48"/>
      <c r="CT33" s="43"/>
      <c r="CU33" s="48" t="str">
        <f t="shared" si="45"/>
        <v/>
      </c>
      <c r="CV33" s="43"/>
      <c r="CW33" s="48" t="str">
        <f t="shared" si="46"/>
        <v/>
      </c>
      <c r="CX33" s="43"/>
      <c r="CY33" s="56" t="str">
        <f t="shared" si="47"/>
        <v/>
      </c>
      <c r="CZ33" s="49"/>
      <c r="DA33" s="48" t="str">
        <f t="shared" si="48"/>
        <v/>
      </c>
      <c r="DB33" s="43"/>
      <c r="DC33" s="48" t="str">
        <f t="shared" si="49"/>
        <v/>
      </c>
      <c r="DD33" s="43"/>
      <c r="DE33" s="48" t="str">
        <f t="shared" si="50"/>
        <v/>
      </c>
      <c r="DF33" s="49"/>
      <c r="DG33" s="48" t="str">
        <f t="shared" si="51"/>
        <v/>
      </c>
      <c r="DH33" s="49"/>
      <c r="DI33" s="48" t="str">
        <f t="shared" si="52"/>
        <v/>
      </c>
      <c r="DJ33" s="48"/>
      <c r="DK33" s="43"/>
      <c r="DL33" s="48" t="str">
        <f t="shared" si="53"/>
        <v/>
      </c>
      <c r="DM33" s="43"/>
      <c r="DN33" s="48" t="str">
        <f t="shared" si="54"/>
        <v/>
      </c>
      <c r="DO33" s="43"/>
      <c r="DP33" s="48" t="str">
        <f t="shared" si="55"/>
        <v/>
      </c>
      <c r="DQ33" s="43"/>
      <c r="DR33" s="56" t="str">
        <f t="shared" si="56"/>
        <v/>
      </c>
      <c r="DS33" s="49"/>
      <c r="DT33" s="48" t="str">
        <f t="shared" si="57"/>
        <v/>
      </c>
      <c r="DU33" s="43"/>
      <c r="DV33" s="48" t="str">
        <f t="shared" si="58"/>
        <v/>
      </c>
      <c r="DW33" s="43"/>
      <c r="DX33" s="48" t="str">
        <f t="shared" si="59"/>
        <v/>
      </c>
      <c r="DY33" s="49"/>
      <c r="DZ33" s="48" t="str">
        <f t="shared" si="60"/>
        <v/>
      </c>
      <c r="EA33" s="49"/>
      <c r="EB33" s="48" t="str">
        <f t="shared" si="61"/>
        <v/>
      </c>
      <c r="EC33" s="48"/>
      <c r="ED33" s="43"/>
      <c r="EE33" s="48" t="str">
        <f t="shared" si="62"/>
        <v/>
      </c>
      <c r="EF33" s="43"/>
      <c r="EG33" s="48" t="str">
        <f t="shared" si="63"/>
        <v/>
      </c>
      <c r="EH33" s="43"/>
      <c r="EI33" s="48" t="str">
        <f t="shared" si="64"/>
        <v/>
      </c>
      <c r="EJ33" s="43"/>
      <c r="EK33" s="56" t="str">
        <f t="shared" si="65"/>
        <v/>
      </c>
      <c r="EL33" s="49"/>
      <c r="EM33" s="48" t="str">
        <f t="shared" si="66"/>
        <v/>
      </c>
      <c r="EN33" s="43"/>
      <c r="EO33" s="48" t="str">
        <f t="shared" si="67"/>
        <v/>
      </c>
      <c r="EP33" s="43"/>
      <c r="EQ33" s="48" t="str">
        <f t="shared" si="68"/>
        <v/>
      </c>
      <c r="ER33" s="49"/>
      <c r="ES33" s="48" t="str">
        <f t="shared" si="69"/>
        <v/>
      </c>
      <c r="ET33" s="49"/>
      <c r="EU33" s="48" t="str">
        <f t="shared" si="70"/>
        <v/>
      </c>
      <c r="EV33" s="48"/>
      <c r="EW33" s="43"/>
      <c r="EX33" s="48" t="str">
        <f t="shared" si="71"/>
        <v/>
      </c>
      <c r="EY33" s="43"/>
      <c r="EZ33" s="48" t="str">
        <f t="shared" si="72"/>
        <v/>
      </c>
      <c r="FA33" s="43"/>
      <c r="FB33" s="48" t="str">
        <f t="shared" si="73"/>
        <v/>
      </c>
      <c r="FC33" s="43"/>
      <c r="FD33" s="56" t="str">
        <f t="shared" si="74"/>
        <v/>
      </c>
      <c r="FE33" s="49"/>
      <c r="FF33" s="48" t="str">
        <f t="shared" si="75"/>
        <v/>
      </c>
      <c r="FG33" s="43"/>
      <c r="FH33" s="48" t="str">
        <f t="shared" si="76"/>
        <v/>
      </c>
      <c r="FI33" s="43"/>
      <c r="FJ33" s="48" t="str">
        <f t="shared" si="77"/>
        <v/>
      </c>
      <c r="FK33" s="49"/>
      <c r="FL33" s="48" t="str">
        <f t="shared" si="78"/>
        <v/>
      </c>
      <c r="FM33" s="49"/>
      <c r="FN33" s="48" t="str">
        <f t="shared" si="79"/>
        <v/>
      </c>
      <c r="FO33" s="48"/>
      <c r="FP33" s="43"/>
      <c r="FQ33" s="48" t="str">
        <f t="shared" si="80"/>
        <v/>
      </c>
      <c r="FR33" s="43"/>
      <c r="FS33" s="48" t="str">
        <f t="shared" si="81"/>
        <v/>
      </c>
      <c r="FT33" s="43"/>
      <c r="FU33" s="48" t="str">
        <f t="shared" si="82"/>
        <v/>
      </c>
      <c r="FV33" s="43"/>
      <c r="FW33" s="56" t="str">
        <f t="shared" si="83"/>
        <v/>
      </c>
      <c r="FX33" s="49"/>
      <c r="FY33" s="48" t="str">
        <f t="shared" si="84"/>
        <v/>
      </c>
      <c r="FZ33" s="43"/>
      <c r="GA33" s="48" t="str">
        <f t="shared" si="85"/>
        <v/>
      </c>
      <c r="GB33" s="43"/>
      <c r="GC33" s="48" t="str">
        <f t="shared" si="86"/>
        <v/>
      </c>
      <c r="GD33" s="49"/>
      <c r="GE33" s="48" t="str">
        <f t="shared" si="87"/>
        <v/>
      </c>
      <c r="GF33" s="49"/>
      <c r="GG33" s="48" t="str">
        <f t="shared" si="88"/>
        <v/>
      </c>
      <c r="GH33" s="48"/>
      <c r="GI33" s="43"/>
      <c r="GJ33" s="48" t="str">
        <f t="shared" si="89"/>
        <v/>
      </c>
      <c r="GK33" s="43"/>
      <c r="GL33" s="48" t="str">
        <f t="shared" si="90"/>
        <v/>
      </c>
      <c r="GM33" s="43"/>
      <c r="GN33" s="48" t="str">
        <f t="shared" si="91"/>
        <v/>
      </c>
      <c r="GO33" s="43"/>
      <c r="GP33" s="56" t="str">
        <f t="shared" si="92"/>
        <v/>
      </c>
      <c r="GQ33" s="49"/>
      <c r="GR33" s="48" t="str">
        <f t="shared" si="93"/>
        <v/>
      </c>
      <c r="GS33" s="43"/>
      <c r="GT33" s="48" t="str">
        <f t="shared" si="94"/>
        <v/>
      </c>
      <c r="GU33" s="43"/>
      <c r="GV33" s="48" t="str">
        <f t="shared" si="95"/>
        <v/>
      </c>
      <c r="GW33" s="49"/>
      <c r="GX33" s="48" t="str">
        <f t="shared" si="96"/>
        <v/>
      </c>
      <c r="GY33" s="49"/>
      <c r="GZ33" s="48" t="str">
        <f t="shared" si="97"/>
        <v/>
      </c>
      <c r="HA33" s="48"/>
      <c r="HB33" s="43"/>
      <c r="HC33" s="48" t="str">
        <f t="shared" si="98"/>
        <v/>
      </c>
      <c r="HD33" s="43"/>
      <c r="HE33" s="48" t="str">
        <f t="shared" si="99"/>
        <v/>
      </c>
      <c r="HF33" s="43"/>
      <c r="HG33" s="48" t="str">
        <f t="shared" si="100"/>
        <v/>
      </c>
      <c r="HH33" s="43"/>
      <c r="HI33" s="56" t="str">
        <f t="shared" si="101"/>
        <v/>
      </c>
      <c r="HJ33" s="49"/>
      <c r="HK33" s="48" t="str">
        <f t="shared" si="102"/>
        <v/>
      </c>
      <c r="HL33" s="43"/>
      <c r="HM33" s="48" t="str">
        <f t="shared" si="103"/>
        <v/>
      </c>
      <c r="HN33" s="43"/>
      <c r="HO33" s="48" t="str">
        <f t="shared" si="104"/>
        <v/>
      </c>
      <c r="HP33" s="49"/>
      <c r="HQ33" s="48" t="str">
        <f t="shared" si="105"/>
        <v/>
      </c>
      <c r="HR33" s="49"/>
      <c r="HS33" s="48" t="str">
        <f t="shared" si="106"/>
        <v/>
      </c>
      <c r="HT33" s="48"/>
      <c r="HU33" s="43"/>
      <c r="HV33" s="48" t="str">
        <f t="shared" si="107"/>
        <v/>
      </c>
      <c r="HW33" s="43"/>
      <c r="HX33" s="48" t="str">
        <f t="shared" si="108"/>
        <v/>
      </c>
      <c r="HY33" s="43"/>
      <c r="HZ33" s="48" t="str">
        <f t="shared" si="109"/>
        <v/>
      </c>
      <c r="IA33" s="43"/>
      <c r="IB33" s="56" t="str">
        <f t="shared" si="110"/>
        <v/>
      </c>
    </row>
    <row r="34" spans="1:236" s="5" customFormat="1" ht="14.25" customHeight="1">
      <c r="A34" s="75">
        <v>25</v>
      </c>
      <c r="B34" s="69">
        <f>RANK(D34,D:D)</f>
        <v>21</v>
      </c>
      <c r="C34" s="35" t="s">
        <v>110</v>
      </c>
      <c r="D34" s="36">
        <f t="shared" si="0"/>
        <v>118.14614914003397</v>
      </c>
      <c r="E34" s="121">
        <f t="shared" si="1"/>
        <v>0</v>
      </c>
      <c r="F34" s="86">
        <f t="shared" si="2"/>
        <v>2</v>
      </c>
      <c r="G34" s="41"/>
      <c r="H34" s="37" t="str">
        <f t="shared" si="3"/>
        <v/>
      </c>
      <c r="I34" s="42">
        <v>11</v>
      </c>
      <c r="J34" s="37">
        <f t="shared" si="4"/>
        <v>59.073074570016985</v>
      </c>
      <c r="K34" s="38"/>
      <c r="L34" s="39" t="str">
        <f t="shared" si="5"/>
        <v/>
      </c>
      <c r="M34" s="38"/>
      <c r="N34" s="39" t="str">
        <f t="shared" si="6"/>
        <v/>
      </c>
      <c r="O34" s="38"/>
      <c r="P34" s="39" t="str">
        <f t="shared" si="7"/>
        <v/>
      </c>
      <c r="Q34" s="39"/>
      <c r="R34" s="38"/>
      <c r="S34" s="39" t="str">
        <f t="shared" si="8"/>
        <v/>
      </c>
      <c r="T34" s="38"/>
      <c r="U34" s="55" t="str">
        <f t="shared" si="9"/>
        <v/>
      </c>
      <c r="V34" s="42"/>
      <c r="W34" s="37" t="str">
        <f t="shared" si="10"/>
        <v/>
      </c>
      <c r="X34" s="55">
        <f t="shared" si="11"/>
        <v>59.073074570016985</v>
      </c>
      <c r="Y34" s="38"/>
      <c r="Z34" s="39" t="str">
        <f t="shared" si="12"/>
        <v/>
      </c>
      <c r="AA34" s="38"/>
      <c r="AB34" s="39" t="str">
        <f t="shared" si="13"/>
        <v/>
      </c>
      <c r="AC34" s="38"/>
      <c r="AD34" s="39" t="str">
        <f t="shared" si="14"/>
        <v/>
      </c>
      <c r="AE34" s="39"/>
      <c r="AF34" s="38"/>
      <c r="AG34" s="39" t="str">
        <f t="shared" si="15"/>
        <v/>
      </c>
      <c r="AH34" s="38"/>
      <c r="AI34" s="55" t="str">
        <f t="shared" si="16"/>
        <v/>
      </c>
      <c r="AJ34" s="38"/>
      <c r="AK34" s="39" t="str">
        <f t="shared" si="17"/>
        <v/>
      </c>
      <c r="AL34" s="38"/>
      <c r="AM34" s="39" t="str">
        <f t="shared" si="18"/>
        <v/>
      </c>
      <c r="AN34" s="38"/>
      <c r="AO34" s="39" t="str">
        <f t="shared" si="19"/>
        <v/>
      </c>
      <c r="AP34" s="38"/>
      <c r="AQ34" s="39" t="str">
        <f t="shared" si="20"/>
        <v/>
      </c>
      <c r="AR34" s="38"/>
      <c r="AS34" s="55" t="str">
        <f t="shared" si="21"/>
        <v/>
      </c>
      <c r="AT34" s="39"/>
      <c r="AU34" s="38"/>
      <c r="AV34" s="55" t="str">
        <f t="shared" si="22"/>
        <v/>
      </c>
      <c r="AW34" s="38"/>
      <c r="AX34" s="39" t="str">
        <f t="shared" si="23"/>
        <v/>
      </c>
      <c r="AY34" s="38"/>
      <c r="AZ34" s="39" t="str">
        <f t="shared" si="24"/>
        <v/>
      </c>
      <c r="BA34" s="38"/>
      <c r="BB34" s="39" t="str">
        <f t="shared" si="25"/>
        <v/>
      </c>
      <c r="BC34" s="38"/>
      <c r="BD34" s="39" t="str">
        <f t="shared" si="26"/>
        <v/>
      </c>
      <c r="BE34" s="38"/>
      <c r="BF34" s="39" t="str">
        <f t="shared" si="27"/>
        <v/>
      </c>
      <c r="BG34" s="38"/>
      <c r="BH34" s="39" t="str">
        <f t="shared" si="28"/>
        <v/>
      </c>
      <c r="BI34" s="38"/>
      <c r="BJ34" s="55" t="str">
        <f t="shared" si="29"/>
        <v/>
      </c>
      <c r="BK34" s="39"/>
      <c r="BL34" s="38"/>
      <c r="BM34" s="39" t="str">
        <f t="shared" si="30"/>
        <v/>
      </c>
      <c r="BN34" s="38"/>
      <c r="BO34" s="39" t="str">
        <f t="shared" si="31"/>
        <v/>
      </c>
      <c r="BP34" s="38"/>
      <c r="BQ34" s="55" t="str">
        <f t="shared" si="32"/>
        <v/>
      </c>
      <c r="BR34" s="38"/>
      <c r="BS34" s="39" t="str">
        <f t="shared" si="33"/>
        <v/>
      </c>
      <c r="BT34" s="38"/>
      <c r="BU34" s="39" t="str">
        <f t="shared" si="34"/>
        <v/>
      </c>
      <c r="BV34" s="38"/>
      <c r="BW34" s="39" t="str">
        <f t="shared" si="111"/>
        <v/>
      </c>
      <c r="BX34" s="38"/>
      <c r="BY34" s="39" t="str">
        <f t="shared" si="35"/>
        <v/>
      </c>
      <c r="BZ34" s="38"/>
      <c r="CA34" s="39" t="str">
        <f t="shared" si="36"/>
        <v/>
      </c>
      <c r="CB34" s="39"/>
      <c r="CC34" s="38"/>
      <c r="CD34" s="39" t="str">
        <f t="shared" si="37"/>
        <v/>
      </c>
      <c r="CE34" s="38"/>
      <c r="CF34" s="39" t="str">
        <f t="shared" si="38"/>
        <v/>
      </c>
      <c r="CG34" s="38"/>
      <c r="CH34" s="55" t="str">
        <f t="shared" si="39"/>
        <v/>
      </c>
      <c r="CI34" s="38"/>
      <c r="CJ34" s="39" t="str">
        <f t="shared" si="40"/>
        <v/>
      </c>
      <c r="CK34" s="38"/>
      <c r="CL34" s="39" t="str">
        <f t="shared" si="41"/>
        <v/>
      </c>
      <c r="CM34" s="38"/>
      <c r="CN34" s="39" t="str">
        <f t="shared" si="42"/>
        <v/>
      </c>
      <c r="CO34" s="38"/>
      <c r="CP34" s="39" t="str">
        <f t="shared" si="43"/>
        <v/>
      </c>
      <c r="CQ34" s="38"/>
      <c r="CR34" s="39" t="str">
        <f t="shared" si="44"/>
        <v/>
      </c>
      <c r="CS34" s="39"/>
      <c r="CT34" s="38"/>
      <c r="CU34" s="39" t="str">
        <f t="shared" si="45"/>
        <v/>
      </c>
      <c r="CV34" s="38"/>
      <c r="CW34" s="39" t="str">
        <f t="shared" si="46"/>
        <v/>
      </c>
      <c r="CX34" s="38"/>
      <c r="CY34" s="55" t="str">
        <f t="shared" si="47"/>
        <v/>
      </c>
      <c r="CZ34" s="38"/>
      <c r="DA34" s="39" t="str">
        <f t="shared" si="48"/>
        <v/>
      </c>
      <c r="DB34" s="38"/>
      <c r="DC34" s="39" t="str">
        <f t="shared" si="49"/>
        <v/>
      </c>
      <c r="DD34" s="38"/>
      <c r="DE34" s="39" t="str">
        <f t="shared" si="50"/>
        <v/>
      </c>
      <c r="DF34" s="38"/>
      <c r="DG34" s="39" t="str">
        <f t="shared" si="51"/>
        <v/>
      </c>
      <c r="DH34" s="38"/>
      <c r="DI34" s="39" t="str">
        <f t="shared" si="52"/>
        <v/>
      </c>
      <c r="DJ34" s="39"/>
      <c r="DK34" s="38"/>
      <c r="DL34" s="39" t="str">
        <f t="shared" si="53"/>
        <v/>
      </c>
      <c r="DM34" s="38"/>
      <c r="DN34" s="39" t="str">
        <f t="shared" si="54"/>
        <v/>
      </c>
      <c r="DO34" s="38"/>
      <c r="DP34" s="39" t="str">
        <f t="shared" si="55"/>
        <v/>
      </c>
      <c r="DQ34" s="38"/>
      <c r="DR34" s="55" t="str">
        <f t="shared" si="56"/>
        <v/>
      </c>
      <c r="DS34" s="38"/>
      <c r="DT34" s="39" t="str">
        <f t="shared" si="57"/>
        <v/>
      </c>
      <c r="DU34" s="38"/>
      <c r="DV34" s="39" t="str">
        <f t="shared" si="58"/>
        <v/>
      </c>
      <c r="DW34" s="38"/>
      <c r="DX34" s="39" t="str">
        <f t="shared" si="59"/>
        <v/>
      </c>
      <c r="DY34" s="38"/>
      <c r="DZ34" s="39" t="str">
        <f t="shared" si="60"/>
        <v/>
      </c>
      <c r="EA34" s="38"/>
      <c r="EB34" s="39" t="str">
        <f t="shared" si="61"/>
        <v/>
      </c>
      <c r="EC34" s="39"/>
      <c r="ED34" s="38"/>
      <c r="EE34" s="39" t="str">
        <f t="shared" si="62"/>
        <v/>
      </c>
      <c r="EF34" s="38"/>
      <c r="EG34" s="39" t="str">
        <f t="shared" si="63"/>
        <v/>
      </c>
      <c r="EH34" s="38"/>
      <c r="EI34" s="39" t="str">
        <f t="shared" si="64"/>
        <v/>
      </c>
      <c r="EJ34" s="38"/>
      <c r="EK34" s="55" t="str">
        <f t="shared" si="65"/>
        <v/>
      </c>
      <c r="EL34" s="38"/>
      <c r="EM34" s="39" t="str">
        <f t="shared" si="66"/>
        <v/>
      </c>
      <c r="EN34" s="38"/>
      <c r="EO34" s="39" t="str">
        <f t="shared" si="67"/>
        <v/>
      </c>
      <c r="EP34" s="38"/>
      <c r="EQ34" s="39" t="str">
        <f t="shared" si="68"/>
        <v/>
      </c>
      <c r="ER34" s="38"/>
      <c r="ES34" s="39" t="str">
        <f t="shared" si="69"/>
        <v/>
      </c>
      <c r="ET34" s="38"/>
      <c r="EU34" s="39" t="str">
        <f t="shared" si="70"/>
        <v/>
      </c>
      <c r="EV34" s="39"/>
      <c r="EW34" s="38"/>
      <c r="EX34" s="39" t="str">
        <f t="shared" si="71"/>
        <v/>
      </c>
      <c r="EY34" s="38"/>
      <c r="EZ34" s="39" t="str">
        <f t="shared" si="72"/>
        <v/>
      </c>
      <c r="FA34" s="38"/>
      <c r="FB34" s="39" t="str">
        <f t="shared" si="73"/>
        <v/>
      </c>
      <c r="FC34" s="38"/>
      <c r="FD34" s="55" t="str">
        <f t="shared" si="74"/>
        <v/>
      </c>
      <c r="FE34" s="38"/>
      <c r="FF34" s="39" t="str">
        <f t="shared" si="75"/>
        <v/>
      </c>
      <c r="FG34" s="38"/>
      <c r="FH34" s="39" t="str">
        <f t="shared" si="76"/>
        <v/>
      </c>
      <c r="FI34" s="38"/>
      <c r="FJ34" s="39" t="str">
        <f t="shared" si="77"/>
        <v/>
      </c>
      <c r="FK34" s="38"/>
      <c r="FL34" s="39" t="str">
        <f t="shared" si="78"/>
        <v/>
      </c>
      <c r="FM34" s="38"/>
      <c r="FN34" s="39" t="str">
        <f t="shared" si="79"/>
        <v/>
      </c>
      <c r="FO34" s="39"/>
      <c r="FP34" s="38"/>
      <c r="FQ34" s="39" t="str">
        <f t="shared" si="80"/>
        <v/>
      </c>
      <c r="FR34" s="38"/>
      <c r="FS34" s="39" t="str">
        <f t="shared" si="81"/>
        <v/>
      </c>
      <c r="FT34" s="38"/>
      <c r="FU34" s="39" t="str">
        <f t="shared" si="82"/>
        <v/>
      </c>
      <c r="FV34" s="38"/>
      <c r="FW34" s="55" t="str">
        <f t="shared" si="83"/>
        <v/>
      </c>
      <c r="FX34" s="38"/>
      <c r="FY34" s="39" t="str">
        <f t="shared" si="84"/>
        <v/>
      </c>
      <c r="FZ34" s="38"/>
      <c r="GA34" s="39" t="str">
        <f t="shared" si="85"/>
        <v/>
      </c>
      <c r="GB34" s="38"/>
      <c r="GC34" s="39" t="str">
        <f t="shared" si="86"/>
        <v/>
      </c>
      <c r="GD34" s="38"/>
      <c r="GE34" s="39" t="str">
        <f t="shared" si="87"/>
        <v/>
      </c>
      <c r="GF34" s="38"/>
      <c r="GG34" s="39" t="str">
        <f t="shared" si="88"/>
        <v/>
      </c>
      <c r="GH34" s="39"/>
      <c r="GI34" s="38"/>
      <c r="GJ34" s="39" t="str">
        <f t="shared" si="89"/>
        <v/>
      </c>
      <c r="GK34" s="38"/>
      <c r="GL34" s="39" t="str">
        <f t="shared" si="90"/>
        <v/>
      </c>
      <c r="GM34" s="38"/>
      <c r="GN34" s="39" t="str">
        <f t="shared" si="91"/>
        <v/>
      </c>
      <c r="GO34" s="38"/>
      <c r="GP34" s="55" t="str">
        <f t="shared" si="92"/>
        <v/>
      </c>
      <c r="GQ34" s="38"/>
      <c r="GR34" s="39" t="str">
        <f t="shared" si="93"/>
        <v/>
      </c>
      <c r="GS34" s="38"/>
      <c r="GT34" s="39" t="str">
        <f t="shared" si="94"/>
        <v/>
      </c>
      <c r="GU34" s="38"/>
      <c r="GV34" s="39" t="str">
        <f t="shared" si="95"/>
        <v/>
      </c>
      <c r="GW34" s="38"/>
      <c r="GX34" s="39" t="str">
        <f t="shared" si="96"/>
        <v/>
      </c>
      <c r="GY34" s="38"/>
      <c r="GZ34" s="39" t="str">
        <f t="shared" si="97"/>
        <v/>
      </c>
      <c r="HA34" s="39"/>
      <c r="HB34" s="38"/>
      <c r="HC34" s="39" t="str">
        <f t="shared" si="98"/>
        <v/>
      </c>
      <c r="HD34" s="38"/>
      <c r="HE34" s="39" t="str">
        <f t="shared" si="99"/>
        <v/>
      </c>
      <c r="HF34" s="38"/>
      <c r="HG34" s="39" t="str">
        <f t="shared" si="100"/>
        <v/>
      </c>
      <c r="HH34" s="38"/>
      <c r="HI34" s="55" t="str">
        <f t="shared" si="101"/>
        <v/>
      </c>
      <c r="HJ34" s="38"/>
      <c r="HK34" s="39" t="str">
        <f t="shared" si="102"/>
        <v/>
      </c>
      <c r="HL34" s="38"/>
      <c r="HM34" s="39" t="str">
        <f t="shared" si="103"/>
        <v/>
      </c>
      <c r="HN34" s="38"/>
      <c r="HO34" s="39" t="str">
        <f t="shared" si="104"/>
        <v/>
      </c>
      <c r="HP34" s="38"/>
      <c r="HQ34" s="39" t="str">
        <f t="shared" si="105"/>
        <v/>
      </c>
      <c r="HR34" s="38"/>
      <c r="HS34" s="39" t="str">
        <f t="shared" si="106"/>
        <v/>
      </c>
      <c r="HT34" s="39"/>
      <c r="HU34" s="38"/>
      <c r="HV34" s="39" t="str">
        <f t="shared" si="107"/>
        <v/>
      </c>
      <c r="HW34" s="38"/>
      <c r="HX34" s="39" t="str">
        <f t="shared" si="108"/>
        <v/>
      </c>
      <c r="HY34" s="38"/>
      <c r="HZ34" s="39" t="str">
        <f t="shared" si="109"/>
        <v/>
      </c>
      <c r="IA34" s="38"/>
      <c r="IB34" s="55" t="str">
        <f t="shared" si="110"/>
        <v/>
      </c>
    </row>
    <row r="35" spans="1:236" s="5" customFormat="1" ht="14.25" customHeight="1">
      <c r="A35" s="75">
        <v>26</v>
      </c>
      <c r="B35" s="69">
        <f>RANK(D35,D:D)</f>
        <v>11</v>
      </c>
      <c r="C35" s="40" t="s">
        <v>5</v>
      </c>
      <c r="D35" s="36">
        <f t="shared" si="0"/>
        <v>279.8618648024455</v>
      </c>
      <c r="E35" s="121">
        <f t="shared" si="1"/>
        <v>0</v>
      </c>
      <c r="F35" s="86">
        <f t="shared" si="2"/>
        <v>2</v>
      </c>
      <c r="G35" s="41">
        <v>5</v>
      </c>
      <c r="H35" s="37">
        <f t="shared" si="3"/>
        <v>139.93093240122275</v>
      </c>
      <c r="I35" s="43"/>
      <c r="J35" s="37" t="str">
        <f t="shared" si="4"/>
        <v/>
      </c>
      <c r="K35" s="43"/>
      <c r="L35" s="39" t="str">
        <f t="shared" si="5"/>
        <v/>
      </c>
      <c r="M35" s="43"/>
      <c r="N35" s="39" t="str">
        <f t="shared" si="6"/>
        <v/>
      </c>
      <c r="O35" s="43"/>
      <c r="P35" s="39" t="str">
        <f t="shared" si="7"/>
        <v/>
      </c>
      <c r="Q35" s="39"/>
      <c r="R35" s="43"/>
      <c r="S35" s="39" t="str">
        <f t="shared" si="8"/>
        <v/>
      </c>
      <c r="T35" s="43"/>
      <c r="U35" s="55" t="str">
        <f t="shared" si="9"/>
        <v/>
      </c>
      <c r="V35" s="43"/>
      <c r="W35" s="37" t="str">
        <f t="shared" si="10"/>
        <v/>
      </c>
      <c r="X35" s="55">
        <f t="shared" si="11"/>
        <v>139.93093240122275</v>
      </c>
      <c r="Y35" s="43"/>
      <c r="Z35" s="39" t="str">
        <f t="shared" si="12"/>
        <v/>
      </c>
      <c r="AA35" s="43"/>
      <c r="AB35" s="39" t="str">
        <f t="shared" si="13"/>
        <v/>
      </c>
      <c r="AC35" s="43"/>
      <c r="AD35" s="39" t="str">
        <f t="shared" si="14"/>
        <v/>
      </c>
      <c r="AE35" s="39"/>
      <c r="AF35" s="43"/>
      <c r="AG35" s="39" t="str">
        <f t="shared" si="15"/>
        <v/>
      </c>
      <c r="AH35" s="43"/>
      <c r="AI35" s="55" t="str">
        <f t="shared" si="16"/>
        <v/>
      </c>
      <c r="AJ35" s="43"/>
      <c r="AK35" s="39" t="str">
        <f t="shared" si="17"/>
        <v/>
      </c>
      <c r="AL35" s="43"/>
      <c r="AM35" s="39" t="str">
        <f t="shared" si="18"/>
        <v/>
      </c>
      <c r="AN35" s="43"/>
      <c r="AO35" s="39" t="str">
        <f t="shared" si="19"/>
        <v/>
      </c>
      <c r="AP35" s="43"/>
      <c r="AQ35" s="39" t="str">
        <f t="shared" si="20"/>
        <v/>
      </c>
      <c r="AR35" s="43"/>
      <c r="AS35" s="55" t="str">
        <f t="shared" si="21"/>
        <v/>
      </c>
      <c r="AT35" s="39"/>
      <c r="AU35" s="43"/>
      <c r="AV35" s="55" t="str">
        <f t="shared" si="22"/>
        <v/>
      </c>
      <c r="AW35" s="43"/>
      <c r="AX35" s="39" t="str">
        <f t="shared" si="23"/>
        <v/>
      </c>
      <c r="AY35" s="43"/>
      <c r="AZ35" s="39" t="str">
        <f t="shared" si="24"/>
        <v/>
      </c>
      <c r="BA35" s="43"/>
      <c r="BB35" s="39" t="str">
        <f t="shared" si="25"/>
        <v/>
      </c>
      <c r="BC35" s="43"/>
      <c r="BD35" s="39" t="str">
        <f t="shared" si="26"/>
        <v/>
      </c>
      <c r="BE35" s="43"/>
      <c r="BF35" s="39" t="str">
        <f t="shared" si="27"/>
        <v/>
      </c>
      <c r="BG35" s="43"/>
      <c r="BH35" s="39" t="str">
        <f t="shared" si="28"/>
        <v/>
      </c>
      <c r="BI35" s="43"/>
      <c r="BJ35" s="55" t="str">
        <f t="shared" si="29"/>
        <v/>
      </c>
      <c r="BK35" s="39"/>
      <c r="BL35" s="43"/>
      <c r="BM35" s="39" t="str">
        <f t="shared" si="30"/>
        <v/>
      </c>
      <c r="BN35" s="43"/>
      <c r="BO35" s="39" t="str">
        <f t="shared" si="31"/>
        <v/>
      </c>
      <c r="BP35" s="43"/>
      <c r="BQ35" s="55" t="str">
        <f t="shared" si="32"/>
        <v/>
      </c>
      <c r="BR35" s="43"/>
      <c r="BS35" s="39" t="str">
        <f t="shared" si="33"/>
        <v/>
      </c>
      <c r="BT35" s="43"/>
      <c r="BU35" s="39" t="str">
        <f t="shared" si="34"/>
        <v/>
      </c>
      <c r="BV35" s="43"/>
      <c r="BW35" s="39" t="str">
        <f t="shared" si="111"/>
        <v/>
      </c>
      <c r="BX35" s="43"/>
      <c r="BY35" s="39" t="str">
        <f t="shared" si="35"/>
        <v/>
      </c>
      <c r="BZ35" s="43"/>
      <c r="CA35" s="39" t="str">
        <f t="shared" si="36"/>
        <v/>
      </c>
      <c r="CB35" s="39"/>
      <c r="CC35" s="43"/>
      <c r="CD35" s="39" t="str">
        <f t="shared" si="37"/>
        <v/>
      </c>
      <c r="CE35" s="43"/>
      <c r="CF35" s="39" t="str">
        <f t="shared" si="38"/>
        <v/>
      </c>
      <c r="CG35" s="43"/>
      <c r="CH35" s="55" t="str">
        <f t="shared" si="39"/>
        <v/>
      </c>
      <c r="CI35" s="43"/>
      <c r="CJ35" s="39" t="str">
        <f t="shared" si="40"/>
        <v/>
      </c>
      <c r="CK35" s="43"/>
      <c r="CL35" s="39" t="str">
        <f t="shared" si="41"/>
        <v/>
      </c>
      <c r="CM35" s="43"/>
      <c r="CN35" s="39" t="str">
        <f t="shared" si="42"/>
        <v/>
      </c>
      <c r="CO35" s="43"/>
      <c r="CP35" s="39" t="str">
        <f t="shared" si="43"/>
        <v/>
      </c>
      <c r="CQ35" s="43"/>
      <c r="CR35" s="39" t="str">
        <f t="shared" si="44"/>
        <v/>
      </c>
      <c r="CS35" s="39"/>
      <c r="CT35" s="43"/>
      <c r="CU35" s="39" t="str">
        <f t="shared" si="45"/>
        <v/>
      </c>
      <c r="CV35" s="43"/>
      <c r="CW35" s="39" t="str">
        <f t="shared" si="46"/>
        <v/>
      </c>
      <c r="CX35" s="43"/>
      <c r="CY35" s="55" t="str">
        <f t="shared" si="47"/>
        <v/>
      </c>
      <c r="CZ35" s="43"/>
      <c r="DA35" s="39" t="str">
        <f t="shared" si="48"/>
        <v/>
      </c>
      <c r="DB35" s="43"/>
      <c r="DC35" s="39" t="str">
        <f t="shared" si="49"/>
        <v/>
      </c>
      <c r="DD35" s="43"/>
      <c r="DE35" s="39" t="str">
        <f t="shared" si="50"/>
        <v/>
      </c>
      <c r="DF35" s="43"/>
      <c r="DG35" s="39" t="str">
        <f t="shared" si="51"/>
        <v/>
      </c>
      <c r="DH35" s="43"/>
      <c r="DI35" s="39" t="str">
        <f t="shared" si="52"/>
        <v/>
      </c>
      <c r="DJ35" s="39"/>
      <c r="DK35" s="43"/>
      <c r="DL35" s="39" t="str">
        <f t="shared" si="53"/>
        <v/>
      </c>
      <c r="DM35" s="43"/>
      <c r="DN35" s="39" t="str">
        <f t="shared" si="54"/>
        <v/>
      </c>
      <c r="DO35" s="43"/>
      <c r="DP35" s="39" t="str">
        <f t="shared" si="55"/>
        <v/>
      </c>
      <c r="DQ35" s="43"/>
      <c r="DR35" s="55" t="str">
        <f t="shared" si="56"/>
        <v/>
      </c>
      <c r="DS35" s="43"/>
      <c r="DT35" s="39" t="str">
        <f t="shared" si="57"/>
        <v/>
      </c>
      <c r="DU35" s="43"/>
      <c r="DV35" s="39" t="str">
        <f t="shared" si="58"/>
        <v/>
      </c>
      <c r="DW35" s="43"/>
      <c r="DX35" s="39" t="str">
        <f t="shared" si="59"/>
        <v/>
      </c>
      <c r="DY35" s="43"/>
      <c r="DZ35" s="39" t="str">
        <f t="shared" si="60"/>
        <v/>
      </c>
      <c r="EA35" s="43"/>
      <c r="EB35" s="39" t="str">
        <f t="shared" si="61"/>
        <v/>
      </c>
      <c r="EC35" s="39"/>
      <c r="ED35" s="43"/>
      <c r="EE35" s="39" t="str">
        <f t="shared" si="62"/>
        <v/>
      </c>
      <c r="EF35" s="43"/>
      <c r="EG35" s="39" t="str">
        <f t="shared" si="63"/>
        <v/>
      </c>
      <c r="EH35" s="43"/>
      <c r="EI35" s="39" t="str">
        <f t="shared" si="64"/>
        <v/>
      </c>
      <c r="EJ35" s="43"/>
      <c r="EK35" s="55" t="str">
        <f t="shared" si="65"/>
        <v/>
      </c>
      <c r="EL35" s="43"/>
      <c r="EM35" s="39" t="str">
        <f t="shared" si="66"/>
        <v/>
      </c>
      <c r="EN35" s="43"/>
      <c r="EO35" s="39" t="str">
        <f t="shared" si="67"/>
        <v/>
      </c>
      <c r="EP35" s="43"/>
      <c r="EQ35" s="39" t="str">
        <f t="shared" si="68"/>
        <v/>
      </c>
      <c r="ER35" s="43"/>
      <c r="ES35" s="39" t="str">
        <f t="shared" si="69"/>
        <v/>
      </c>
      <c r="ET35" s="43"/>
      <c r="EU35" s="39" t="str">
        <f t="shared" si="70"/>
        <v/>
      </c>
      <c r="EV35" s="39"/>
      <c r="EW35" s="43"/>
      <c r="EX35" s="39" t="str">
        <f t="shared" si="71"/>
        <v/>
      </c>
      <c r="EY35" s="43"/>
      <c r="EZ35" s="39" t="str">
        <f t="shared" si="72"/>
        <v/>
      </c>
      <c r="FA35" s="43"/>
      <c r="FB35" s="39" t="str">
        <f t="shared" si="73"/>
        <v/>
      </c>
      <c r="FC35" s="43"/>
      <c r="FD35" s="55" t="str">
        <f t="shared" si="74"/>
        <v/>
      </c>
      <c r="FE35" s="43"/>
      <c r="FF35" s="39" t="str">
        <f t="shared" si="75"/>
        <v/>
      </c>
      <c r="FG35" s="43"/>
      <c r="FH35" s="39" t="str">
        <f t="shared" si="76"/>
        <v/>
      </c>
      <c r="FI35" s="43"/>
      <c r="FJ35" s="39" t="str">
        <f t="shared" si="77"/>
        <v/>
      </c>
      <c r="FK35" s="43"/>
      <c r="FL35" s="39" t="str">
        <f t="shared" si="78"/>
        <v/>
      </c>
      <c r="FM35" s="43"/>
      <c r="FN35" s="39" t="str">
        <f t="shared" si="79"/>
        <v/>
      </c>
      <c r="FO35" s="39"/>
      <c r="FP35" s="43"/>
      <c r="FQ35" s="39" t="str">
        <f t="shared" si="80"/>
        <v/>
      </c>
      <c r="FR35" s="43"/>
      <c r="FS35" s="39" t="str">
        <f t="shared" si="81"/>
        <v/>
      </c>
      <c r="FT35" s="43"/>
      <c r="FU35" s="39" t="str">
        <f t="shared" si="82"/>
        <v/>
      </c>
      <c r="FV35" s="43"/>
      <c r="FW35" s="55" t="str">
        <f t="shared" si="83"/>
        <v/>
      </c>
      <c r="FX35" s="43"/>
      <c r="FY35" s="39" t="str">
        <f t="shared" si="84"/>
        <v/>
      </c>
      <c r="FZ35" s="43"/>
      <c r="GA35" s="39" t="str">
        <f t="shared" si="85"/>
        <v/>
      </c>
      <c r="GB35" s="43"/>
      <c r="GC35" s="39" t="str">
        <f t="shared" si="86"/>
        <v/>
      </c>
      <c r="GD35" s="43"/>
      <c r="GE35" s="39" t="str">
        <f t="shared" si="87"/>
        <v/>
      </c>
      <c r="GF35" s="43"/>
      <c r="GG35" s="39" t="str">
        <f t="shared" si="88"/>
        <v/>
      </c>
      <c r="GH35" s="39"/>
      <c r="GI35" s="43"/>
      <c r="GJ35" s="39" t="str">
        <f t="shared" si="89"/>
        <v/>
      </c>
      <c r="GK35" s="43"/>
      <c r="GL35" s="39" t="str">
        <f t="shared" si="90"/>
        <v/>
      </c>
      <c r="GM35" s="43"/>
      <c r="GN35" s="39" t="str">
        <f t="shared" si="91"/>
        <v/>
      </c>
      <c r="GO35" s="43"/>
      <c r="GP35" s="55" t="str">
        <f t="shared" si="92"/>
        <v/>
      </c>
      <c r="GQ35" s="43"/>
      <c r="GR35" s="39" t="str">
        <f t="shared" si="93"/>
        <v/>
      </c>
      <c r="GS35" s="43"/>
      <c r="GT35" s="39" t="str">
        <f t="shared" si="94"/>
        <v/>
      </c>
      <c r="GU35" s="43"/>
      <c r="GV35" s="39" t="str">
        <f t="shared" si="95"/>
        <v/>
      </c>
      <c r="GW35" s="43"/>
      <c r="GX35" s="39" t="str">
        <f t="shared" si="96"/>
        <v/>
      </c>
      <c r="GY35" s="43"/>
      <c r="GZ35" s="39" t="str">
        <f t="shared" si="97"/>
        <v/>
      </c>
      <c r="HA35" s="39"/>
      <c r="HB35" s="43"/>
      <c r="HC35" s="39" t="str">
        <f t="shared" si="98"/>
        <v/>
      </c>
      <c r="HD35" s="43"/>
      <c r="HE35" s="39" t="str">
        <f t="shared" si="99"/>
        <v/>
      </c>
      <c r="HF35" s="43"/>
      <c r="HG35" s="39" t="str">
        <f t="shared" si="100"/>
        <v/>
      </c>
      <c r="HH35" s="43"/>
      <c r="HI35" s="55" t="str">
        <f t="shared" si="101"/>
        <v/>
      </c>
      <c r="HJ35" s="43"/>
      <c r="HK35" s="39" t="str">
        <f t="shared" si="102"/>
        <v/>
      </c>
      <c r="HL35" s="43"/>
      <c r="HM35" s="39" t="str">
        <f t="shared" si="103"/>
        <v/>
      </c>
      <c r="HN35" s="43"/>
      <c r="HO35" s="39" t="str">
        <f t="shared" si="104"/>
        <v/>
      </c>
      <c r="HP35" s="43"/>
      <c r="HQ35" s="39" t="str">
        <f t="shared" si="105"/>
        <v/>
      </c>
      <c r="HR35" s="43"/>
      <c r="HS35" s="39" t="str">
        <f t="shared" si="106"/>
        <v/>
      </c>
      <c r="HT35" s="39"/>
      <c r="HU35" s="43"/>
      <c r="HV35" s="39" t="str">
        <f t="shared" si="107"/>
        <v/>
      </c>
      <c r="HW35" s="43"/>
      <c r="HX35" s="39" t="str">
        <f t="shared" si="108"/>
        <v/>
      </c>
      <c r="HY35" s="43"/>
      <c r="HZ35" s="39" t="str">
        <f t="shared" si="109"/>
        <v/>
      </c>
      <c r="IA35" s="43"/>
      <c r="IB35" s="55" t="str">
        <f t="shared" si="110"/>
        <v/>
      </c>
    </row>
    <row r="36" spans="1:236" s="5" customFormat="1" ht="14.25" customHeight="1">
      <c r="A36" s="75">
        <v>27</v>
      </c>
      <c r="B36" s="69">
        <f>RANK(D36,D:D)</f>
        <v>33</v>
      </c>
      <c r="C36" s="40" t="s">
        <v>119</v>
      </c>
      <c r="D36" s="36">
        <f t="shared" si="0"/>
        <v>32.53120831835173</v>
      </c>
      <c r="E36" s="121">
        <f t="shared" si="1"/>
        <v>0</v>
      </c>
      <c r="F36" s="86">
        <f t="shared" si="2"/>
        <v>2</v>
      </c>
      <c r="G36" s="41">
        <v>22</v>
      </c>
      <c r="H36" s="37">
        <f t="shared" si="3"/>
        <v>16.265604159175865</v>
      </c>
      <c r="I36" s="42"/>
      <c r="J36" s="37" t="str">
        <f t="shared" si="4"/>
        <v/>
      </c>
      <c r="K36" s="43"/>
      <c r="L36" s="39" t="str">
        <f t="shared" si="5"/>
        <v/>
      </c>
      <c r="M36" s="43"/>
      <c r="N36" s="39" t="str">
        <f t="shared" si="6"/>
        <v/>
      </c>
      <c r="O36" s="43"/>
      <c r="P36" s="39" t="str">
        <f t="shared" si="7"/>
        <v/>
      </c>
      <c r="Q36" s="39"/>
      <c r="R36" s="43"/>
      <c r="S36" s="39" t="str">
        <f t="shared" si="8"/>
        <v/>
      </c>
      <c r="T36" s="43"/>
      <c r="U36" s="55" t="str">
        <f t="shared" si="9"/>
        <v/>
      </c>
      <c r="V36" s="42"/>
      <c r="W36" s="37" t="str">
        <f t="shared" si="10"/>
        <v/>
      </c>
      <c r="X36" s="55">
        <f t="shared" si="11"/>
        <v>16.265604159175865</v>
      </c>
      <c r="Y36" s="43"/>
      <c r="Z36" s="39" t="str">
        <f t="shared" si="12"/>
        <v/>
      </c>
      <c r="AA36" s="43"/>
      <c r="AB36" s="39" t="str">
        <f t="shared" si="13"/>
        <v/>
      </c>
      <c r="AC36" s="43"/>
      <c r="AD36" s="39" t="str">
        <f t="shared" si="14"/>
        <v/>
      </c>
      <c r="AE36" s="39"/>
      <c r="AF36" s="43"/>
      <c r="AG36" s="39" t="str">
        <f t="shared" si="15"/>
        <v/>
      </c>
      <c r="AH36" s="43"/>
      <c r="AI36" s="55" t="str">
        <f t="shared" si="16"/>
        <v/>
      </c>
      <c r="AJ36" s="43"/>
      <c r="AK36" s="39" t="str">
        <f t="shared" si="17"/>
        <v/>
      </c>
      <c r="AL36" s="43"/>
      <c r="AM36" s="39" t="str">
        <f t="shared" si="18"/>
        <v/>
      </c>
      <c r="AN36" s="43"/>
      <c r="AO36" s="39" t="str">
        <f t="shared" si="19"/>
        <v/>
      </c>
      <c r="AP36" s="43"/>
      <c r="AQ36" s="39" t="str">
        <f t="shared" si="20"/>
        <v/>
      </c>
      <c r="AR36" s="43"/>
      <c r="AS36" s="55" t="str">
        <f t="shared" si="21"/>
        <v/>
      </c>
      <c r="AT36" s="39"/>
      <c r="AU36" s="43"/>
      <c r="AV36" s="55" t="str">
        <f t="shared" si="22"/>
        <v/>
      </c>
      <c r="AW36" s="43"/>
      <c r="AX36" s="39" t="str">
        <f t="shared" si="23"/>
        <v/>
      </c>
      <c r="AY36" s="43"/>
      <c r="AZ36" s="39" t="str">
        <f t="shared" si="24"/>
        <v/>
      </c>
      <c r="BA36" s="43"/>
      <c r="BB36" s="39" t="str">
        <f t="shared" si="25"/>
        <v/>
      </c>
      <c r="BC36" s="43"/>
      <c r="BD36" s="39" t="str">
        <f t="shared" si="26"/>
        <v/>
      </c>
      <c r="BE36" s="43"/>
      <c r="BF36" s="39" t="str">
        <f t="shared" si="27"/>
        <v/>
      </c>
      <c r="BG36" s="43"/>
      <c r="BH36" s="39" t="str">
        <f t="shared" si="28"/>
        <v/>
      </c>
      <c r="BI36" s="43"/>
      <c r="BJ36" s="55" t="str">
        <f t="shared" si="29"/>
        <v/>
      </c>
      <c r="BK36" s="39"/>
      <c r="BL36" s="43"/>
      <c r="BM36" s="39" t="str">
        <f t="shared" si="30"/>
        <v/>
      </c>
      <c r="BN36" s="43"/>
      <c r="BO36" s="39" t="str">
        <f t="shared" si="31"/>
        <v/>
      </c>
      <c r="BP36" s="43"/>
      <c r="BQ36" s="55" t="str">
        <f t="shared" si="32"/>
        <v/>
      </c>
      <c r="BR36" s="43"/>
      <c r="BS36" s="39" t="str">
        <f t="shared" si="33"/>
        <v/>
      </c>
      <c r="BT36" s="43"/>
      <c r="BU36" s="39" t="str">
        <f t="shared" si="34"/>
        <v/>
      </c>
      <c r="BV36" s="43"/>
      <c r="BW36" s="39" t="str">
        <f t="shared" si="111"/>
        <v/>
      </c>
      <c r="BX36" s="43"/>
      <c r="BY36" s="39" t="str">
        <f t="shared" si="35"/>
        <v/>
      </c>
      <c r="BZ36" s="43"/>
      <c r="CA36" s="39" t="str">
        <f t="shared" si="36"/>
        <v/>
      </c>
      <c r="CB36" s="39"/>
      <c r="CC36" s="43"/>
      <c r="CD36" s="39" t="str">
        <f t="shared" si="37"/>
        <v/>
      </c>
      <c r="CE36" s="43"/>
      <c r="CF36" s="39" t="str">
        <f t="shared" si="38"/>
        <v/>
      </c>
      <c r="CG36" s="43"/>
      <c r="CH36" s="55" t="str">
        <f t="shared" si="39"/>
        <v/>
      </c>
      <c r="CI36" s="43"/>
      <c r="CJ36" s="39" t="str">
        <f t="shared" si="40"/>
        <v/>
      </c>
      <c r="CK36" s="43"/>
      <c r="CL36" s="39" t="str">
        <f t="shared" si="41"/>
        <v/>
      </c>
      <c r="CM36" s="43"/>
      <c r="CN36" s="39" t="str">
        <f t="shared" si="42"/>
        <v/>
      </c>
      <c r="CO36" s="43"/>
      <c r="CP36" s="39" t="str">
        <f t="shared" si="43"/>
        <v/>
      </c>
      <c r="CQ36" s="43"/>
      <c r="CR36" s="39" t="str">
        <f t="shared" si="44"/>
        <v/>
      </c>
      <c r="CS36" s="39"/>
      <c r="CT36" s="43"/>
      <c r="CU36" s="39" t="str">
        <f t="shared" si="45"/>
        <v/>
      </c>
      <c r="CV36" s="43"/>
      <c r="CW36" s="39" t="str">
        <f t="shared" si="46"/>
        <v/>
      </c>
      <c r="CX36" s="43"/>
      <c r="CY36" s="55" t="str">
        <f t="shared" si="47"/>
        <v/>
      </c>
      <c r="CZ36" s="43"/>
      <c r="DA36" s="39" t="str">
        <f t="shared" si="48"/>
        <v/>
      </c>
      <c r="DB36" s="43"/>
      <c r="DC36" s="39" t="str">
        <f t="shared" si="49"/>
        <v/>
      </c>
      <c r="DD36" s="43"/>
      <c r="DE36" s="39" t="str">
        <f t="shared" si="50"/>
        <v/>
      </c>
      <c r="DF36" s="43"/>
      <c r="DG36" s="39" t="str">
        <f t="shared" si="51"/>
        <v/>
      </c>
      <c r="DH36" s="43"/>
      <c r="DI36" s="39" t="str">
        <f t="shared" si="52"/>
        <v/>
      </c>
      <c r="DJ36" s="39"/>
      <c r="DK36" s="43"/>
      <c r="DL36" s="39" t="str">
        <f t="shared" si="53"/>
        <v/>
      </c>
      <c r="DM36" s="43"/>
      <c r="DN36" s="39" t="str">
        <f t="shared" si="54"/>
        <v/>
      </c>
      <c r="DO36" s="43"/>
      <c r="DP36" s="39" t="str">
        <f t="shared" si="55"/>
        <v/>
      </c>
      <c r="DQ36" s="43"/>
      <c r="DR36" s="55" t="str">
        <f t="shared" si="56"/>
        <v/>
      </c>
      <c r="DS36" s="43"/>
      <c r="DT36" s="39" t="str">
        <f t="shared" si="57"/>
        <v/>
      </c>
      <c r="DU36" s="43"/>
      <c r="DV36" s="39" t="str">
        <f t="shared" si="58"/>
        <v/>
      </c>
      <c r="DW36" s="43"/>
      <c r="DX36" s="39" t="str">
        <f t="shared" si="59"/>
        <v/>
      </c>
      <c r="DY36" s="43"/>
      <c r="DZ36" s="39" t="str">
        <f t="shared" si="60"/>
        <v/>
      </c>
      <c r="EA36" s="43"/>
      <c r="EB36" s="39" t="str">
        <f t="shared" si="61"/>
        <v/>
      </c>
      <c r="EC36" s="39"/>
      <c r="ED36" s="43"/>
      <c r="EE36" s="39" t="str">
        <f t="shared" si="62"/>
        <v/>
      </c>
      <c r="EF36" s="43"/>
      <c r="EG36" s="39" t="str">
        <f t="shared" si="63"/>
        <v/>
      </c>
      <c r="EH36" s="43"/>
      <c r="EI36" s="39" t="str">
        <f t="shared" si="64"/>
        <v/>
      </c>
      <c r="EJ36" s="43"/>
      <c r="EK36" s="55" t="str">
        <f t="shared" si="65"/>
        <v/>
      </c>
      <c r="EL36" s="43"/>
      <c r="EM36" s="39" t="str">
        <f t="shared" si="66"/>
        <v/>
      </c>
      <c r="EN36" s="43"/>
      <c r="EO36" s="39" t="str">
        <f t="shared" si="67"/>
        <v/>
      </c>
      <c r="EP36" s="43"/>
      <c r="EQ36" s="39" t="str">
        <f t="shared" si="68"/>
        <v/>
      </c>
      <c r="ER36" s="43"/>
      <c r="ES36" s="39" t="str">
        <f t="shared" si="69"/>
        <v/>
      </c>
      <c r="ET36" s="43"/>
      <c r="EU36" s="39" t="str">
        <f t="shared" si="70"/>
        <v/>
      </c>
      <c r="EV36" s="39"/>
      <c r="EW36" s="43"/>
      <c r="EX36" s="39" t="str">
        <f t="shared" si="71"/>
        <v/>
      </c>
      <c r="EY36" s="43"/>
      <c r="EZ36" s="39" t="str">
        <f t="shared" si="72"/>
        <v/>
      </c>
      <c r="FA36" s="43"/>
      <c r="FB36" s="39" t="str">
        <f t="shared" si="73"/>
        <v/>
      </c>
      <c r="FC36" s="43"/>
      <c r="FD36" s="55" t="str">
        <f t="shared" si="74"/>
        <v/>
      </c>
      <c r="FE36" s="43"/>
      <c r="FF36" s="39" t="str">
        <f t="shared" si="75"/>
        <v/>
      </c>
      <c r="FG36" s="43"/>
      <c r="FH36" s="39" t="str">
        <f t="shared" si="76"/>
        <v/>
      </c>
      <c r="FI36" s="43"/>
      <c r="FJ36" s="39" t="str">
        <f t="shared" si="77"/>
        <v/>
      </c>
      <c r="FK36" s="43"/>
      <c r="FL36" s="39" t="str">
        <f t="shared" si="78"/>
        <v/>
      </c>
      <c r="FM36" s="43"/>
      <c r="FN36" s="39" t="str">
        <f t="shared" si="79"/>
        <v/>
      </c>
      <c r="FO36" s="39"/>
      <c r="FP36" s="43"/>
      <c r="FQ36" s="39" t="str">
        <f t="shared" si="80"/>
        <v/>
      </c>
      <c r="FR36" s="43"/>
      <c r="FS36" s="39" t="str">
        <f t="shared" si="81"/>
        <v/>
      </c>
      <c r="FT36" s="43"/>
      <c r="FU36" s="39" t="str">
        <f t="shared" si="82"/>
        <v/>
      </c>
      <c r="FV36" s="43"/>
      <c r="FW36" s="55" t="str">
        <f t="shared" si="83"/>
        <v/>
      </c>
      <c r="FX36" s="43"/>
      <c r="FY36" s="39" t="str">
        <f t="shared" si="84"/>
        <v/>
      </c>
      <c r="FZ36" s="43"/>
      <c r="GA36" s="39" t="str">
        <f t="shared" si="85"/>
        <v/>
      </c>
      <c r="GB36" s="43"/>
      <c r="GC36" s="39" t="str">
        <f t="shared" si="86"/>
        <v/>
      </c>
      <c r="GD36" s="43"/>
      <c r="GE36" s="39" t="str">
        <f t="shared" si="87"/>
        <v/>
      </c>
      <c r="GF36" s="43"/>
      <c r="GG36" s="39" t="str">
        <f t="shared" si="88"/>
        <v/>
      </c>
      <c r="GH36" s="39"/>
      <c r="GI36" s="43"/>
      <c r="GJ36" s="39" t="str">
        <f t="shared" si="89"/>
        <v/>
      </c>
      <c r="GK36" s="43"/>
      <c r="GL36" s="39" t="str">
        <f t="shared" si="90"/>
        <v/>
      </c>
      <c r="GM36" s="43"/>
      <c r="GN36" s="39" t="str">
        <f t="shared" si="91"/>
        <v/>
      </c>
      <c r="GO36" s="43"/>
      <c r="GP36" s="55" t="str">
        <f t="shared" si="92"/>
        <v/>
      </c>
      <c r="GQ36" s="43"/>
      <c r="GR36" s="39" t="str">
        <f t="shared" si="93"/>
        <v/>
      </c>
      <c r="GS36" s="43"/>
      <c r="GT36" s="39" t="str">
        <f t="shared" si="94"/>
        <v/>
      </c>
      <c r="GU36" s="43"/>
      <c r="GV36" s="39" t="str">
        <f t="shared" si="95"/>
        <v/>
      </c>
      <c r="GW36" s="43"/>
      <c r="GX36" s="39" t="str">
        <f t="shared" si="96"/>
        <v/>
      </c>
      <c r="GY36" s="43"/>
      <c r="GZ36" s="39" t="str">
        <f t="shared" si="97"/>
        <v/>
      </c>
      <c r="HA36" s="39"/>
      <c r="HB36" s="43"/>
      <c r="HC36" s="39" t="str">
        <f t="shared" si="98"/>
        <v/>
      </c>
      <c r="HD36" s="43"/>
      <c r="HE36" s="39" t="str">
        <f t="shared" si="99"/>
        <v/>
      </c>
      <c r="HF36" s="43"/>
      <c r="HG36" s="39" t="str">
        <f t="shared" si="100"/>
        <v/>
      </c>
      <c r="HH36" s="43"/>
      <c r="HI36" s="55" t="str">
        <f t="shared" si="101"/>
        <v/>
      </c>
      <c r="HJ36" s="43"/>
      <c r="HK36" s="39" t="str">
        <f t="shared" si="102"/>
        <v/>
      </c>
      <c r="HL36" s="43"/>
      <c r="HM36" s="39" t="str">
        <f t="shared" si="103"/>
        <v/>
      </c>
      <c r="HN36" s="43"/>
      <c r="HO36" s="39" t="str">
        <f t="shared" si="104"/>
        <v/>
      </c>
      <c r="HP36" s="43"/>
      <c r="HQ36" s="39" t="str">
        <f t="shared" si="105"/>
        <v/>
      </c>
      <c r="HR36" s="43"/>
      <c r="HS36" s="39" t="str">
        <f t="shared" si="106"/>
        <v/>
      </c>
      <c r="HT36" s="39"/>
      <c r="HU36" s="43"/>
      <c r="HV36" s="39" t="str">
        <f t="shared" si="107"/>
        <v/>
      </c>
      <c r="HW36" s="43"/>
      <c r="HX36" s="39" t="str">
        <f t="shared" si="108"/>
        <v/>
      </c>
      <c r="HY36" s="43"/>
      <c r="HZ36" s="39" t="str">
        <f t="shared" si="109"/>
        <v/>
      </c>
      <c r="IA36" s="43"/>
      <c r="IB36" s="55" t="str">
        <f t="shared" si="110"/>
        <v/>
      </c>
    </row>
    <row r="37" spans="1:236" s="5" customFormat="1" ht="14.25" customHeight="1">
      <c r="A37" s="75">
        <v>28</v>
      </c>
      <c r="B37" s="69">
        <f>RANK(D37,D:D)</f>
        <v>26</v>
      </c>
      <c r="C37" s="40" t="s">
        <v>114</v>
      </c>
      <c r="D37" s="36">
        <f t="shared" si="0"/>
        <v>76.314282836888793</v>
      </c>
      <c r="E37" s="121">
        <f t="shared" si="1"/>
        <v>0</v>
      </c>
      <c r="F37" s="86">
        <f t="shared" si="2"/>
        <v>2</v>
      </c>
      <c r="G37" s="41"/>
      <c r="H37" s="37" t="str">
        <f t="shared" si="3"/>
        <v/>
      </c>
      <c r="I37" s="42">
        <v>14</v>
      </c>
      <c r="J37" s="37">
        <f t="shared" si="4"/>
        <v>38.157141418444397</v>
      </c>
      <c r="K37" s="43"/>
      <c r="L37" s="39" t="str">
        <f t="shared" si="5"/>
        <v/>
      </c>
      <c r="M37" s="43"/>
      <c r="N37" s="39" t="str">
        <f t="shared" si="6"/>
        <v/>
      </c>
      <c r="O37" s="43"/>
      <c r="P37" s="39" t="str">
        <f t="shared" si="7"/>
        <v/>
      </c>
      <c r="Q37" s="39"/>
      <c r="R37" s="43"/>
      <c r="S37" s="39" t="str">
        <f t="shared" si="8"/>
        <v/>
      </c>
      <c r="T37" s="43"/>
      <c r="U37" s="55" t="str">
        <f t="shared" si="9"/>
        <v/>
      </c>
      <c r="V37" s="42"/>
      <c r="W37" s="37" t="str">
        <f t="shared" si="10"/>
        <v/>
      </c>
      <c r="X37" s="55">
        <f t="shared" si="11"/>
        <v>38.157141418444397</v>
      </c>
      <c r="Y37" s="43"/>
      <c r="Z37" s="39" t="str">
        <f t="shared" si="12"/>
        <v/>
      </c>
      <c r="AA37" s="43"/>
      <c r="AB37" s="39" t="str">
        <f t="shared" si="13"/>
        <v/>
      </c>
      <c r="AC37" s="43"/>
      <c r="AD37" s="39" t="str">
        <f t="shared" si="14"/>
        <v/>
      </c>
      <c r="AE37" s="39"/>
      <c r="AF37" s="43"/>
      <c r="AG37" s="39" t="str">
        <f t="shared" si="15"/>
        <v/>
      </c>
      <c r="AH37" s="43"/>
      <c r="AI37" s="55" t="str">
        <f t="shared" si="16"/>
        <v/>
      </c>
      <c r="AJ37" s="43"/>
      <c r="AK37" s="39" t="str">
        <f t="shared" si="17"/>
        <v/>
      </c>
      <c r="AL37" s="43"/>
      <c r="AM37" s="39" t="str">
        <f t="shared" si="18"/>
        <v/>
      </c>
      <c r="AN37" s="43"/>
      <c r="AO37" s="39" t="str">
        <f t="shared" si="19"/>
        <v/>
      </c>
      <c r="AP37" s="43"/>
      <c r="AQ37" s="39" t="str">
        <f t="shared" si="20"/>
        <v/>
      </c>
      <c r="AR37" s="43"/>
      <c r="AS37" s="55" t="str">
        <f t="shared" si="21"/>
        <v/>
      </c>
      <c r="AT37" s="39"/>
      <c r="AU37" s="43"/>
      <c r="AV37" s="55" t="str">
        <f t="shared" si="22"/>
        <v/>
      </c>
      <c r="AW37" s="43"/>
      <c r="AX37" s="39" t="str">
        <f t="shared" si="23"/>
        <v/>
      </c>
      <c r="AY37" s="43"/>
      <c r="AZ37" s="39" t="str">
        <f t="shared" si="24"/>
        <v/>
      </c>
      <c r="BA37" s="43"/>
      <c r="BB37" s="39" t="str">
        <f t="shared" si="25"/>
        <v/>
      </c>
      <c r="BC37" s="43"/>
      <c r="BD37" s="39" t="str">
        <f t="shared" si="26"/>
        <v/>
      </c>
      <c r="BE37" s="43"/>
      <c r="BF37" s="39" t="str">
        <f t="shared" si="27"/>
        <v/>
      </c>
      <c r="BG37" s="43"/>
      <c r="BH37" s="39" t="str">
        <f t="shared" si="28"/>
        <v/>
      </c>
      <c r="BI37" s="43"/>
      <c r="BJ37" s="55" t="str">
        <f t="shared" si="29"/>
        <v/>
      </c>
      <c r="BK37" s="39"/>
      <c r="BL37" s="43"/>
      <c r="BM37" s="39" t="str">
        <f t="shared" si="30"/>
        <v/>
      </c>
      <c r="BN37" s="43"/>
      <c r="BO37" s="39" t="str">
        <f t="shared" si="31"/>
        <v/>
      </c>
      <c r="BP37" s="43"/>
      <c r="BQ37" s="55" t="str">
        <f t="shared" si="32"/>
        <v/>
      </c>
      <c r="BR37" s="43"/>
      <c r="BS37" s="39" t="str">
        <f t="shared" si="33"/>
        <v/>
      </c>
      <c r="BT37" s="43"/>
      <c r="BU37" s="39" t="str">
        <f t="shared" si="34"/>
        <v/>
      </c>
      <c r="BV37" s="43"/>
      <c r="BW37" s="39" t="str">
        <f t="shared" si="111"/>
        <v/>
      </c>
      <c r="BX37" s="43"/>
      <c r="BY37" s="39" t="str">
        <f t="shared" si="35"/>
        <v/>
      </c>
      <c r="BZ37" s="43"/>
      <c r="CA37" s="39" t="str">
        <f t="shared" si="36"/>
        <v/>
      </c>
      <c r="CB37" s="39"/>
      <c r="CC37" s="43"/>
      <c r="CD37" s="39" t="str">
        <f t="shared" si="37"/>
        <v/>
      </c>
      <c r="CE37" s="43"/>
      <c r="CF37" s="39" t="str">
        <f t="shared" si="38"/>
        <v/>
      </c>
      <c r="CG37" s="43"/>
      <c r="CH37" s="55" t="str">
        <f t="shared" si="39"/>
        <v/>
      </c>
      <c r="CI37" s="43"/>
      <c r="CJ37" s="39" t="str">
        <f t="shared" si="40"/>
        <v/>
      </c>
      <c r="CK37" s="43"/>
      <c r="CL37" s="39" t="str">
        <f t="shared" si="41"/>
        <v/>
      </c>
      <c r="CM37" s="43"/>
      <c r="CN37" s="39" t="str">
        <f t="shared" si="42"/>
        <v/>
      </c>
      <c r="CO37" s="43"/>
      <c r="CP37" s="39" t="str">
        <f t="shared" si="43"/>
        <v/>
      </c>
      <c r="CQ37" s="43"/>
      <c r="CR37" s="39" t="str">
        <f t="shared" si="44"/>
        <v/>
      </c>
      <c r="CS37" s="39"/>
      <c r="CT37" s="43"/>
      <c r="CU37" s="39" t="str">
        <f t="shared" si="45"/>
        <v/>
      </c>
      <c r="CV37" s="43"/>
      <c r="CW37" s="39" t="str">
        <f t="shared" si="46"/>
        <v/>
      </c>
      <c r="CX37" s="43"/>
      <c r="CY37" s="55" t="str">
        <f t="shared" si="47"/>
        <v/>
      </c>
      <c r="CZ37" s="43"/>
      <c r="DA37" s="39" t="str">
        <f t="shared" si="48"/>
        <v/>
      </c>
      <c r="DB37" s="43"/>
      <c r="DC37" s="39" t="str">
        <f t="shared" si="49"/>
        <v/>
      </c>
      <c r="DD37" s="43"/>
      <c r="DE37" s="39" t="str">
        <f t="shared" si="50"/>
        <v/>
      </c>
      <c r="DF37" s="43"/>
      <c r="DG37" s="39" t="str">
        <f t="shared" si="51"/>
        <v/>
      </c>
      <c r="DH37" s="43"/>
      <c r="DI37" s="39" t="str">
        <f t="shared" si="52"/>
        <v/>
      </c>
      <c r="DJ37" s="39"/>
      <c r="DK37" s="43"/>
      <c r="DL37" s="39" t="str">
        <f t="shared" si="53"/>
        <v/>
      </c>
      <c r="DM37" s="43"/>
      <c r="DN37" s="39" t="str">
        <f t="shared" si="54"/>
        <v/>
      </c>
      <c r="DO37" s="43"/>
      <c r="DP37" s="39" t="str">
        <f t="shared" si="55"/>
        <v/>
      </c>
      <c r="DQ37" s="43"/>
      <c r="DR37" s="55" t="str">
        <f t="shared" si="56"/>
        <v/>
      </c>
      <c r="DS37" s="43"/>
      <c r="DT37" s="39" t="str">
        <f t="shared" si="57"/>
        <v/>
      </c>
      <c r="DU37" s="43"/>
      <c r="DV37" s="39" t="str">
        <f t="shared" si="58"/>
        <v/>
      </c>
      <c r="DW37" s="43"/>
      <c r="DX37" s="39" t="str">
        <f t="shared" si="59"/>
        <v/>
      </c>
      <c r="DY37" s="43"/>
      <c r="DZ37" s="39" t="str">
        <f t="shared" si="60"/>
        <v/>
      </c>
      <c r="EA37" s="43"/>
      <c r="EB37" s="39" t="str">
        <f t="shared" si="61"/>
        <v/>
      </c>
      <c r="EC37" s="39"/>
      <c r="ED37" s="43"/>
      <c r="EE37" s="39" t="str">
        <f t="shared" si="62"/>
        <v/>
      </c>
      <c r="EF37" s="43"/>
      <c r="EG37" s="39" t="str">
        <f t="shared" si="63"/>
        <v/>
      </c>
      <c r="EH37" s="43"/>
      <c r="EI37" s="39" t="str">
        <f t="shared" si="64"/>
        <v/>
      </c>
      <c r="EJ37" s="43"/>
      <c r="EK37" s="55" t="str">
        <f t="shared" si="65"/>
        <v/>
      </c>
      <c r="EL37" s="43"/>
      <c r="EM37" s="39" t="str">
        <f t="shared" si="66"/>
        <v/>
      </c>
      <c r="EN37" s="43"/>
      <c r="EO37" s="39" t="str">
        <f t="shared" si="67"/>
        <v/>
      </c>
      <c r="EP37" s="43"/>
      <c r="EQ37" s="39" t="str">
        <f t="shared" si="68"/>
        <v/>
      </c>
      <c r="ER37" s="43"/>
      <c r="ES37" s="39" t="str">
        <f t="shared" si="69"/>
        <v/>
      </c>
      <c r="ET37" s="43"/>
      <c r="EU37" s="39" t="str">
        <f t="shared" si="70"/>
        <v/>
      </c>
      <c r="EV37" s="39"/>
      <c r="EW37" s="43"/>
      <c r="EX37" s="39" t="str">
        <f t="shared" si="71"/>
        <v/>
      </c>
      <c r="EY37" s="43"/>
      <c r="EZ37" s="39" t="str">
        <f t="shared" si="72"/>
        <v/>
      </c>
      <c r="FA37" s="43"/>
      <c r="FB37" s="39" t="str">
        <f t="shared" si="73"/>
        <v/>
      </c>
      <c r="FC37" s="43"/>
      <c r="FD37" s="55" t="str">
        <f t="shared" si="74"/>
        <v/>
      </c>
      <c r="FE37" s="43"/>
      <c r="FF37" s="39" t="str">
        <f t="shared" si="75"/>
        <v/>
      </c>
      <c r="FG37" s="43"/>
      <c r="FH37" s="39" t="str">
        <f t="shared" si="76"/>
        <v/>
      </c>
      <c r="FI37" s="43"/>
      <c r="FJ37" s="39" t="str">
        <f t="shared" si="77"/>
        <v/>
      </c>
      <c r="FK37" s="43"/>
      <c r="FL37" s="39" t="str">
        <f t="shared" si="78"/>
        <v/>
      </c>
      <c r="FM37" s="43"/>
      <c r="FN37" s="39" t="str">
        <f t="shared" si="79"/>
        <v/>
      </c>
      <c r="FO37" s="39"/>
      <c r="FP37" s="43"/>
      <c r="FQ37" s="39" t="str">
        <f t="shared" si="80"/>
        <v/>
      </c>
      <c r="FR37" s="43"/>
      <c r="FS37" s="39" t="str">
        <f t="shared" si="81"/>
        <v/>
      </c>
      <c r="FT37" s="43"/>
      <c r="FU37" s="39" t="str">
        <f t="shared" si="82"/>
        <v/>
      </c>
      <c r="FV37" s="43"/>
      <c r="FW37" s="55" t="str">
        <f t="shared" si="83"/>
        <v/>
      </c>
      <c r="FX37" s="43"/>
      <c r="FY37" s="39" t="str">
        <f t="shared" si="84"/>
        <v/>
      </c>
      <c r="FZ37" s="43"/>
      <c r="GA37" s="39" t="str">
        <f t="shared" si="85"/>
        <v/>
      </c>
      <c r="GB37" s="43"/>
      <c r="GC37" s="39" t="str">
        <f t="shared" si="86"/>
        <v/>
      </c>
      <c r="GD37" s="43"/>
      <c r="GE37" s="39" t="str">
        <f t="shared" si="87"/>
        <v/>
      </c>
      <c r="GF37" s="43"/>
      <c r="GG37" s="39" t="str">
        <f t="shared" si="88"/>
        <v/>
      </c>
      <c r="GH37" s="39"/>
      <c r="GI37" s="43"/>
      <c r="GJ37" s="39" t="str">
        <f t="shared" si="89"/>
        <v/>
      </c>
      <c r="GK37" s="43"/>
      <c r="GL37" s="39" t="str">
        <f t="shared" si="90"/>
        <v/>
      </c>
      <c r="GM37" s="43"/>
      <c r="GN37" s="39" t="str">
        <f t="shared" si="91"/>
        <v/>
      </c>
      <c r="GO37" s="43"/>
      <c r="GP37" s="55" t="str">
        <f t="shared" si="92"/>
        <v/>
      </c>
      <c r="GQ37" s="43"/>
      <c r="GR37" s="39" t="str">
        <f t="shared" si="93"/>
        <v/>
      </c>
      <c r="GS37" s="43"/>
      <c r="GT37" s="39" t="str">
        <f t="shared" si="94"/>
        <v/>
      </c>
      <c r="GU37" s="43"/>
      <c r="GV37" s="39" t="str">
        <f t="shared" si="95"/>
        <v/>
      </c>
      <c r="GW37" s="43"/>
      <c r="GX37" s="39" t="str">
        <f t="shared" si="96"/>
        <v/>
      </c>
      <c r="GY37" s="43"/>
      <c r="GZ37" s="39" t="str">
        <f t="shared" si="97"/>
        <v/>
      </c>
      <c r="HA37" s="39"/>
      <c r="HB37" s="43"/>
      <c r="HC37" s="39" t="str">
        <f t="shared" si="98"/>
        <v/>
      </c>
      <c r="HD37" s="43"/>
      <c r="HE37" s="39" t="str">
        <f t="shared" si="99"/>
        <v/>
      </c>
      <c r="HF37" s="43"/>
      <c r="HG37" s="39" t="str">
        <f t="shared" si="100"/>
        <v/>
      </c>
      <c r="HH37" s="43"/>
      <c r="HI37" s="55" t="str">
        <f t="shared" si="101"/>
        <v/>
      </c>
      <c r="HJ37" s="43"/>
      <c r="HK37" s="39" t="str">
        <f t="shared" si="102"/>
        <v/>
      </c>
      <c r="HL37" s="43"/>
      <c r="HM37" s="39" t="str">
        <f t="shared" si="103"/>
        <v/>
      </c>
      <c r="HN37" s="43"/>
      <c r="HO37" s="39" t="str">
        <f t="shared" si="104"/>
        <v/>
      </c>
      <c r="HP37" s="43"/>
      <c r="HQ37" s="39" t="str">
        <f t="shared" si="105"/>
        <v/>
      </c>
      <c r="HR37" s="43"/>
      <c r="HS37" s="39" t="str">
        <f t="shared" si="106"/>
        <v/>
      </c>
      <c r="HT37" s="39"/>
      <c r="HU37" s="43"/>
      <c r="HV37" s="39" t="str">
        <f t="shared" si="107"/>
        <v/>
      </c>
      <c r="HW37" s="43"/>
      <c r="HX37" s="39" t="str">
        <f t="shared" si="108"/>
        <v/>
      </c>
      <c r="HY37" s="43"/>
      <c r="HZ37" s="39" t="str">
        <f t="shared" si="109"/>
        <v/>
      </c>
      <c r="IA37" s="43"/>
      <c r="IB37" s="55" t="str">
        <f t="shared" si="110"/>
        <v/>
      </c>
    </row>
    <row r="38" spans="1:236" s="5" customFormat="1" ht="14.25" customHeight="1">
      <c r="A38" s="75">
        <v>29</v>
      </c>
      <c r="B38" s="69">
        <f>RANK(D38,D:D)</f>
        <v>20</v>
      </c>
      <c r="C38" s="40" t="s">
        <v>109</v>
      </c>
      <c r="D38" s="36">
        <f t="shared" si="0"/>
        <v>125.99210498948732</v>
      </c>
      <c r="E38" s="121">
        <f t="shared" si="1"/>
        <v>0</v>
      </c>
      <c r="F38" s="86">
        <f t="shared" si="2"/>
        <v>2</v>
      </c>
      <c r="G38" s="41">
        <v>13</v>
      </c>
      <c r="H38" s="37">
        <f t="shared" si="3"/>
        <v>62.996052494743658</v>
      </c>
      <c r="I38" s="42"/>
      <c r="J38" s="37" t="str">
        <f t="shared" si="4"/>
        <v/>
      </c>
      <c r="K38" s="43"/>
      <c r="L38" s="39" t="str">
        <f t="shared" si="5"/>
        <v/>
      </c>
      <c r="M38" s="43"/>
      <c r="N38" s="39" t="str">
        <f t="shared" si="6"/>
        <v/>
      </c>
      <c r="O38" s="43"/>
      <c r="P38" s="39" t="str">
        <f t="shared" si="7"/>
        <v/>
      </c>
      <c r="Q38" s="39"/>
      <c r="R38" s="43"/>
      <c r="S38" s="39" t="str">
        <f t="shared" si="8"/>
        <v/>
      </c>
      <c r="T38" s="43"/>
      <c r="U38" s="55" t="str">
        <f t="shared" si="9"/>
        <v/>
      </c>
      <c r="V38" s="42"/>
      <c r="W38" s="37" t="str">
        <f t="shared" si="10"/>
        <v/>
      </c>
      <c r="X38" s="55">
        <f t="shared" si="11"/>
        <v>62.996052494743658</v>
      </c>
      <c r="Y38" s="43"/>
      <c r="Z38" s="39" t="str">
        <f t="shared" si="12"/>
        <v/>
      </c>
      <c r="AA38" s="43"/>
      <c r="AB38" s="39" t="str">
        <f t="shared" si="13"/>
        <v/>
      </c>
      <c r="AC38" s="43"/>
      <c r="AD38" s="39" t="str">
        <f t="shared" si="14"/>
        <v/>
      </c>
      <c r="AE38" s="39"/>
      <c r="AF38" s="43"/>
      <c r="AG38" s="39" t="str">
        <f t="shared" si="15"/>
        <v/>
      </c>
      <c r="AH38" s="43"/>
      <c r="AI38" s="55" t="str">
        <f t="shared" si="16"/>
        <v/>
      </c>
      <c r="AJ38" s="43"/>
      <c r="AK38" s="39" t="str">
        <f t="shared" si="17"/>
        <v/>
      </c>
      <c r="AL38" s="43"/>
      <c r="AM38" s="39" t="str">
        <f t="shared" si="18"/>
        <v/>
      </c>
      <c r="AN38" s="43"/>
      <c r="AO38" s="39" t="str">
        <f t="shared" si="19"/>
        <v/>
      </c>
      <c r="AP38" s="43"/>
      <c r="AQ38" s="39" t="str">
        <f t="shared" si="20"/>
        <v/>
      </c>
      <c r="AR38" s="43"/>
      <c r="AS38" s="55" t="str">
        <f t="shared" si="21"/>
        <v/>
      </c>
      <c r="AT38" s="39"/>
      <c r="AU38" s="43"/>
      <c r="AV38" s="55" t="str">
        <f t="shared" si="22"/>
        <v/>
      </c>
      <c r="AW38" s="43"/>
      <c r="AX38" s="39" t="str">
        <f t="shared" si="23"/>
        <v/>
      </c>
      <c r="AY38" s="43"/>
      <c r="AZ38" s="39" t="str">
        <f t="shared" si="24"/>
        <v/>
      </c>
      <c r="BA38" s="43"/>
      <c r="BB38" s="39" t="str">
        <f t="shared" si="25"/>
        <v/>
      </c>
      <c r="BC38" s="43"/>
      <c r="BD38" s="39" t="str">
        <f t="shared" si="26"/>
        <v/>
      </c>
      <c r="BE38" s="43"/>
      <c r="BF38" s="39" t="str">
        <f t="shared" si="27"/>
        <v/>
      </c>
      <c r="BG38" s="43"/>
      <c r="BH38" s="39" t="str">
        <f t="shared" si="28"/>
        <v/>
      </c>
      <c r="BI38" s="43"/>
      <c r="BJ38" s="55" t="str">
        <f t="shared" si="29"/>
        <v/>
      </c>
      <c r="BK38" s="39"/>
      <c r="BL38" s="43"/>
      <c r="BM38" s="39" t="str">
        <f t="shared" si="30"/>
        <v/>
      </c>
      <c r="BN38" s="43"/>
      <c r="BO38" s="39" t="str">
        <f t="shared" si="31"/>
        <v/>
      </c>
      <c r="BP38" s="43"/>
      <c r="BQ38" s="55" t="str">
        <f t="shared" si="32"/>
        <v/>
      </c>
      <c r="BR38" s="43"/>
      <c r="BS38" s="39" t="str">
        <f t="shared" si="33"/>
        <v/>
      </c>
      <c r="BT38" s="43"/>
      <c r="BU38" s="39" t="str">
        <f t="shared" si="34"/>
        <v/>
      </c>
      <c r="BV38" s="43"/>
      <c r="BW38" s="39" t="str">
        <f t="shared" si="111"/>
        <v/>
      </c>
      <c r="BX38" s="43"/>
      <c r="BY38" s="39" t="str">
        <f t="shared" si="35"/>
        <v/>
      </c>
      <c r="BZ38" s="43"/>
      <c r="CA38" s="39" t="str">
        <f t="shared" si="36"/>
        <v/>
      </c>
      <c r="CB38" s="39"/>
      <c r="CC38" s="43"/>
      <c r="CD38" s="39" t="str">
        <f t="shared" si="37"/>
        <v/>
      </c>
      <c r="CE38" s="43"/>
      <c r="CF38" s="39" t="str">
        <f t="shared" si="38"/>
        <v/>
      </c>
      <c r="CG38" s="43"/>
      <c r="CH38" s="55" t="str">
        <f t="shared" si="39"/>
        <v/>
      </c>
      <c r="CI38" s="43"/>
      <c r="CJ38" s="39" t="str">
        <f t="shared" si="40"/>
        <v/>
      </c>
      <c r="CK38" s="43"/>
      <c r="CL38" s="39" t="str">
        <f t="shared" si="41"/>
        <v/>
      </c>
      <c r="CM38" s="43"/>
      <c r="CN38" s="39" t="str">
        <f t="shared" si="42"/>
        <v/>
      </c>
      <c r="CO38" s="43"/>
      <c r="CP38" s="39" t="str">
        <f t="shared" si="43"/>
        <v/>
      </c>
      <c r="CQ38" s="43"/>
      <c r="CR38" s="39" t="str">
        <f t="shared" si="44"/>
        <v/>
      </c>
      <c r="CS38" s="39"/>
      <c r="CT38" s="43"/>
      <c r="CU38" s="39" t="str">
        <f t="shared" si="45"/>
        <v/>
      </c>
      <c r="CV38" s="43"/>
      <c r="CW38" s="39" t="str">
        <f t="shared" si="46"/>
        <v/>
      </c>
      <c r="CX38" s="43"/>
      <c r="CY38" s="55" t="str">
        <f t="shared" si="47"/>
        <v/>
      </c>
      <c r="CZ38" s="43"/>
      <c r="DA38" s="39" t="str">
        <f t="shared" si="48"/>
        <v/>
      </c>
      <c r="DB38" s="43"/>
      <c r="DC38" s="39" t="str">
        <f t="shared" si="49"/>
        <v/>
      </c>
      <c r="DD38" s="43"/>
      <c r="DE38" s="39" t="str">
        <f t="shared" si="50"/>
        <v/>
      </c>
      <c r="DF38" s="43"/>
      <c r="DG38" s="39" t="str">
        <f t="shared" si="51"/>
        <v/>
      </c>
      <c r="DH38" s="43"/>
      <c r="DI38" s="39" t="str">
        <f t="shared" si="52"/>
        <v/>
      </c>
      <c r="DJ38" s="39"/>
      <c r="DK38" s="43"/>
      <c r="DL38" s="39" t="str">
        <f t="shared" si="53"/>
        <v/>
      </c>
      <c r="DM38" s="43"/>
      <c r="DN38" s="39" t="str">
        <f t="shared" si="54"/>
        <v/>
      </c>
      <c r="DO38" s="43"/>
      <c r="DP38" s="39" t="str">
        <f t="shared" si="55"/>
        <v/>
      </c>
      <c r="DQ38" s="43"/>
      <c r="DR38" s="55" t="str">
        <f t="shared" si="56"/>
        <v/>
      </c>
      <c r="DS38" s="43"/>
      <c r="DT38" s="39" t="str">
        <f t="shared" si="57"/>
        <v/>
      </c>
      <c r="DU38" s="43"/>
      <c r="DV38" s="39" t="str">
        <f t="shared" si="58"/>
        <v/>
      </c>
      <c r="DW38" s="43"/>
      <c r="DX38" s="39" t="str">
        <f t="shared" si="59"/>
        <v/>
      </c>
      <c r="DY38" s="43"/>
      <c r="DZ38" s="39" t="str">
        <f t="shared" si="60"/>
        <v/>
      </c>
      <c r="EA38" s="43"/>
      <c r="EB38" s="39" t="str">
        <f t="shared" si="61"/>
        <v/>
      </c>
      <c r="EC38" s="39"/>
      <c r="ED38" s="43"/>
      <c r="EE38" s="39" t="str">
        <f t="shared" si="62"/>
        <v/>
      </c>
      <c r="EF38" s="43"/>
      <c r="EG38" s="39" t="str">
        <f t="shared" si="63"/>
        <v/>
      </c>
      <c r="EH38" s="43"/>
      <c r="EI38" s="39" t="str">
        <f t="shared" si="64"/>
        <v/>
      </c>
      <c r="EJ38" s="43"/>
      <c r="EK38" s="55" t="str">
        <f t="shared" si="65"/>
        <v/>
      </c>
      <c r="EL38" s="43"/>
      <c r="EM38" s="39" t="str">
        <f t="shared" si="66"/>
        <v/>
      </c>
      <c r="EN38" s="43"/>
      <c r="EO38" s="39" t="str">
        <f t="shared" si="67"/>
        <v/>
      </c>
      <c r="EP38" s="43"/>
      <c r="EQ38" s="39" t="str">
        <f t="shared" si="68"/>
        <v/>
      </c>
      <c r="ER38" s="43"/>
      <c r="ES38" s="39" t="str">
        <f t="shared" si="69"/>
        <v/>
      </c>
      <c r="ET38" s="43"/>
      <c r="EU38" s="39" t="str">
        <f t="shared" si="70"/>
        <v/>
      </c>
      <c r="EV38" s="39"/>
      <c r="EW38" s="43"/>
      <c r="EX38" s="39" t="str">
        <f t="shared" si="71"/>
        <v/>
      </c>
      <c r="EY38" s="43"/>
      <c r="EZ38" s="39" t="str">
        <f t="shared" si="72"/>
        <v/>
      </c>
      <c r="FA38" s="43"/>
      <c r="FB38" s="39" t="str">
        <f t="shared" si="73"/>
        <v/>
      </c>
      <c r="FC38" s="43"/>
      <c r="FD38" s="55" t="str">
        <f t="shared" si="74"/>
        <v/>
      </c>
      <c r="FE38" s="43"/>
      <c r="FF38" s="39" t="str">
        <f t="shared" si="75"/>
        <v/>
      </c>
      <c r="FG38" s="43"/>
      <c r="FH38" s="39" t="str">
        <f t="shared" si="76"/>
        <v/>
      </c>
      <c r="FI38" s="43"/>
      <c r="FJ38" s="39" t="str">
        <f t="shared" si="77"/>
        <v/>
      </c>
      <c r="FK38" s="43"/>
      <c r="FL38" s="39" t="str">
        <f t="shared" si="78"/>
        <v/>
      </c>
      <c r="FM38" s="43"/>
      <c r="FN38" s="39" t="str">
        <f t="shared" si="79"/>
        <v/>
      </c>
      <c r="FO38" s="39"/>
      <c r="FP38" s="43"/>
      <c r="FQ38" s="39" t="str">
        <f t="shared" si="80"/>
        <v/>
      </c>
      <c r="FR38" s="43"/>
      <c r="FS38" s="39" t="str">
        <f t="shared" si="81"/>
        <v/>
      </c>
      <c r="FT38" s="43"/>
      <c r="FU38" s="39" t="str">
        <f t="shared" si="82"/>
        <v/>
      </c>
      <c r="FV38" s="43"/>
      <c r="FW38" s="55" t="str">
        <f t="shared" si="83"/>
        <v/>
      </c>
      <c r="FX38" s="43"/>
      <c r="FY38" s="39" t="str">
        <f t="shared" si="84"/>
        <v/>
      </c>
      <c r="FZ38" s="43"/>
      <c r="GA38" s="39" t="str">
        <f t="shared" si="85"/>
        <v/>
      </c>
      <c r="GB38" s="43"/>
      <c r="GC38" s="39" t="str">
        <f t="shared" si="86"/>
        <v/>
      </c>
      <c r="GD38" s="43"/>
      <c r="GE38" s="39" t="str">
        <f t="shared" si="87"/>
        <v/>
      </c>
      <c r="GF38" s="43"/>
      <c r="GG38" s="39" t="str">
        <f t="shared" si="88"/>
        <v/>
      </c>
      <c r="GH38" s="39"/>
      <c r="GI38" s="43"/>
      <c r="GJ38" s="39" t="str">
        <f t="shared" si="89"/>
        <v/>
      </c>
      <c r="GK38" s="43"/>
      <c r="GL38" s="39" t="str">
        <f t="shared" si="90"/>
        <v/>
      </c>
      <c r="GM38" s="43"/>
      <c r="GN38" s="39" t="str">
        <f t="shared" si="91"/>
        <v/>
      </c>
      <c r="GO38" s="43"/>
      <c r="GP38" s="55" t="str">
        <f t="shared" si="92"/>
        <v/>
      </c>
      <c r="GQ38" s="43"/>
      <c r="GR38" s="39" t="str">
        <f t="shared" si="93"/>
        <v/>
      </c>
      <c r="GS38" s="43"/>
      <c r="GT38" s="39" t="str">
        <f t="shared" si="94"/>
        <v/>
      </c>
      <c r="GU38" s="43"/>
      <c r="GV38" s="39" t="str">
        <f t="shared" si="95"/>
        <v/>
      </c>
      <c r="GW38" s="43"/>
      <c r="GX38" s="39" t="str">
        <f t="shared" si="96"/>
        <v/>
      </c>
      <c r="GY38" s="43"/>
      <c r="GZ38" s="39" t="str">
        <f t="shared" si="97"/>
        <v/>
      </c>
      <c r="HA38" s="39"/>
      <c r="HB38" s="43"/>
      <c r="HC38" s="39" t="str">
        <f t="shared" si="98"/>
        <v/>
      </c>
      <c r="HD38" s="43"/>
      <c r="HE38" s="39" t="str">
        <f t="shared" si="99"/>
        <v/>
      </c>
      <c r="HF38" s="43"/>
      <c r="HG38" s="39" t="str">
        <f t="shared" si="100"/>
        <v/>
      </c>
      <c r="HH38" s="43"/>
      <c r="HI38" s="55" t="str">
        <f t="shared" si="101"/>
        <v/>
      </c>
      <c r="HJ38" s="43"/>
      <c r="HK38" s="39" t="str">
        <f t="shared" si="102"/>
        <v/>
      </c>
      <c r="HL38" s="43"/>
      <c r="HM38" s="39" t="str">
        <f t="shared" si="103"/>
        <v/>
      </c>
      <c r="HN38" s="43"/>
      <c r="HO38" s="39" t="str">
        <f t="shared" si="104"/>
        <v/>
      </c>
      <c r="HP38" s="43"/>
      <c r="HQ38" s="39" t="str">
        <f t="shared" si="105"/>
        <v/>
      </c>
      <c r="HR38" s="43"/>
      <c r="HS38" s="39" t="str">
        <f t="shared" si="106"/>
        <v/>
      </c>
      <c r="HT38" s="39"/>
      <c r="HU38" s="43"/>
      <c r="HV38" s="39" t="str">
        <f t="shared" si="107"/>
        <v/>
      </c>
      <c r="HW38" s="43"/>
      <c r="HX38" s="39" t="str">
        <f t="shared" si="108"/>
        <v/>
      </c>
      <c r="HY38" s="43"/>
      <c r="HZ38" s="39" t="str">
        <f t="shared" si="109"/>
        <v/>
      </c>
      <c r="IA38" s="43"/>
      <c r="IB38" s="55" t="str">
        <f t="shared" si="110"/>
        <v/>
      </c>
    </row>
    <row r="39" spans="1:236" s="5" customFormat="1" ht="14.25" customHeight="1">
      <c r="A39" s="75">
        <v>30</v>
      </c>
      <c r="B39" s="69">
        <f>RANK(D39,D:D)</f>
        <v>15</v>
      </c>
      <c r="C39" s="40" t="s">
        <v>105</v>
      </c>
      <c r="D39" s="44">
        <f t="shared" si="0"/>
        <v>224.69274615237288</v>
      </c>
      <c r="E39" s="122">
        <f t="shared" si="1"/>
        <v>0</v>
      </c>
      <c r="F39" s="87">
        <f t="shared" si="2"/>
        <v>3</v>
      </c>
      <c r="G39" s="45">
        <v>25</v>
      </c>
      <c r="H39" s="46">
        <f t="shared" si="3"/>
        <v>3.8967669377699097</v>
      </c>
      <c r="I39" s="47">
        <v>6</v>
      </c>
      <c r="J39" s="46">
        <f t="shared" si="4"/>
        <v>108.44960613841653</v>
      </c>
      <c r="K39" s="49"/>
      <c r="L39" s="48" t="str">
        <f t="shared" si="5"/>
        <v/>
      </c>
      <c r="M39" s="49"/>
      <c r="N39" s="48" t="str">
        <f t="shared" si="6"/>
        <v/>
      </c>
      <c r="O39" s="49"/>
      <c r="P39" s="48" t="str">
        <f t="shared" si="7"/>
        <v/>
      </c>
      <c r="Q39" s="48"/>
      <c r="R39" s="43"/>
      <c r="S39" s="48" t="str">
        <f t="shared" si="8"/>
        <v/>
      </c>
      <c r="T39" s="43"/>
      <c r="U39" s="56" t="str">
        <f t="shared" si="9"/>
        <v/>
      </c>
      <c r="V39" s="47"/>
      <c r="W39" s="46" t="str">
        <f t="shared" si="10"/>
        <v/>
      </c>
      <c r="X39" s="145">
        <f t="shared" si="11"/>
        <v>112.34637307618644</v>
      </c>
      <c r="Y39" s="49"/>
      <c r="Z39" s="48" t="str">
        <f t="shared" si="12"/>
        <v/>
      </c>
      <c r="AA39" s="49"/>
      <c r="AB39" s="48" t="str">
        <f t="shared" si="13"/>
        <v/>
      </c>
      <c r="AC39" s="49"/>
      <c r="AD39" s="48" t="str">
        <f t="shared" si="14"/>
        <v/>
      </c>
      <c r="AE39" s="48"/>
      <c r="AF39" s="43"/>
      <c r="AG39" s="48" t="str">
        <f t="shared" si="15"/>
        <v/>
      </c>
      <c r="AH39" s="43"/>
      <c r="AI39" s="56" t="str">
        <f t="shared" si="16"/>
        <v/>
      </c>
      <c r="AJ39" s="49"/>
      <c r="AK39" s="48" t="str">
        <f t="shared" si="17"/>
        <v/>
      </c>
      <c r="AL39" s="49"/>
      <c r="AM39" s="48" t="str">
        <f t="shared" si="18"/>
        <v/>
      </c>
      <c r="AN39" s="43"/>
      <c r="AO39" s="48" t="str">
        <f t="shared" si="19"/>
        <v/>
      </c>
      <c r="AP39" s="49"/>
      <c r="AQ39" s="48" t="str">
        <f t="shared" si="20"/>
        <v/>
      </c>
      <c r="AR39" s="49"/>
      <c r="AS39" s="56" t="str">
        <f t="shared" si="21"/>
        <v/>
      </c>
      <c r="AT39" s="48"/>
      <c r="AU39" s="43"/>
      <c r="AV39" s="56" t="str">
        <f t="shared" si="22"/>
        <v/>
      </c>
      <c r="AW39" s="43"/>
      <c r="AX39" s="48" t="str">
        <f t="shared" si="23"/>
        <v/>
      </c>
      <c r="AY39" s="43"/>
      <c r="AZ39" s="48" t="str">
        <f t="shared" si="24"/>
        <v/>
      </c>
      <c r="BA39" s="49"/>
      <c r="BB39" s="48" t="str">
        <f t="shared" si="25"/>
        <v/>
      </c>
      <c r="BC39" s="49"/>
      <c r="BD39" s="48" t="str">
        <f t="shared" si="26"/>
        <v/>
      </c>
      <c r="BE39" s="43"/>
      <c r="BF39" s="48" t="str">
        <f t="shared" si="27"/>
        <v/>
      </c>
      <c r="BG39" s="49"/>
      <c r="BH39" s="48" t="str">
        <f t="shared" si="28"/>
        <v/>
      </c>
      <c r="BI39" s="49"/>
      <c r="BJ39" s="56" t="str">
        <f t="shared" si="29"/>
        <v/>
      </c>
      <c r="BK39" s="48"/>
      <c r="BL39" s="43"/>
      <c r="BM39" s="48" t="str">
        <f t="shared" si="30"/>
        <v/>
      </c>
      <c r="BN39" s="43"/>
      <c r="BO39" s="48" t="str">
        <f t="shared" si="31"/>
        <v/>
      </c>
      <c r="BP39" s="43"/>
      <c r="BQ39" s="56" t="str">
        <f t="shared" si="32"/>
        <v/>
      </c>
      <c r="BR39" s="49"/>
      <c r="BS39" s="48" t="str">
        <f t="shared" si="33"/>
        <v/>
      </c>
      <c r="BT39" s="49"/>
      <c r="BU39" s="48" t="str">
        <f t="shared" si="34"/>
        <v/>
      </c>
      <c r="BV39" s="43"/>
      <c r="BW39" s="48" t="str">
        <f t="shared" si="111"/>
        <v/>
      </c>
      <c r="BX39" s="49"/>
      <c r="BY39" s="48" t="str">
        <f t="shared" si="35"/>
        <v/>
      </c>
      <c r="BZ39" s="49"/>
      <c r="CA39" s="48" t="str">
        <f t="shared" si="36"/>
        <v/>
      </c>
      <c r="CB39" s="48"/>
      <c r="CC39" s="43"/>
      <c r="CD39" s="48" t="str">
        <f t="shared" si="37"/>
        <v/>
      </c>
      <c r="CE39" s="43"/>
      <c r="CF39" s="48" t="str">
        <f t="shared" si="38"/>
        <v/>
      </c>
      <c r="CG39" s="43"/>
      <c r="CH39" s="56" t="str">
        <f t="shared" si="39"/>
        <v/>
      </c>
      <c r="CI39" s="49"/>
      <c r="CJ39" s="48" t="str">
        <f t="shared" si="40"/>
        <v/>
      </c>
      <c r="CK39" s="49"/>
      <c r="CL39" s="48" t="str">
        <f t="shared" si="41"/>
        <v/>
      </c>
      <c r="CM39" s="43"/>
      <c r="CN39" s="48" t="str">
        <f t="shared" si="42"/>
        <v/>
      </c>
      <c r="CO39" s="49"/>
      <c r="CP39" s="48" t="str">
        <f t="shared" si="43"/>
        <v/>
      </c>
      <c r="CQ39" s="49"/>
      <c r="CR39" s="48" t="str">
        <f t="shared" si="44"/>
        <v/>
      </c>
      <c r="CS39" s="48"/>
      <c r="CT39" s="43"/>
      <c r="CU39" s="48" t="str">
        <f t="shared" si="45"/>
        <v/>
      </c>
      <c r="CV39" s="43"/>
      <c r="CW39" s="48" t="str">
        <f t="shared" si="46"/>
        <v/>
      </c>
      <c r="CX39" s="43"/>
      <c r="CY39" s="56" t="str">
        <f t="shared" si="47"/>
        <v/>
      </c>
      <c r="CZ39" s="49"/>
      <c r="DA39" s="48" t="str">
        <f t="shared" si="48"/>
        <v/>
      </c>
      <c r="DB39" s="43"/>
      <c r="DC39" s="48" t="str">
        <f t="shared" si="49"/>
        <v/>
      </c>
      <c r="DD39" s="43"/>
      <c r="DE39" s="48" t="str">
        <f t="shared" si="50"/>
        <v/>
      </c>
      <c r="DF39" s="49"/>
      <c r="DG39" s="48" t="str">
        <f t="shared" si="51"/>
        <v/>
      </c>
      <c r="DH39" s="49"/>
      <c r="DI39" s="48" t="str">
        <f t="shared" si="52"/>
        <v/>
      </c>
      <c r="DJ39" s="48"/>
      <c r="DK39" s="43"/>
      <c r="DL39" s="48" t="str">
        <f t="shared" si="53"/>
        <v/>
      </c>
      <c r="DM39" s="43"/>
      <c r="DN39" s="48" t="str">
        <f t="shared" si="54"/>
        <v/>
      </c>
      <c r="DO39" s="43"/>
      <c r="DP39" s="48" t="str">
        <f t="shared" si="55"/>
        <v/>
      </c>
      <c r="DQ39" s="43"/>
      <c r="DR39" s="56" t="str">
        <f t="shared" si="56"/>
        <v/>
      </c>
      <c r="DS39" s="49"/>
      <c r="DT39" s="48" t="str">
        <f t="shared" si="57"/>
        <v/>
      </c>
      <c r="DU39" s="43"/>
      <c r="DV39" s="48" t="str">
        <f t="shared" si="58"/>
        <v/>
      </c>
      <c r="DW39" s="43"/>
      <c r="DX39" s="48" t="str">
        <f t="shared" si="59"/>
        <v/>
      </c>
      <c r="DY39" s="49"/>
      <c r="DZ39" s="48" t="str">
        <f t="shared" si="60"/>
        <v/>
      </c>
      <c r="EA39" s="49"/>
      <c r="EB39" s="48" t="str">
        <f t="shared" si="61"/>
        <v/>
      </c>
      <c r="EC39" s="48"/>
      <c r="ED39" s="43"/>
      <c r="EE39" s="48" t="str">
        <f t="shared" si="62"/>
        <v/>
      </c>
      <c r="EF39" s="43"/>
      <c r="EG39" s="48" t="str">
        <f t="shared" si="63"/>
        <v/>
      </c>
      <c r="EH39" s="43"/>
      <c r="EI39" s="48" t="str">
        <f t="shared" si="64"/>
        <v/>
      </c>
      <c r="EJ39" s="43"/>
      <c r="EK39" s="56" t="str">
        <f t="shared" si="65"/>
        <v/>
      </c>
      <c r="EL39" s="49"/>
      <c r="EM39" s="48" t="str">
        <f t="shared" si="66"/>
        <v/>
      </c>
      <c r="EN39" s="43"/>
      <c r="EO39" s="48" t="str">
        <f t="shared" si="67"/>
        <v/>
      </c>
      <c r="EP39" s="43"/>
      <c r="EQ39" s="48" t="str">
        <f t="shared" si="68"/>
        <v/>
      </c>
      <c r="ER39" s="49"/>
      <c r="ES39" s="48" t="str">
        <f t="shared" si="69"/>
        <v/>
      </c>
      <c r="ET39" s="49"/>
      <c r="EU39" s="48" t="str">
        <f t="shared" si="70"/>
        <v/>
      </c>
      <c r="EV39" s="48"/>
      <c r="EW39" s="43"/>
      <c r="EX39" s="48" t="str">
        <f t="shared" si="71"/>
        <v/>
      </c>
      <c r="EY39" s="43"/>
      <c r="EZ39" s="48" t="str">
        <f t="shared" si="72"/>
        <v/>
      </c>
      <c r="FA39" s="43"/>
      <c r="FB39" s="48" t="str">
        <f t="shared" si="73"/>
        <v/>
      </c>
      <c r="FC39" s="43"/>
      <c r="FD39" s="56" t="str">
        <f t="shared" si="74"/>
        <v/>
      </c>
      <c r="FE39" s="49"/>
      <c r="FF39" s="48" t="str">
        <f t="shared" si="75"/>
        <v/>
      </c>
      <c r="FG39" s="43"/>
      <c r="FH39" s="48" t="str">
        <f t="shared" si="76"/>
        <v/>
      </c>
      <c r="FI39" s="43"/>
      <c r="FJ39" s="48" t="str">
        <f t="shared" si="77"/>
        <v/>
      </c>
      <c r="FK39" s="49"/>
      <c r="FL39" s="48" t="str">
        <f t="shared" si="78"/>
        <v/>
      </c>
      <c r="FM39" s="49"/>
      <c r="FN39" s="48" t="str">
        <f t="shared" si="79"/>
        <v/>
      </c>
      <c r="FO39" s="48"/>
      <c r="FP39" s="43"/>
      <c r="FQ39" s="48" t="str">
        <f t="shared" si="80"/>
        <v/>
      </c>
      <c r="FR39" s="43"/>
      <c r="FS39" s="48" t="str">
        <f t="shared" si="81"/>
        <v/>
      </c>
      <c r="FT39" s="43"/>
      <c r="FU39" s="48" t="str">
        <f t="shared" si="82"/>
        <v/>
      </c>
      <c r="FV39" s="43"/>
      <c r="FW39" s="56" t="str">
        <f t="shared" si="83"/>
        <v/>
      </c>
      <c r="FX39" s="49"/>
      <c r="FY39" s="48" t="str">
        <f t="shared" si="84"/>
        <v/>
      </c>
      <c r="FZ39" s="43"/>
      <c r="GA39" s="48" t="str">
        <f t="shared" si="85"/>
        <v/>
      </c>
      <c r="GB39" s="43"/>
      <c r="GC39" s="48" t="str">
        <f t="shared" si="86"/>
        <v/>
      </c>
      <c r="GD39" s="49"/>
      <c r="GE39" s="48" t="str">
        <f t="shared" si="87"/>
        <v/>
      </c>
      <c r="GF39" s="49"/>
      <c r="GG39" s="48" t="str">
        <f t="shared" si="88"/>
        <v/>
      </c>
      <c r="GH39" s="48"/>
      <c r="GI39" s="43"/>
      <c r="GJ39" s="48" t="str">
        <f t="shared" si="89"/>
        <v/>
      </c>
      <c r="GK39" s="43"/>
      <c r="GL39" s="48" t="str">
        <f t="shared" si="90"/>
        <v/>
      </c>
      <c r="GM39" s="43"/>
      <c r="GN39" s="48" t="str">
        <f t="shared" si="91"/>
        <v/>
      </c>
      <c r="GO39" s="43"/>
      <c r="GP39" s="56" t="str">
        <f t="shared" si="92"/>
        <v/>
      </c>
      <c r="GQ39" s="49"/>
      <c r="GR39" s="48" t="str">
        <f t="shared" si="93"/>
        <v/>
      </c>
      <c r="GS39" s="43"/>
      <c r="GT39" s="48" t="str">
        <f t="shared" si="94"/>
        <v/>
      </c>
      <c r="GU39" s="43"/>
      <c r="GV39" s="48" t="str">
        <f t="shared" si="95"/>
        <v/>
      </c>
      <c r="GW39" s="49"/>
      <c r="GX39" s="48" t="str">
        <f t="shared" si="96"/>
        <v/>
      </c>
      <c r="GY39" s="49"/>
      <c r="GZ39" s="48" t="str">
        <f t="shared" si="97"/>
        <v/>
      </c>
      <c r="HA39" s="48"/>
      <c r="HB39" s="43"/>
      <c r="HC39" s="48" t="str">
        <f t="shared" si="98"/>
        <v/>
      </c>
      <c r="HD39" s="43"/>
      <c r="HE39" s="48" t="str">
        <f t="shared" si="99"/>
        <v/>
      </c>
      <c r="HF39" s="43"/>
      <c r="HG39" s="48" t="str">
        <f t="shared" si="100"/>
        <v/>
      </c>
      <c r="HH39" s="43"/>
      <c r="HI39" s="56" t="str">
        <f t="shared" si="101"/>
        <v/>
      </c>
      <c r="HJ39" s="49"/>
      <c r="HK39" s="48" t="str">
        <f t="shared" si="102"/>
        <v/>
      </c>
      <c r="HL39" s="43"/>
      <c r="HM39" s="48" t="str">
        <f t="shared" si="103"/>
        <v/>
      </c>
      <c r="HN39" s="43"/>
      <c r="HO39" s="48" t="str">
        <f t="shared" si="104"/>
        <v/>
      </c>
      <c r="HP39" s="49"/>
      <c r="HQ39" s="48" t="str">
        <f t="shared" si="105"/>
        <v/>
      </c>
      <c r="HR39" s="49"/>
      <c r="HS39" s="48" t="str">
        <f t="shared" si="106"/>
        <v/>
      </c>
      <c r="HT39" s="48"/>
      <c r="HU39" s="43"/>
      <c r="HV39" s="48" t="str">
        <f t="shared" si="107"/>
        <v/>
      </c>
      <c r="HW39" s="43"/>
      <c r="HX39" s="48" t="str">
        <f t="shared" si="108"/>
        <v/>
      </c>
      <c r="HY39" s="43"/>
      <c r="HZ39" s="48" t="str">
        <f t="shared" si="109"/>
        <v/>
      </c>
      <c r="IA39" s="43"/>
      <c r="IB39" s="56" t="str">
        <f t="shared" si="110"/>
        <v/>
      </c>
    </row>
    <row r="40" spans="1:236" s="5" customFormat="1" ht="14.25" customHeight="1">
      <c r="A40" s="75">
        <v>31</v>
      </c>
      <c r="B40" s="69">
        <f>RANK(D40,D:D)</f>
        <v>31</v>
      </c>
      <c r="C40" s="35" t="s">
        <v>118</v>
      </c>
      <c r="D40" s="36">
        <f t="shared" si="0"/>
        <v>41.299488203646249</v>
      </c>
      <c r="E40" s="121">
        <f t="shared" si="1"/>
        <v>0</v>
      </c>
      <c r="F40" s="86">
        <f t="shared" si="2"/>
        <v>2</v>
      </c>
      <c r="G40" s="41">
        <v>21</v>
      </c>
      <c r="H40" s="37">
        <f t="shared" si="3"/>
        <v>20.649744101823124</v>
      </c>
      <c r="I40" s="43"/>
      <c r="J40" s="37" t="str">
        <f t="shared" si="4"/>
        <v/>
      </c>
      <c r="K40" s="43"/>
      <c r="L40" s="39" t="str">
        <f t="shared" si="5"/>
        <v/>
      </c>
      <c r="M40" s="38"/>
      <c r="N40" s="39" t="str">
        <f t="shared" si="6"/>
        <v/>
      </c>
      <c r="O40" s="38"/>
      <c r="P40" s="39" t="str">
        <f t="shared" si="7"/>
        <v/>
      </c>
      <c r="Q40" s="39"/>
      <c r="R40" s="38"/>
      <c r="S40" s="39" t="str">
        <f t="shared" si="8"/>
        <v/>
      </c>
      <c r="T40" s="38"/>
      <c r="U40" s="55" t="str">
        <f t="shared" si="9"/>
        <v/>
      </c>
      <c r="V40" s="43"/>
      <c r="W40" s="37" t="str">
        <f t="shared" si="10"/>
        <v/>
      </c>
      <c r="X40" s="55">
        <f t="shared" si="11"/>
        <v>20.649744101823124</v>
      </c>
      <c r="Y40" s="43"/>
      <c r="Z40" s="39" t="str">
        <f t="shared" si="12"/>
        <v/>
      </c>
      <c r="AA40" s="38"/>
      <c r="AB40" s="39" t="str">
        <f t="shared" si="13"/>
        <v/>
      </c>
      <c r="AC40" s="38"/>
      <c r="AD40" s="39" t="str">
        <f t="shared" si="14"/>
        <v/>
      </c>
      <c r="AE40" s="39"/>
      <c r="AF40" s="38"/>
      <c r="AG40" s="39" t="str">
        <f t="shared" si="15"/>
        <v/>
      </c>
      <c r="AH40" s="38"/>
      <c r="AI40" s="55" t="str">
        <f t="shared" si="16"/>
        <v/>
      </c>
      <c r="AJ40" s="38"/>
      <c r="AK40" s="39" t="str">
        <f t="shared" si="17"/>
        <v/>
      </c>
      <c r="AL40" s="38"/>
      <c r="AM40" s="39" t="str">
        <f t="shared" si="18"/>
        <v/>
      </c>
      <c r="AN40" s="38"/>
      <c r="AO40" s="39" t="str">
        <f t="shared" si="19"/>
        <v/>
      </c>
      <c r="AP40" s="38"/>
      <c r="AQ40" s="39" t="str">
        <f t="shared" si="20"/>
        <v/>
      </c>
      <c r="AR40" s="38"/>
      <c r="AS40" s="55" t="str">
        <f t="shared" si="21"/>
        <v/>
      </c>
      <c r="AT40" s="39"/>
      <c r="AU40" s="38"/>
      <c r="AV40" s="55" t="str">
        <f t="shared" si="22"/>
        <v/>
      </c>
      <c r="AW40" s="38"/>
      <c r="AX40" s="39" t="str">
        <f t="shared" si="23"/>
        <v/>
      </c>
      <c r="AY40" s="38"/>
      <c r="AZ40" s="39" t="str">
        <f t="shared" si="24"/>
        <v/>
      </c>
      <c r="BA40" s="38"/>
      <c r="BB40" s="39" t="str">
        <f t="shared" si="25"/>
        <v/>
      </c>
      <c r="BC40" s="38"/>
      <c r="BD40" s="39" t="str">
        <f t="shared" si="26"/>
        <v/>
      </c>
      <c r="BE40" s="38"/>
      <c r="BF40" s="39" t="str">
        <f t="shared" si="27"/>
        <v/>
      </c>
      <c r="BG40" s="38"/>
      <c r="BH40" s="39" t="str">
        <f t="shared" si="28"/>
        <v/>
      </c>
      <c r="BI40" s="38"/>
      <c r="BJ40" s="55" t="str">
        <f t="shared" si="29"/>
        <v/>
      </c>
      <c r="BK40" s="39"/>
      <c r="BL40" s="38"/>
      <c r="BM40" s="39" t="str">
        <f t="shared" si="30"/>
        <v/>
      </c>
      <c r="BN40" s="38"/>
      <c r="BO40" s="39" t="str">
        <f t="shared" si="31"/>
        <v/>
      </c>
      <c r="BP40" s="38"/>
      <c r="BQ40" s="55" t="str">
        <f t="shared" si="32"/>
        <v/>
      </c>
      <c r="BR40" s="38"/>
      <c r="BS40" s="39" t="str">
        <f t="shared" si="33"/>
        <v/>
      </c>
      <c r="BT40" s="38"/>
      <c r="BU40" s="39" t="str">
        <f t="shared" si="34"/>
        <v/>
      </c>
      <c r="BV40" s="38"/>
      <c r="BW40" s="39" t="str">
        <f t="shared" si="111"/>
        <v/>
      </c>
      <c r="BX40" s="38"/>
      <c r="BY40" s="39" t="str">
        <f t="shared" si="35"/>
        <v/>
      </c>
      <c r="BZ40" s="38"/>
      <c r="CA40" s="39" t="str">
        <f t="shared" si="36"/>
        <v/>
      </c>
      <c r="CB40" s="39"/>
      <c r="CC40" s="38"/>
      <c r="CD40" s="39" t="str">
        <f t="shared" si="37"/>
        <v/>
      </c>
      <c r="CE40" s="38"/>
      <c r="CF40" s="39" t="str">
        <f t="shared" si="38"/>
        <v/>
      </c>
      <c r="CG40" s="38"/>
      <c r="CH40" s="55" t="str">
        <f t="shared" si="39"/>
        <v/>
      </c>
      <c r="CI40" s="38"/>
      <c r="CJ40" s="39" t="str">
        <f t="shared" si="40"/>
        <v/>
      </c>
      <c r="CK40" s="38"/>
      <c r="CL40" s="39" t="str">
        <f t="shared" si="41"/>
        <v/>
      </c>
      <c r="CM40" s="38"/>
      <c r="CN40" s="39" t="str">
        <f t="shared" si="42"/>
        <v/>
      </c>
      <c r="CO40" s="38"/>
      <c r="CP40" s="39" t="str">
        <f t="shared" si="43"/>
        <v/>
      </c>
      <c r="CQ40" s="38"/>
      <c r="CR40" s="39" t="str">
        <f t="shared" si="44"/>
        <v/>
      </c>
      <c r="CS40" s="39"/>
      <c r="CT40" s="38"/>
      <c r="CU40" s="39" t="str">
        <f t="shared" si="45"/>
        <v/>
      </c>
      <c r="CV40" s="38"/>
      <c r="CW40" s="39" t="str">
        <f t="shared" si="46"/>
        <v/>
      </c>
      <c r="CX40" s="38"/>
      <c r="CY40" s="55" t="str">
        <f t="shared" si="47"/>
        <v/>
      </c>
      <c r="CZ40" s="38"/>
      <c r="DA40" s="39" t="str">
        <f t="shared" si="48"/>
        <v/>
      </c>
      <c r="DB40" s="38"/>
      <c r="DC40" s="39" t="str">
        <f t="shared" si="49"/>
        <v/>
      </c>
      <c r="DD40" s="38"/>
      <c r="DE40" s="39" t="str">
        <f t="shared" si="50"/>
        <v/>
      </c>
      <c r="DF40" s="38"/>
      <c r="DG40" s="39" t="str">
        <f t="shared" si="51"/>
        <v/>
      </c>
      <c r="DH40" s="38"/>
      <c r="DI40" s="39" t="str">
        <f t="shared" si="52"/>
        <v/>
      </c>
      <c r="DJ40" s="39"/>
      <c r="DK40" s="38"/>
      <c r="DL40" s="39" t="str">
        <f t="shared" si="53"/>
        <v/>
      </c>
      <c r="DM40" s="38"/>
      <c r="DN40" s="39" t="str">
        <f t="shared" si="54"/>
        <v/>
      </c>
      <c r="DO40" s="38"/>
      <c r="DP40" s="39" t="str">
        <f t="shared" si="55"/>
        <v/>
      </c>
      <c r="DQ40" s="38"/>
      <c r="DR40" s="55" t="str">
        <f t="shared" si="56"/>
        <v/>
      </c>
      <c r="DS40" s="38"/>
      <c r="DT40" s="39" t="str">
        <f t="shared" si="57"/>
        <v/>
      </c>
      <c r="DU40" s="38"/>
      <c r="DV40" s="39" t="str">
        <f t="shared" si="58"/>
        <v/>
      </c>
      <c r="DW40" s="38"/>
      <c r="DX40" s="39" t="str">
        <f t="shared" si="59"/>
        <v/>
      </c>
      <c r="DY40" s="38"/>
      <c r="DZ40" s="39" t="str">
        <f t="shared" si="60"/>
        <v/>
      </c>
      <c r="EA40" s="38"/>
      <c r="EB40" s="39" t="str">
        <f t="shared" si="61"/>
        <v/>
      </c>
      <c r="EC40" s="39"/>
      <c r="ED40" s="38"/>
      <c r="EE40" s="39" t="str">
        <f t="shared" si="62"/>
        <v/>
      </c>
      <c r="EF40" s="38"/>
      <c r="EG40" s="39" t="str">
        <f t="shared" si="63"/>
        <v/>
      </c>
      <c r="EH40" s="38"/>
      <c r="EI40" s="39" t="str">
        <f t="shared" si="64"/>
        <v/>
      </c>
      <c r="EJ40" s="38"/>
      <c r="EK40" s="55" t="str">
        <f t="shared" si="65"/>
        <v/>
      </c>
      <c r="EL40" s="38"/>
      <c r="EM40" s="39" t="str">
        <f t="shared" si="66"/>
        <v/>
      </c>
      <c r="EN40" s="38"/>
      <c r="EO40" s="39" t="str">
        <f t="shared" si="67"/>
        <v/>
      </c>
      <c r="EP40" s="38"/>
      <c r="EQ40" s="39" t="str">
        <f t="shared" si="68"/>
        <v/>
      </c>
      <c r="ER40" s="38"/>
      <c r="ES40" s="39" t="str">
        <f t="shared" si="69"/>
        <v/>
      </c>
      <c r="ET40" s="38"/>
      <c r="EU40" s="39" t="str">
        <f t="shared" si="70"/>
        <v/>
      </c>
      <c r="EV40" s="39"/>
      <c r="EW40" s="38"/>
      <c r="EX40" s="39" t="str">
        <f t="shared" si="71"/>
        <v/>
      </c>
      <c r="EY40" s="38"/>
      <c r="EZ40" s="39" t="str">
        <f t="shared" si="72"/>
        <v/>
      </c>
      <c r="FA40" s="38"/>
      <c r="FB40" s="39" t="str">
        <f t="shared" si="73"/>
        <v/>
      </c>
      <c r="FC40" s="38"/>
      <c r="FD40" s="55" t="str">
        <f t="shared" si="74"/>
        <v/>
      </c>
      <c r="FE40" s="38"/>
      <c r="FF40" s="39" t="str">
        <f t="shared" si="75"/>
        <v/>
      </c>
      <c r="FG40" s="38"/>
      <c r="FH40" s="39" t="str">
        <f t="shared" si="76"/>
        <v/>
      </c>
      <c r="FI40" s="38"/>
      <c r="FJ40" s="39" t="str">
        <f t="shared" si="77"/>
        <v/>
      </c>
      <c r="FK40" s="38"/>
      <c r="FL40" s="39" t="str">
        <f t="shared" si="78"/>
        <v/>
      </c>
      <c r="FM40" s="38"/>
      <c r="FN40" s="39" t="str">
        <f t="shared" si="79"/>
        <v/>
      </c>
      <c r="FO40" s="39"/>
      <c r="FP40" s="38"/>
      <c r="FQ40" s="39" t="str">
        <f t="shared" si="80"/>
        <v/>
      </c>
      <c r="FR40" s="38"/>
      <c r="FS40" s="39" t="str">
        <f t="shared" si="81"/>
        <v/>
      </c>
      <c r="FT40" s="38"/>
      <c r="FU40" s="39" t="str">
        <f t="shared" si="82"/>
        <v/>
      </c>
      <c r="FV40" s="38"/>
      <c r="FW40" s="55" t="str">
        <f t="shared" si="83"/>
        <v/>
      </c>
      <c r="FX40" s="38"/>
      <c r="FY40" s="39" t="str">
        <f t="shared" si="84"/>
        <v/>
      </c>
      <c r="FZ40" s="38"/>
      <c r="GA40" s="39" t="str">
        <f t="shared" si="85"/>
        <v/>
      </c>
      <c r="GB40" s="38"/>
      <c r="GC40" s="39" t="str">
        <f t="shared" si="86"/>
        <v/>
      </c>
      <c r="GD40" s="38"/>
      <c r="GE40" s="39" t="str">
        <f t="shared" si="87"/>
        <v/>
      </c>
      <c r="GF40" s="38"/>
      <c r="GG40" s="39" t="str">
        <f t="shared" si="88"/>
        <v/>
      </c>
      <c r="GH40" s="39"/>
      <c r="GI40" s="38"/>
      <c r="GJ40" s="39" t="str">
        <f t="shared" si="89"/>
        <v/>
      </c>
      <c r="GK40" s="38"/>
      <c r="GL40" s="39" t="str">
        <f t="shared" si="90"/>
        <v/>
      </c>
      <c r="GM40" s="38"/>
      <c r="GN40" s="39" t="str">
        <f t="shared" si="91"/>
        <v/>
      </c>
      <c r="GO40" s="38"/>
      <c r="GP40" s="55" t="str">
        <f t="shared" si="92"/>
        <v/>
      </c>
      <c r="GQ40" s="38"/>
      <c r="GR40" s="39" t="str">
        <f t="shared" si="93"/>
        <v/>
      </c>
      <c r="GS40" s="38"/>
      <c r="GT40" s="39" t="str">
        <f t="shared" si="94"/>
        <v/>
      </c>
      <c r="GU40" s="38"/>
      <c r="GV40" s="39" t="str">
        <f t="shared" si="95"/>
        <v/>
      </c>
      <c r="GW40" s="38"/>
      <c r="GX40" s="39" t="str">
        <f t="shared" si="96"/>
        <v/>
      </c>
      <c r="GY40" s="38"/>
      <c r="GZ40" s="39" t="str">
        <f t="shared" si="97"/>
        <v/>
      </c>
      <c r="HA40" s="39"/>
      <c r="HB40" s="38"/>
      <c r="HC40" s="39" t="str">
        <f t="shared" si="98"/>
        <v/>
      </c>
      <c r="HD40" s="38"/>
      <c r="HE40" s="39" t="str">
        <f t="shared" si="99"/>
        <v/>
      </c>
      <c r="HF40" s="38"/>
      <c r="HG40" s="39" t="str">
        <f t="shared" si="100"/>
        <v/>
      </c>
      <c r="HH40" s="38"/>
      <c r="HI40" s="55" t="str">
        <f t="shared" si="101"/>
        <v/>
      </c>
      <c r="HJ40" s="38"/>
      <c r="HK40" s="39" t="str">
        <f t="shared" si="102"/>
        <v/>
      </c>
      <c r="HL40" s="38"/>
      <c r="HM40" s="39" t="str">
        <f t="shared" si="103"/>
        <v/>
      </c>
      <c r="HN40" s="38"/>
      <c r="HO40" s="39" t="str">
        <f t="shared" si="104"/>
        <v/>
      </c>
      <c r="HP40" s="38"/>
      <c r="HQ40" s="39" t="str">
        <f t="shared" si="105"/>
        <v/>
      </c>
      <c r="HR40" s="38"/>
      <c r="HS40" s="39" t="str">
        <f t="shared" si="106"/>
        <v/>
      </c>
      <c r="HT40" s="39"/>
      <c r="HU40" s="38"/>
      <c r="HV40" s="39" t="str">
        <f t="shared" si="107"/>
        <v/>
      </c>
      <c r="HW40" s="38"/>
      <c r="HX40" s="39" t="str">
        <f t="shared" si="108"/>
        <v/>
      </c>
      <c r="HY40" s="38"/>
      <c r="HZ40" s="39" t="str">
        <f t="shared" si="109"/>
        <v/>
      </c>
      <c r="IA40" s="38"/>
      <c r="IB40" s="55" t="str">
        <f t="shared" si="110"/>
        <v/>
      </c>
    </row>
    <row r="41" spans="1:236" s="5" customFormat="1" ht="14.25" customHeight="1">
      <c r="A41" s="75">
        <v>32</v>
      </c>
      <c r="B41" s="69">
        <f>RANK(D41,D:D)</f>
        <v>27</v>
      </c>
      <c r="C41" s="40" t="s">
        <v>115</v>
      </c>
      <c r="D41" s="36">
        <f t="shared" si="0"/>
        <v>67.937748381172028</v>
      </c>
      <c r="E41" s="121">
        <f t="shared" si="1"/>
        <v>0</v>
      </c>
      <c r="F41" s="86">
        <f t="shared" si="2"/>
        <v>3</v>
      </c>
      <c r="G41" s="41">
        <v>24</v>
      </c>
      <c r="H41" s="37">
        <f t="shared" si="3"/>
        <v>7.9003078817295309</v>
      </c>
      <c r="I41" s="42">
        <v>16</v>
      </c>
      <c r="J41" s="37">
        <f t="shared" si="4"/>
        <v>26.068566308856486</v>
      </c>
      <c r="K41" s="43"/>
      <c r="L41" s="39" t="str">
        <f t="shared" si="5"/>
        <v/>
      </c>
      <c r="M41" s="43"/>
      <c r="N41" s="39" t="str">
        <f t="shared" si="6"/>
        <v/>
      </c>
      <c r="O41" s="43"/>
      <c r="P41" s="39" t="str">
        <f t="shared" si="7"/>
        <v/>
      </c>
      <c r="Q41" s="39"/>
      <c r="R41" s="43"/>
      <c r="S41" s="39" t="str">
        <f t="shared" si="8"/>
        <v/>
      </c>
      <c r="T41" s="43"/>
      <c r="U41" s="55" t="str">
        <f t="shared" si="9"/>
        <v/>
      </c>
      <c r="V41" s="42"/>
      <c r="W41" s="37" t="str">
        <f t="shared" si="10"/>
        <v/>
      </c>
      <c r="X41" s="55">
        <f t="shared" si="11"/>
        <v>33.968874190586014</v>
      </c>
      <c r="Y41" s="43"/>
      <c r="Z41" s="39" t="str">
        <f t="shared" si="12"/>
        <v/>
      </c>
      <c r="AA41" s="43"/>
      <c r="AB41" s="39" t="str">
        <f t="shared" si="13"/>
        <v/>
      </c>
      <c r="AC41" s="43"/>
      <c r="AD41" s="39" t="str">
        <f t="shared" si="14"/>
        <v/>
      </c>
      <c r="AE41" s="39"/>
      <c r="AF41" s="43"/>
      <c r="AG41" s="39" t="str">
        <f t="shared" si="15"/>
        <v/>
      </c>
      <c r="AH41" s="43"/>
      <c r="AI41" s="55" t="str">
        <f t="shared" si="16"/>
        <v/>
      </c>
      <c r="AJ41" s="43"/>
      <c r="AK41" s="39" t="str">
        <f t="shared" si="17"/>
        <v/>
      </c>
      <c r="AL41" s="43"/>
      <c r="AM41" s="39" t="str">
        <f t="shared" si="18"/>
        <v/>
      </c>
      <c r="AN41" s="43"/>
      <c r="AO41" s="39" t="str">
        <f t="shared" si="19"/>
        <v/>
      </c>
      <c r="AP41" s="43"/>
      <c r="AQ41" s="39" t="str">
        <f t="shared" si="20"/>
        <v/>
      </c>
      <c r="AR41" s="43"/>
      <c r="AS41" s="55" t="str">
        <f t="shared" si="21"/>
        <v/>
      </c>
      <c r="AT41" s="39"/>
      <c r="AU41" s="43"/>
      <c r="AV41" s="55" t="str">
        <f t="shared" si="22"/>
        <v/>
      </c>
      <c r="AW41" s="43"/>
      <c r="AX41" s="39" t="str">
        <f t="shared" si="23"/>
        <v/>
      </c>
      <c r="AY41" s="43"/>
      <c r="AZ41" s="39" t="str">
        <f t="shared" si="24"/>
        <v/>
      </c>
      <c r="BA41" s="43"/>
      <c r="BB41" s="39" t="str">
        <f t="shared" si="25"/>
        <v/>
      </c>
      <c r="BC41" s="43"/>
      <c r="BD41" s="39" t="str">
        <f t="shared" si="26"/>
        <v/>
      </c>
      <c r="BE41" s="43"/>
      <c r="BF41" s="39" t="str">
        <f t="shared" si="27"/>
        <v/>
      </c>
      <c r="BG41" s="43"/>
      <c r="BH41" s="39" t="str">
        <f t="shared" si="28"/>
        <v/>
      </c>
      <c r="BI41" s="43"/>
      <c r="BJ41" s="55" t="str">
        <f t="shared" si="29"/>
        <v/>
      </c>
      <c r="BK41" s="39"/>
      <c r="BL41" s="43"/>
      <c r="BM41" s="39" t="str">
        <f t="shared" si="30"/>
        <v/>
      </c>
      <c r="BN41" s="43"/>
      <c r="BO41" s="39" t="str">
        <f t="shared" si="31"/>
        <v/>
      </c>
      <c r="BP41" s="43"/>
      <c r="BQ41" s="55" t="str">
        <f t="shared" si="32"/>
        <v/>
      </c>
      <c r="BR41" s="43"/>
      <c r="BS41" s="39" t="str">
        <f t="shared" si="33"/>
        <v/>
      </c>
      <c r="BT41" s="43"/>
      <c r="BU41" s="39" t="str">
        <f t="shared" si="34"/>
        <v/>
      </c>
      <c r="BV41" s="43"/>
      <c r="BW41" s="39" t="str">
        <f t="shared" si="111"/>
        <v/>
      </c>
      <c r="BX41" s="43"/>
      <c r="BY41" s="39" t="str">
        <f t="shared" si="35"/>
        <v/>
      </c>
      <c r="BZ41" s="43"/>
      <c r="CA41" s="39" t="str">
        <f t="shared" si="36"/>
        <v/>
      </c>
      <c r="CB41" s="39"/>
      <c r="CC41" s="43"/>
      <c r="CD41" s="39" t="str">
        <f t="shared" si="37"/>
        <v/>
      </c>
      <c r="CE41" s="43"/>
      <c r="CF41" s="39" t="str">
        <f t="shared" si="38"/>
        <v/>
      </c>
      <c r="CG41" s="43"/>
      <c r="CH41" s="55" t="str">
        <f t="shared" si="39"/>
        <v/>
      </c>
      <c r="CI41" s="43"/>
      <c r="CJ41" s="39" t="str">
        <f t="shared" si="40"/>
        <v/>
      </c>
      <c r="CK41" s="43"/>
      <c r="CL41" s="39" t="str">
        <f t="shared" si="41"/>
        <v/>
      </c>
      <c r="CM41" s="43"/>
      <c r="CN41" s="39" t="str">
        <f t="shared" si="42"/>
        <v/>
      </c>
      <c r="CO41" s="43"/>
      <c r="CP41" s="39" t="str">
        <f t="shared" si="43"/>
        <v/>
      </c>
      <c r="CQ41" s="43"/>
      <c r="CR41" s="39" t="str">
        <f t="shared" si="44"/>
        <v/>
      </c>
      <c r="CS41" s="39"/>
      <c r="CT41" s="43"/>
      <c r="CU41" s="39" t="str">
        <f t="shared" si="45"/>
        <v/>
      </c>
      <c r="CV41" s="43"/>
      <c r="CW41" s="39" t="str">
        <f t="shared" si="46"/>
        <v/>
      </c>
      <c r="CX41" s="43"/>
      <c r="CY41" s="55" t="str">
        <f t="shared" si="47"/>
        <v/>
      </c>
      <c r="CZ41" s="43"/>
      <c r="DA41" s="39" t="str">
        <f t="shared" si="48"/>
        <v/>
      </c>
      <c r="DB41" s="43"/>
      <c r="DC41" s="39" t="str">
        <f t="shared" si="49"/>
        <v/>
      </c>
      <c r="DD41" s="43"/>
      <c r="DE41" s="39" t="str">
        <f t="shared" si="50"/>
        <v/>
      </c>
      <c r="DF41" s="43"/>
      <c r="DG41" s="39" t="str">
        <f t="shared" si="51"/>
        <v/>
      </c>
      <c r="DH41" s="43"/>
      <c r="DI41" s="39" t="str">
        <f t="shared" si="52"/>
        <v/>
      </c>
      <c r="DJ41" s="39"/>
      <c r="DK41" s="43"/>
      <c r="DL41" s="39" t="str">
        <f t="shared" si="53"/>
        <v/>
      </c>
      <c r="DM41" s="43"/>
      <c r="DN41" s="39" t="str">
        <f t="shared" si="54"/>
        <v/>
      </c>
      <c r="DO41" s="43"/>
      <c r="DP41" s="39" t="str">
        <f t="shared" si="55"/>
        <v/>
      </c>
      <c r="DQ41" s="43"/>
      <c r="DR41" s="55" t="str">
        <f t="shared" si="56"/>
        <v/>
      </c>
      <c r="DS41" s="43"/>
      <c r="DT41" s="39" t="str">
        <f t="shared" si="57"/>
        <v/>
      </c>
      <c r="DU41" s="43"/>
      <c r="DV41" s="39" t="str">
        <f t="shared" si="58"/>
        <v/>
      </c>
      <c r="DW41" s="43"/>
      <c r="DX41" s="39" t="str">
        <f t="shared" si="59"/>
        <v/>
      </c>
      <c r="DY41" s="43"/>
      <c r="DZ41" s="39" t="str">
        <f t="shared" si="60"/>
        <v/>
      </c>
      <c r="EA41" s="43"/>
      <c r="EB41" s="39" t="str">
        <f t="shared" si="61"/>
        <v/>
      </c>
      <c r="EC41" s="39"/>
      <c r="ED41" s="43"/>
      <c r="EE41" s="39" t="str">
        <f t="shared" si="62"/>
        <v/>
      </c>
      <c r="EF41" s="43"/>
      <c r="EG41" s="39" t="str">
        <f t="shared" si="63"/>
        <v/>
      </c>
      <c r="EH41" s="43"/>
      <c r="EI41" s="39" t="str">
        <f t="shared" si="64"/>
        <v/>
      </c>
      <c r="EJ41" s="43"/>
      <c r="EK41" s="55" t="str">
        <f t="shared" si="65"/>
        <v/>
      </c>
      <c r="EL41" s="43"/>
      <c r="EM41" s="39" t="str">
        <f t="shared" si="66"/>
        <v/>
      </c>
      <c r="EN41" s="43"/>
      <c r="EO41" s="39" t="str">
        <f t="shared" si="67"/>
        <v/>
      </c>
      <c r="EP41" s="43"/>
      <c r="EQ41" s="39" t="str">
        <f t="shared" si="68"/>
        <v/>
      </c>
      <c r="ER41" s="43"/>
      <c r="ES41" s="39" t="str">
        <f t="shared" si="69"/>
        <v/>
      </c>
      <c r="ET41" s="43"/>
      <c r="EU41" s="39" t="str">
        <f t="shared" si="70"/>
        <v/>
      </c>
      <c r="EV41" s="39"/>
      <c r="EW41" s="43"/>
      <c r="EX41" s="39" t="str">
        <f t="shared" si="71"/>
        <v/>
      </c>
      <c r="EY41" s="43"/>
      <c r="EZ41" s="39" t="str">
        <f t="shared" si="72"/>
        <v/>
      </c>
      <c r="FA41" s="43"/>
      <c r="FB41" s="39" t="str">
        <f t="shared" si="73"/>
        <v/>
      </c>
      <c r="FC41" s="43"/>
      <c r="FD41" s="55" t="str">
        <f t="shared" si="74"/>
        <v/>
      </c>
      <c r="FE41" s="43"/>
      <c r="FF41" s="39" t="str">
        <f t="shared" si="75"/>
        <v/>
      </c>
      <c r="FG41" s="43"/>
      <c r="FH41" s="39" t="str">
        <f t="shared" si="76"/>
        <v/>
      </c>
      <c r="FI41" s="43"/>
      <c r="FJ41" s="39" t="str">
        <f t="shared" si="77"/>
        <v/>
      </c>
      <c r="FK41" s="43"/>
      <c r="FL41" s="39" t="str">
        <f t="shared" si="78"/>
        <v/>
      </c>
      <c r="FM41" s="43"/>
      <c r="FN41" s="39" t="str">
        <f t="shared" si="79"/>
        <v/>
      </c>
      <c r="FO41" s="39"/>
      <c r="FP41" s="43"/>
      <c r="FQ41" s="39" t="str">
        <f t="shared" si="80"/>
        <v/>
      </c>
      <c r="FR41" s="43"/>
      <c r="FS41" s="39" t="str">
        <f t="shared" si="81"/>
        <v/>
      </c>
      <c r="FT41" s="43"/>
      <c r="FU41" s="39" t="str">
        <f t="shared" si="82"/>
        <v/>
      </c>
      <c r="FV41" s="43"/>
      <c r="FW41" s="55" t="str">
        <f t="shared" si="83"/>
        <v/>
      </c>
      <c r="FX41" s="43"/>
      <c r="FY41" s="39" t="str">
        <f t="shared" si="84"/>
        <v/>
      </c>
      <c r="FZ41" s="43"/>
      <c r="GA41" s="39" t="str">
        <f t="shared" si="85"/>
        <v/>
      </c>
      <c r="GB41" s="43"/>
      <c r="GC41" s="39" t="str">
        <f t="shared" si="86"/>
        <v/>
      </c>
      <c r="GD41" s="43"/>
      <c r="GE41" s="39" t="str">
        <f t="shared" si="87"/>
        <v/>
      </c>
      <c r="GF41" s="43"/>
      <c r="GG41" s="39" t="str">
        <f t="shared" si="88"/>
        <v/>
      </c>
      <c r="GH41" s="39"/>
      <c r="GI41" s="43"/>
      <c r="GJ41" s="39" t="str">
        <f t="shared" si="89"/>
        <v/>
      </c>
      <c r="GK41" s="43"/>
      <c r="GL41" s="39" t="str">
        <f t="shared" si="90"/>
        <v/>
      </c>
      <c r="GM41" s="43"/>
      <c r="GN41" s="39" t="str">
        <f t="shared" si="91"/>
        <v/>
      </c>
      <c r="GO41" s="43"/>
      <c r="GP41" s="55" t="str">
        <f t="shared" si="92"/>
        <v/>
      </c>
      <c r="GQ41" s="43"/>
      <c r="GR41" s="39" t="str">
        <f t="shared" si="93"/>
        <v/>
      </c>
      <c r="GS41" s="43"/>
      <c r="GT41" s="39" t="str">
        <f t="shared" si="94"/>
        <v/>
      </c>
      <c r="GU41" s="43"/>
      <c r="GV41" s="39" t="str">
        <f t="shared" si="95"/>
        <v/>
      </c>
      <c r="GW41" s="43"/>
      <c r="GX41" s="39" t="str">
        <f t="shared" si="96"/>
        <v/>
      </c>
      <c r="GY41" s="43"/>
      <c r="GZ41" s="39" t="str">
        <f t="shared" si="97"/>
        <v/>
      </c>
      <c r="HA41" s="39"/>
      <c r="HB41" s="43"/>
      <c r="HC41" s="39" t="str">
        <f t="shared" si="98"/>
        <v/>
      </c>
      <c r="HD41" s="43"/>
      <c r="HE41" s="39" t="str">
        <f t="shared" si="99"/>
        <v/>
      </c>
      <c r="HF41" s="43"/>
      <c r="HG41" s="39" t="str">
        <f t="shared" si="100"/>
        <v/>
      </c>
      <c r="HH41" s="43"/>
      <c r="HI41" s="55" t="str">
        <f t="shared" si="101"/>
        <v/>
      </c>
      <c r="HJ41" s="43"/>
      <c r="HK41" s="39" t="str">
        <f t="shared" si="102"/>
        <v/>
      </c>
      <c r="HL41" s="43"/>
      <c r="HM41" s="39" t="str">
        <f t="shared" si="103"/>
        <v/>
      </c>
      <c r="HN41" s="43"/>
      <c r="HO41" s="39" t="str">
        <f t="shared" si="104"/>
        <v/>
      </c>
      <c r="HP41" s="43"/>
      <c r="HQ41" s="39" t="str">
        <f t="shared" si="105"/>
        <v/>
      </c>
      <c r="HR41" s="43"/>
      <c r="HS41" s="39" t="str">
        <f t="shared" si="106"/>
        <v/>
      </c>
      <c r="HT41" s="39"/>
      <c r="HU41" s="43"/>
      <c r="HV41" s="39" t="str">
        <f t="shared" si="107"/>
        <v/>
      </c>
      <c r="HW41" s="43"/>
      <c r="HX41" s="39" t="str">
        <f t="shared" si="108"/>
        <v/>
      </c>
      <c r="HY41" s="43"/>
      <c r="HZ41" s="39" t="str">
        <f t="shared" si="109"/>
        <v/>
      </c>
      <c r="IA41" s="43"/>
      <c r="IB41" s="55" t="str">
        <f t="shared" si="110"/>
        <v/>
      </c>
    </row>
    <row r="42" spans="1:236" s="5" customFormat="1" ht="14.25" customHeight="1">
      <c r="A42" s="75">
        <v>33</v>
      </c>
      <c r="B42" s="69">
        <f>RANK(D42,D:D)</f>
        <v>5</v>
      </c>
      <c r="C42" s="40" t="s">
        <v>96</v>
      </c>
      <c r="D42" s="36">
        <f t="shared" si="0"/>
        <v>375.88642591113637</v>
      </c>
      <c r="E42" s="121">
        <f t="shared" si="1"/>
        <v>0</v>
      </c>
      <c r="F42" s="86">
        <f t="shared" si="2"/>
        <v>3</v>
      </c>
      <c r="G42" s="41">
        <v>8</v>
      </c>
      <c r="H42" s="37">
        <f t="shared" si="3"/>
        <v>102.5479408294859</v>
      </c>
      <c r="I42" s="42">
        <v>8</v>
      </c>
      <c r="J42" s="37">
        <f t="shared" si="4"/>
        <v>85.395272126082304</v>
      </c>
      <c r="K42" s="43"/>
      <c r="L42" s="39" t="str">
        <f t="shared" si="5"/>
        <v/>
      </c>
      <c r="M42" s="43"/>
      <c r="N42" s="39" t="str">
        <f t="shared" si="6"/>
        <v/>
      </c>
      <c r="O42" s="43"/>
      <c r="P42" s="39" t="str">
        <f t="shared" si="7"/>
        <v/>
      </c>
      <c r="Q42" s="39"/>
      <c r="R42" s="43"/>
      <c r="S42" s="39" t="str">
        <f t="shared" ref="S42:S44" si="112">IF(ISNUMBER(R42),S$7*(1-R42/R$7)*POWER(R$7/R42,1/3),"")</f>
        <v/>
      </c>
      <c r="T42" s="43"/>
      <c r="U42" s="55" t="str">
        <f t="shared" si="9"/>
        <v/>
      </c>
      <c r="V42" s="42"/>
      <c r="W42" s="37" t="str">
        <f t="shared" si="10"/>
        <v/>
      </c>
      <c r="X42" s="55">
        <f t="shared" si="11"/>
        <v>187.94321295556819</v>
      </c>
      <c r="Y42" s="43"/>
      <c r="Z42" s="39" t="str">
        <f t="shared" si="12"/>
        <v/>
      </c>
      <c r="AA42" s="43"/>
      <c r="AB42" s="39" t="str">
        <f t="shared" si="13"/>
        <v/>
      </c>
      <c r="AC42" s="43"/>
      <c r="AD42" s="39" t="str">
        <f t="shared" si="14"/>
        <v/>
      </c>
      <c r="AE42" s="39"/>
      <c r="AF42" s="43"/>
      <c r="AG42" s="39" t="str">
        <f t="shared" ref="AG42:AG44" si="113">IF(ISNUMBER(AF42),AG$7*(1-AF42/AF$7)*POWER(AF$7/AF42,1/3),"")</f>
        <v/>
      </c>
      <c r="AH42" s="43"/>
      <c r="AI42" s="55" t="str">
        <f t="shared" si="16"/>
        <v/>
      </c>
      <c r="AJ42" s="43"/>
      <c r="AK42" s="39" t="str">
        <f t="shared" si="17"/>
        <v/>
      </c>
      <c r="AL42" s="43"/>
      <c r="AM42" s="39" t="str">
        <f t="shared" si="18"/>
        <v/>
      </c>
      <c r="AN42" s="43"/>
      <c r="AO42" s="39" t="str">
        <f t="shared" si="19"/>
        <v/>
      </c>
      <c r="AP42" s="43"/>
      <c r="AQ42" s="39" t="str">
        <f t="shared" si="20"/>
        <v/>
      </c>
      <c r="AR42" s="43"/>
      <c r="AS42" s="55" t="str">
        <f t="shared" si="21"/>
        <v/>
      </c>
      <c r="AT42" s="39"/>
      <c r="AU42" s="43"/>
      <c r="AV42" s="55" t="str">
        <f t="shared" si="22"/>
        <v/>
      </c>
      <c r="AW42" s="43"/>
      <c r="AX42" s="39" t="str">
        <f t="shared" si="23"/>
        <v/>
      </c>
      <c r="AY42" s="43"/>
      <c r="AZ42" s="39" t="str">
        <f t="shared" si="24"/>
        <v/>
      </c>
      <c r="BA42" s="43"/>
      <c r="BB42" s="39" t="str">
        <f t="shared" si="25"/>
        <v/>
      </c>
      <c r="BC42" s="43"/>
      <c r="BD42" s="39" t="str">
        <f t="shared" si="26"/>
        <v/>
      </c>
      <c r="BE42" s="43"/>
      <c r="BF42" s="39" t="str">
        <f t="shared" ref="BF42:BF44" si="114">IF(ISNUMBER(BE42),BF$7*(1-BE42/BE$7)*POWER(BE$7/BE42,1/3),"")</f>
        <v/>
      </c>
      <c r="BG42" s="43"/>
      <c r="BH42" s="39" t="str">
        <f t="shared" si="28"/>
        <v/>
      </c>
      <c r="BI42" s="43"/>
      <c r="BJ42" s="55" t="str">
        <f t="shared" si="29"/>
        <v/>
      </c>
      <c r="BK42" s="39"/>
      <c r="BL42" s="43"/>
      <c r="BM42" s="39" t="str">
        <f t="shared" si="30"/>
        <v/>
      </c>
      <c r="BN42" s="43"/>
      <c r="BO42" s="39" t="str">
        <f t="shared" si="31"/>
        <v/>
      </c>
      <c r="BP42" s="43"/>
      <c r="BQ42" s="55" t="str">
        <f t="shared" si="32"/>
        <v/>
      </c>
      <c r="BR42" s="43"/>
      <c r="BS42" s="39" t="str">
        <f t="shared" si="33"/>
        <v/>
      </c>
      <c r="BT42" s="43"/>
      <c r="BU42" s="39" t="str">
        <f t="shared" si="34"/>
        <v/>
      </c>
      <c r="BV42" s="43"/>
      <c r="BW42" s="39" t="str">
        <f t="shared" si="111"/>
        <v/>
      </c>
      <c r="BX42" s="43"/>
      <c r="BY42" s="39" t="str">
        <f t="shared" si="35"/>
        <v/>
      </c>
      <c r="BZ42" s="43"/>
      <c r="CA42" s="39" t="str">
        <f t="shared" si="36"/>
        <v/>
      </c>
      <c r="CB42" s="39"/>
      <c r="CC42" s="43"/>
      <c r="CD42" s="39" t="str">
        <f t="shared" si="37"/>
        <v/>
      </c>
      <c r="CE42" s="43"/>
      <c r="CF42" s="39" t="str">
        <f t="shared" si="38"/>
        <v/>
      </c>
      <c r="CG42" s="43"/>
      <c r="CH42" s="55" t="str">
        <f t="shared" si="39"/>
        <v/>
      </c>
      <c r="CI42" s="43"/>
      <c r="CJ42" s="39" t="str">
        <f t="shared" si="40"/>
        <v/>
      </c>
      <c r="CK42" s="43"/>
      <c r="CL42" s="39" t="str">
        <f t="shared" si="41"/>
        <v/>
      </c>
      <c r="CM42" s="43"/>
      <c r="CN42" s="39" t="str">
        <f t="shared" ref="CN42:CN44" si="115">IF(ISNUMBER(CM42),CN$7*(1-CM42/CM$7)*POWER(CM$7/CM42,1/3),"")</f>
        <v/>
      </c>
      <c r="CO42" s="43"/>
      <c r="CP42" s="39" t="str">
        <f t="shared" ref="CP42:CP44" si="116">IF(ISNUMBER(CO42),CP$7*(1-CO42/CO$7)*POWER(CO$7/CO42,1/3),"")</f>
        <v/>
      </c>
      <c r="CQ42" s="43"/>
      <c r="CR42" s="39" t="str">
        <f t="shared" si="44"/>
        <v/>
      </c>
      <c r="CS42" s="39"/>
      <c r="CT42" s="43"/>
      <c r="CU42" s="39" t="str">
        <f t="shared" si="45"/>
        <v/>
      </c>
      <c r="CV42" s="43"/>
      <c r="CW42" s="39" t="str">
        <f t="shared" si="46"/>
        <v/>
      </c>
      <c r="CX42" s="43"/>
      <c r="CY42" s="55" t="str">
        <f t="shared" si="47"/>
        <v/>
      </c>
      <c r="CZ42" s="43"/>
      <c r="DA42" s="39" t="str">
        <f t="shared" si="48"/>
        <v/>
      </c>
      <c r="DB42" s="43"/>
      <c r="DC42" s="39" t="str">
        <f t="shared" ref="DC42:DC44" si="117">IF(ISNUMBER(DB42),DC$7*(1-DB42/DB$7)*POWER(DB$7/DB42,1/3),"")</f>
        <v/>
      </c>
      <c r="DD42" s="43"/>
      <c r="DE42" s="39" t="str">
        <f t="shared" si="50"/>
        <v/>
      </c>
      <c r="DF42" s="43"/>
      <c r="DG42" s="39" t="str">
        <f t="shared" si="51"/>
        <v/>
      </c>
      <c r="DH42" s="43"/>
      <c r="DI42" s="39" t="str">
        <f t="shared" si="52"/>
        <v/>
      </c>
      <c r="DJ42" s="39"/>
      <c r="DK42" s="43"/>
      <c r="DL42" s="39" t="str">
        <f t="shared" si="53"/>
        <v/>
      </c>
      <c r="DM42" s="43"/>
      <c r="DN42" s="39" t="str">
        <f t="shared" ref="DN42:DN44" si="118">IF(ISNUMBER(DM42),DN$7*(1-DM42/DM$7)*POWER(DM$7/DM42,1/3),"")</f>
        <v/>
      </c>
      <c r="DO42" s="43"/>
      <c r="DP42" s="39" t="str">
        <f t="shared" si="55"/>
        <v/>
      </c>
      <c r="DQ42" s="43"/>
      <c r="DR42" s="55" t="str">
        <f t="shared" si="56"/>
        <v/>
      </c>
      <c r="DS42" s="43"/>
      <c r="DT42" s="39" t="str">
        <f t="shared" si="57"/>
        <v/>
      </c>
      <c r="DU42" s="43"/>
      <c r="DV42" s="39" t="str">
        <f t="shared" ref="DV42:DV44" si="119">IF(ISNUMBER(DU42),DV$7*(1-DU42/DU$7)*POWER(DU$7/DU42,1/3),"")</f>
        <v/>
      </c>
      <c r="DW42" s="43"/>
      <c r="DX42" s="39" t="str">
        <f t="shared" ref="DX42:DX44" si="120">IF(ISNUMBER(DW42),DX$7*(1-DW42/DW$7)*POWER(DW$7/DW42,1/3),"")</f>
        <v/>
      </c>
      <c r="DY42" s="43"/>
      <c r="DZ42" s="39" t="str">
        <f t="shared" si="60"/>
        <v/>
      </c>
      <c r="EA42" s="43"/>
      <c r="EB42" s="39" t="str">
        <f t="shared" si="61"/>
        <v/>
      </c>
      <c r="EC42" s="39"/>
      <c r="ED42" s="43"/>
      <c r="EE42" s="39" t="str">
        <f t="shared" si="62"/>
        <v/>
      </c>
      <c r="EF42" s="43"/>
      <c r="EG42" s="39" t="str">
        <f t="shared" ref="EG42:EG44" si="121">IF(ISNUMBER(EF42),EG$7*(1-EF42/EF$7)*POWER(EF$7/EF42,1/3),"")</f>
        <v/>
      </c>
      <c r="EH42" s="43"/>
      <c r="EI42" s="39" t="str">
        <f t="shared" si="64"/>
        <v/>
      </c>
      <c r="EJ42" s="43"/>
      <c r="EK42" s="55" t="str">
        <f t="shared" si="65"/>
        <v/>
      </c>
      <c r="EL42" s="43"/>
      <c r="EM42" s="39" t="str">
        <f t="shared" si="66"/>
        <v/>
      </c>
      <c r="EN42" s="43"/>
      <c r="EO42" s="39" t="str">
        <f t="shared" ref="EO42:EO44" si="122">IF(ISNUMBER(EN42),EO$7*(1-EN42/EN$7)*POWER(EN$7/EN42,1/3),"")</f>
        <v/>
      </c>
      <c r="EP42" s="43"/>
      <c r="EQ42" s="39" t="str">
        <f t="shared" ref="EQ42:EQ44" si="123">IF(ISNUMBER(EP42),EQ$7*(1-EP42/EP$7)*POWER(EP$7/EP42,1/3),"")</f>
        <v/>
      </c>
      <c r="ER42" s="43"/>
      <c r="ES42" s="39" t="str">
        <f t="shared" si="69"/>
        <v/>
      </c>
      <c r="ET42" s="43"/>
      <c r="EU42" s="39" t="str">
        <f t="shared" si="70"/>
        <v/>
      </c>
      <c r="EV42" s="39"/>
      <c r="EW42" s="43"/>
      <c r="EX42" s="39" t="str">
        <f t="shared" si="71"/>
        <v/>
      </c>
      <c r="EY42" s="43"/>
      <c r="EZ42" s="39" t="str">
        <f t="shared" ref="EZ42:EZ44" si="124">IF(ISNUMBER(EY42),EZ$7*(1-EY42/EY$7)*POWER(EY$7/EY42,1/3),"")</f>
        <v/>
      </c>
      <c r="FA42" s="43"/>
      <c r="FB42" s="39" t="str">
        <f t="shared" si="73"/>
        <v/>
      </c>
      <c r="FC42" s="43"/>
      <c r="FD42" s="55" t="str">
        <f t="shared" si="74"/>
        <v/>
      </c>
      <c r="FE42" s="43"/>
      <c r="FF42" s="39" t="str">
        <f t="shared" si="75"/>
        <v/>
      </c>
      <c r="FG42" s="43"/>
      <c r="FH42" s="39" t="str">
        <f t="shared" ref="FH42:FH44" si="125">IF(ISNUMBER(FG42),FH$7*(1-FG42/FG$7)*POWER(FG$7/FG42,1/3),"")</f>
        <v/>
      </c>
      <c r="FI42" s="43"/>
      <c r="FJ42" s="39" t="str">
        <f t="shared" ref="FJ42:FJ44" si="126">IF(ISNUMBER(FI42),FJ$7*(1-FI42/FI$7)*POWER(FI$7/FI42,1/3),"")</f>
        <v/>
      </c>
      <c r="FK42" s="43"/>
      <c r="FL42" s="39" t="str">
        <f t="shared" si="78"/>
        <v/>
      </c>
      <c r="FM42" s="43"/>
      <c r="FN42" s="39" t="str">
        <f t="shared" si="79"/>
        <v/>
      </c>
      <c r="FO42" s="39"/>
      <c r="FP42" s="43"/>
      <c r="FQ42" s="39" t="str">
        <f t="shared" si="80"/>
        <v/>
      </c>
      <c r="FR42" s="43"/>
      <c r="FS42" s="39" t="str">
        <f t="shared" ref="FS42:FS44" si="127">IF(ISNUMBER(FR42),FS$7*(1-FR42/FR$7)*POWER(FR$7/FR42,1/3),"")</f>
        <v/>
      </c>
      <c r="FT42" s="43"/>
      <c r="FU42" s="39" t="str">
        <f t="shared" si="82"/>
        <v/>
      </c>
      <c r="FV42" s="43"/>
      <c r="FW42" s="55" t="str">
        <f t="shared" si="83"/>
        <v/>
      </c>
      <c r="FX42" s="43"/>
      <c r="FY42" s="39" t="str">
        <f t="shared" si="84"/>
        <v/>
      </c>
      <c r="FZ42" s="43"/>
      <c r="GA42" s="39" t="str">
        <f t="shared" ref="GA42:GA44" si="128">IF(ISNUMBER(FZ42),GA$7*(1-FZ42/FZ$7)*POWER(FZ$7/FZ42,1/3),"")</f>
        <v/>
      </c>
      <c r="GB42" s="43"/>
      <c r="GC42" s="39" t="str">
        <f t="shared" ref="GC42:GC44" si="129">IF(ISNUMBER(GB42),GC$7*(1-GB42/GB$7)*POWER(GB$7/GB42,1/3),"")</f>
        <v/>
      </c>
      <c r="GD42" s="43"/>
      <c r="GE42" s="39" t="str">
        <f t="shared" si="87"/>
        <v/>
      </c>
      <c r="GF42" s="43"/>
      <c r="GG42" s="39" t="str">
        <f t="shared" si="88"/>
        <v/>
      </c>
      <c r="GH42" s="39"/>
      <c r="GI42" s="43"/>
      <c r="GJ42" s="39" t="str">
        <f t="shared" si="89"/>
        <v/>
      </c>
      <c r="GK42" s="43"/>
      <c r="GL42" s="39" t="str">
        <f t="shared" ref="GL42:GL44" si="130">IF(ISNUMBER(GK42),GL$7*(1-GK42/GK$7)*POWER(GK$7/GK42,1/3),"")</f>
        <v/>
      </c>
      <c r="GM42" s="43"/>
      <c r="GN42" s="39" t="str">
        <f t="shared" si="91"/>
        <v/>
      </c>
      <c r="GO42" s="43"/>
      <c r="GP42" s="55" t="str">
        <f t="shared" si="92"/>
        <v/>
      </c>
      <c r="GQ42" s="43"/>
      <c r="GR42" s="39" t="str">
        <f t="shared" si="93"/>
        <v/>
      </c>
      <c r="GS42" s="43"/>
      <c r="GT42" s="39" t="str">
        <f t="shared" ref="GT42:GT44" si="131">IF(ISNUMBER(GS42),GT$7*(1-GS42/GS$7)*POWER(GS$7/GS42,1/3),"")</f>
        <v/>
      </c>
      <c r="GU42" s="43"/>
      <c r="GV42" s="39" t="str">
        <f t="shared" ref="GV42:GV44" si="132">IF(ISNUMBER(GU42),GV$7*(1-GU42/GU$7)*POWER(GU$7/GU42,1/3),"")</f>
        <v/>
      </c>
      <c r="GW42" s="43"/>
      <c r="GX42" s="39" t="str">
        <f t="shared" si="96"/>
        <v/>
      </c>
      <c r="GY42" s="43"/>
      <c r="GZ42" s="39" t="str">
        <f t="shared" si="97"/>
        <v/>
      </c>
      <c r="HA42" s="39"/>
      <c r="HB42" s="43"/>
      <c r="HC42" s="39" t="str">
        <f t="shared" si="98"/>
        <v/>
      </c>
      <c r="HD42" s="43"/>
      <c r="HE42" s="39" t="str">
        <f t="shared" ref="HE42:HE44" si="133">IF(ISNUMBER(HD42),HE$7*(1-HD42/HD$7)*POWER(HD$7/HD42,1/3),"")</f>
        <v/>
      </c>
      <c r="HF42" s="43"/>
      <c r="HG42" s="39" t="str">
        <f t="shared" si="100"/>
        <v/>
      </c>
      <c r="HH42" s="43"/>
      <c r="HI42" s="55" t="str">
        <f t="shared" si="101"/>
        <v/>
      </c>
      <c r="HJ42" s="43"/>
      <c r="HK42" s="39" t="str">
        <f t="shared" si="102"/>
        <v/>
      </c>
      <c r="HL42" s="43"/>
      <c r="HM42" s="39" t="str">
        <f t="shared" ref="HM42:HM44" si="134">IF(ISNUMBER(HL42),HM$7*(1-HL42/HL$7)*POWER(HL$7/HL42,1/3),"")</f>
        <v/>
      </c>
      <c r="HN42" s="43"/>
      <c r="HO42" s="39" t="str">
        <f t="shared" ref="HO42:HO44" si="135">IF(ISNUMBER(HN42),HO$7*(1-HN42/HN$7)*POWER(HN$7/HN42,1/3),"")</f>
        <v/>
      </c>
      <c r="HP42" s="43"/>
      <c r="HQ42" s="39" t="str">
        <f t="shared" si="105"/>
        <v/>
      </c>
      <c r="HR42" s="43"/>
      <c r="HS42" s="39" t="str">
        <f t="shared" si="106"/>
        <v/>
      </c>
      <c r="HT42" s="39"/>
      <c r="HU42" s="43"/>
      <c r="HV42" s="39" t="str">
        <f t="shared" si="107"/>
        <v/>
      </c>
      <c r="HW42" s="43"/>
      <c r="HX42" s="39" t="str">
        <f t="shared" si="108"/>
        <v/>
      </c>
      <c r="HY42" s="43"/>
      <c r="HZ42" s="39" t="str">
        <f t="shared" si="109"/>
        <v/>
      </c>
      <c r="IA42" s="43"/>
      <c r="IB42" s="55" t="str">
        <f t="shared" si="110"/>
        <v/>
      </c>
    </row>
    <row r="43" spans="1:236" s="5" customFormat="1" ht="14.25" customHeight="1">
      <c r="A43" s="75">
        <v>34</v>
      </c>
      <c r="B43" s="69">
        <f>RANK(D43,D:D)</f>
        <v>24</v>
      </c>
      <c r="C43" s="40" t="s">
        <v>96</v>
      </c>
      <c r="D43" s="36">
        <f t="shared" si="0"/>
        <v>89.397629299491072</v>
      </c>
      <c r="E43" s="121">
        <f t="shared" si="1"/>
        <v>0</v>
      </c>
      <c r="F43" s="86">
        <f t="shared" si="2"/>
        <v>2</v>
      </c>
      <c r="G43" s="41"/>
      <c r="H43" s="37" t="str">
        <f t="shared" si="3"/>
        <v/>
      </c>
      <c r="I43" s="43">
        <v>13</v>
      </c>
      <c r="J43" s="37">
        <f t="shared" si="4"/>
        <v>44.698814649745536</v>
      </c>
      <c r="K43" s="43"/>
      <c r="L43" s="39" t="str">
        <f t="shared" si="5"/>
        <v/>
      </c>
      <c r="M43" s="43"/>
      <c r="N43" s="39" t="str">
        <f t="shared" si="6"/>
        <v/>
      </c>
      <c r="O43" s="43"/>
      <c r="P43" s="39" t="str">
        <f t="shared" si="7"/>
        <v/>
      </c>
      <c r="Q43" s="39"/>
      <c r="R43" s="43"/>
      <c r="S43" s="39" t="str">
        <f t="shared" si="112"/>
        <v/>
      </c>
      <c r="T43" s="43"/>
      <c r="U43" s="55" t="str">
        <f t="shared" si="9"/>
        <v/>
      </c>
      <c r="V43" s="43"/>
      <c r="W43" s="37" t="str">
        <f t="shared" si="10"/>
        <v/>
      </c>
      <c r="X43" s="55">
        <f t="shared" si="11"/>
        <v>44.698814649745536</v>
      </c>
      <c r="Y43" s="43"/>
      <c r="Z43" s="39" t="str">
        <f t="shared" si="12"/>
        <v/>
      </c>
      <c r="AA43" s="43"/>
      <c r="AB43" s="39" t="str">
        <f t="shared" si="13"/>
        <v/>
      </c>
      <c r="AC43" s="43"/>
      <c r="AD43" s="39" t="str">
        <f t="shared" si="14"/>
        <v/>
      </c>
      <c r="AE43" s="39"/>
      <c r="AF43" s="43"/>
      <c r="AG43" s="39" t="str">
        <f t="shared" si="113"/>
        <v/>
      </c>
      <c r="AH43" s="43"/>
      <c r="AI43" s="55" t="str">
        <f t="shared" si="16"/>
        <v/>
      </c>
      <c r="AJ43" s="43"/>
      <c r="AK43" s="39" t="str">
        <f t="shared" si="17"/>
        <v/>
      </c>
      <c r="AL43" s="43"/>
      <c r="AM43" s="39" t="str">
        <f t="shared" si="18"/>
        <v/>
      </c>
      <c r="AN43" s="43"/>
      <c r="AO43" s="39" t="str">
        <f t="shared" si="19"/>
        <v/>
      </c>
      <c r="AP43" s="43"/>
      <c r="AQ43" s="39" t="str">
        <f t="shared" si="20"/>
        <v/>
      </c>
      <c r="AR43" s="43"/>
      <c r="AS43" s="55" t="str">
        <f t="shared" si="21"/>
        <v/>
      </c>
      <c r="AT43" s="39"/>
      <c r="AU43" s="43"/>
      <c r="AV43" s="55" t="str">
        <f t="shared" si="22"/>
        <v/>
      </c>
      <c r="AW43" s="43"/>
      <c r="AX43" s="39" t="str">
        <f t="shared" si="23"/>
        <v/>
      </c>
      <c r="AY43" s="43"/>
      <c r="AZ43" s="39" t="str">
        <f t="shared" si="24"/>
        <v/>
      </c>
      <c r="BA43" s="43"/>
      <c r="BB43" s="39" t="str">
        <f t="shared" si="25"/>
        <v/>
      </c>
      <c r="BC43" s="43"/>
      <c r="BD43" s="39" t="str">
        <f t="shared" si="26"/>
        <v/>
      </c>
      <c r="BE43" s="43"/>
      <c r="BF43" s="39" t="str">
        <f t="shared" si="114"/>
        <v/>
      </c>
      <c r="BG43" s="43"/>
      <c r="BH43" s="39" t="str">
        <f t="shared" si="28"/>
        <v/>
      </c>
      <c r="BI43" s="43"/>
      <c r="BJ43" s="55" t="str">
        <f t="shared" si="29"/>
        <v/>
      </c>
      <c r="BK43" s="39"/>
      <c r="BL43" s="43"/>
      <c r="BM43" s="39" t="str">
        <f t="shared" si="30"/>
        <v/>
      </c>
      <c r="BN43" s="43"/>
      <c r="BO43" s="39" t="str">
        <f t="shared" si="31"/>
        <v/>
      </c>
      <c r="BP43" s="43"/>
      <c r="BQ43" s="55" t="str">
        <f t="shared" si="32"/>
        <v/>
      </c>
      <c r="BR43" s="43"/>
      <c r="BS43" s="39" t="str">
        <f t="shared" si="33"/>
        <v/>
      </c>
      <c r="BT43" s="43"/>
      <c r="BU43" s="39" t="str">
        <f t="shared" si="34"/>
        <v/>
      </c>
      <c r="BV43" s="43"/>
      <c r="BW43" s="39" t="str">
        <f t="shared" si="111"/>
        <v/>
      </c>
      <c r="BX43" s="43"/>
      <c r="BY43" s="39" t="str">
        <f t="shared" si="35"/>
        <v/>
      </c>
      <c r="BZ43" s="43"/>
      <c r="CA43" s="39" t="str">
        <f t="shared" si="36"/>
        <v/>
      </c>
      <c r="CB43" s="39"/>
      <c r="CC43" s="43"/>
      <c r="CD43" s="39" t="str">
        <f t="shared" si="37"/>
        <v/>
      </c>
      <c r="CE43" s="43"/>
      <c r="CF43" s="39" t="str">
        <f t="shared" si="38"/>
        <v/>
      </c>
      <c r="CG43" s="43"/>
      <c r="CH43" s="55" t="str">
        <f t="shared" si="39"/>
        <v/>
      </c>
      <c r="CI43" s="43"/>
      <c r="CJ43" s="39" t="str">
        <f t="shared" si="40"/>
        <v/>
      </c>
      <c r="CK43" s="43"/>
      <c r="CL43" s="39" t="str">
        <f t="shared" si="41"/>
        <v/>
      </c>
      <c r="CM43" s="43"/>
      <c r="CN43" s="39" t="str">
        <f t="shared" si="115"/>
        <v/>
      </c>
      <c r="CO43" s="43"/>
      <c r="CP43" s="39" t="str">
        <f t="shared" si="116"/>
        <v/>
      </c>
      <c r="CQ43" s="43"/>
      <c r="CR43" s="39" t="str">
        <f t="shared" si="44"/>
        <v/>
      </c>
      <c r="CS43" s="39"/>
      <c r="CT43" s="43"/>
      <c r="CU43" s="39" t="str">
        <f t="shared" si="45"/>
        <v/>
      </c>
      <c r="CV43" s="43"/>
      <c r="CW43" s="39" t="str">
        <f t="shared" si="46"/>
        <v/>
      </c>
      <c r="CX43" s="43"/>
      <c r="CY43" s="55" t="str">
        <f t="shared" si="47"/>
        <v/>
      </c>
      <c r="CZ43" s="43"/>
      <c r="DA43" s="39" t="str">
        <f t="shared" si="48"/>
        <v/>
      </c>
      <c r="DB43" s="43"/>
      <c r="DC43" s="39" t="str">
        <f t="shared" si="117"/>
        <v/>
      </c>
      <c r="DD43" s="43"/>
      <c r="DE43" s="39" t="str">
        <f t="shared" si="50"/>
        <v/>
      </c>
      <c r="DF43" s="43"/>
      <c r="DG43" s="39" t="str">
        <f t="shared" si="51"/>
        <v/>
      </c>
      <c r="DH43" s="43"/>
      <c r="DI43" s="39" t="str">
        <f t="shared" si="52"/>
        <v/>
      </c>
      <c r="DJ43" s="39"/>
      <c r="DK43" s="43"/>
      <c r="DL43" s="39" t="str">
        <f t="shared" si="53"/>
        <v/>
      </c>
      <c r="DM43" s="43"/>
      <c r="DN43" s="39" t="str">
        <f t="shared" si="118"/>
        <v/>
      </c>
      <c r="DO43" s="43"/>
      <c r="DP43" s="39" t="str">
        <f t="shared" si="55"/>
        <v/>
      </c>
      <c r="DQ43" s="43"/>
      <c r="DR43" s="55" t="str">
        <f t="shared" si="56"/>
        <v/>
      </c>
      <c r="DS43" s="43"/>
      <c r="DT43" s="39" t="str">
        <f t="shared" si="57"/>
        <v/>
      </c>
      <c r="DU43" s="43"/>
      <c r="DV43" s="39" t="str">
        <f t="shared" si="119"/>
        <v/>
      </c>
      <c r="DW43" s="43"/>
      <c r="DX43" s="39" t="str">
        <f t="shared" si="120"/>
        <v/>
      </c>
      <c r="DY43" s="43"/>
      <c r="DZ43" s="39" t="str">
        <f t="shared" si="60"/>
        <v/>
      </c>
      <c r="EA43" s="43"/>
      <c r="EB43" s="39" t="str">
        <f t="shared" si="61"/>
        <v/>
      </c>
      <c r="EC43" s="39"/>
      <c r="ED43" s="43"/>
      <c r="EE43" s="39" t="str">
        <f t="shared" si="62"/>
        <v/>
      </c>
      <c r="EF43" s="43"/>
      <c r="EG43" s="39" t="str">
        <f t="shared" si="121"/>
        <v/>
      </c>
      <c r="EH43" s="43"/>
      <c r="EI43" s="39" t="str">
        <f t="shared" si="64"/>
        <v/>
      </c>
      <c r="EJ43" s="43"/>
      <c r="EK43" s="55" t="str">
        <f t="shared" si="65"/>
        <v/>
      </c>
      <c r="EL43" s="43"/>
      <c r="EM43" s="39" t="str">
        <f t="shared" si="66"/>
        <v/>
      </c>
      <c r="EN43" s="43"/>
      <c r="EO43" s="39" t="str">
        <f t="shared" si="122"/>
        <v/>
      </c>
      <c r="EP43" s="43"/>
      <c r="EQ43" s="39" t="str">
        <f t="shared" si="123"/>
        <v/>
      </c>
      <c r="ER43" s="43"/>
      <c r="ES43" s="39" t="str">
        <f t="shared" si="69"/>
        <v/>
      </c>
      <c r="ET43" s="43"/>
      <c r="EU43" s="39" t="str">
        <f t="shared" si="70"/>
        <v/>
      </c>
      <c r="EV43" s="39"/>
      <c r="EW43" s="43"/>
      <c r="EX43" s="39" t="str">
        <f t="shared" si="71"/>
        <v/>
      </c>
      <c r="EY43" s="43"/>
      <c r="EZ43" s="39" t="str">
        <f t="shared" si="124"/>
        <v/>
      </c>
      <c r="FA43" s="43"/>
      <c r="FB43" s="39" t="str">
        <f t="shared" si="73"/>
        <v/>
      </c>
      <c r="FC43" s="43"/>
      <c r="FD43" s="55" t="str">
        <f t="shared" si="74"/>
        <v/>
      </c>
      <c r="FE43" s="43"/>
      <c r="FF43" s="39" t="str">
        <f t="shared" si="75"/>
        <v/>
      </c>
      <c r="FG43" s="43"/>
      <c r="FH43" s="39" t="str">
        <f t="shared" si="125"/>
        <v/>
      </c>
      <c r="FI43" s="43"/>
      <c r="FJ43" s="39" t="str">
        <f t="shared" si="126"/>
        <v/>
      </c>
      <c r="FK43" s="43"/>
      <c r="FL43" s="39" t="str">
        <f t="shared" si="78"/>
        <v/>
      </c>
      <c r="FM43" s="43"/>
      <c r="FN43" s="39" t="str">
        <f t="shared" si="79"/>
        <v/>
      </c>
      <c r="FO43" s="39"/>
      <c r="FP43" s="43"/>
      <c r="FQ43" s="39" t="str">
        <f t="shared" si="80"/>
        <v/>
      </c>
      <c r="FR43" s="43"/>
      <c r="FS43" s="39" t="str">
        <f t="shared" si="127"/>
        <v/>
      </c>
      <c r="FT43" s="43"/>
      <c r="FU43" s="39" t="str">
        <f t="shared" si="82"/>
        <v/>
      </c>
      <c r="FV43" s="43"/>
      <c r="FW43" s="55" t="str">
        <f t="shared" si="83"/>
        <v/>
      </c>
      <c r="FX43" s="43"/>
      <c r="FY43" s="39" t="str">
        <f t="shared" si="84"/>
        <v/>
      </c>
      <c r="FZ43" s="43"/>
      <c r="GA43" s="39" t="str">
        <f t="shared" si="128"/>
        <v/>
      </c>
      <c r="GB43" s="43"/>
      <c r="GC43" s="39" t="str">
        <f t="shared" si="129"/>
        <v/>
      </c>
      <c r="GD43" s="43"/>
      <c r="GE43" s="39" t="str">
        <f t="shared" si="87"/>
        <v/>
      </c>
      <c r="GF43" s="43"/>
      <c r="GG43" s="39" t="str">
        <f t="shared" si="88"/>
        <v/>
      </c>
      <c r="GH43" s="39"/>
      <c r="GI43" s="43"/>
      <c r="GJ43" s="39" t="str">
        <f t="shared" si="89"/>
        <v/>
      </c>
      <c r="GK43" s="43"/>
      <c r="GL43" s="39" t="str">
        <f t="shared" si="130"/>
        <v/>
      </c>
      <c r="GM43" s="43"/>
      <c r="GN43" s="39" t="str">
        <f t="shared" si="91"/>
        <v/>
      </c>
      <c r="GO43" s="43"/>
      <c r="GP43" s="55" t="str">
        <f t="shared" si="92"/>
        <v/>
      </c>
      <c r="GQ43" s="43"/>
      <c r="GR43" s="39" t="str">
        <f t="shared" si="93"/>
        <v/>
      </c>
      <c r="GS43" s="43"/>
      <c r="GT43" s="39" t="str">
        <f t="shared" si="131"/>
        <v/>
      </c>
      <c r="GU43" s="43"/>
      <c r="GV43" s="39" t="str">
        <f t="shared" si="132"/>
        <v/>
      </c>
      <c r="GW43" s="43"/>
      <c r="GX43" s="39" t="str">
        <f t="shared" si="96"/>
        <v/>
      </c>
      <c r="GY43" s="43"/>
      <c r="GZ43" s="39" t="str">
        <f t="shared" si="97"/>
        <v/>
      </c>
      <c r="HA43" s="39"/>
      <c r="HB43" s="43"/>
      <c r="HC43" s="39" t="str">
        <f t="shared" si="98"/>
        <v/>
      </c>
      <c r="HD43" s="43"/>
      <c r="HE43" s="39" t="str">
        <f t="shared" si="133"/>
        <v/>
      </c>
      <c r="HF43" s="43"/>
      <c r="HG43" s="39" t="str">
        <f t="shared" si="100"/>
        <v/>
      </c>
      <c r="HH43" s="43"/>
      <c r="HI43" s="55" t="str">
        <f t="shared" si="101"/>
        <v/>
      </c>
      <c r="HJ43" s="43"/>
      <c r="HK43" s="39" t="str">
        <f t="shared" si="102"/>
        <v/>
      </c>
      <c r="HL43" s="43"/>
      <c r="HM43" s="39" t="str">
        <f t="shared" si="134"/>
        <v/>
      </c>
      <c r="HN43" s="43"/>
      <c r="HO43" s="39" t="str">
        <f t="shared" si="135"/>
        <v/>
      </c>
      <c r="HP43" s="43"/>
      <c r="HQ43" s="39" t="str">
        <f t="shared" si="105"/>
        <v/>
      </c>
      <c r="HR43" s="43"/>
      <c r="HS43" s="39" t="str">
        <f t="shared" si="106"/>
        <v/>
      </c>
      <c r="HT43" s="39"/>
      <c r="HU43" s="43"/>
      <c r="HV43" s="39" t="str">
        <f t="shared" si="107"/>
        <v/>
      </c>
      <c r="HW43" s="43"/>
      <c r="HX43" s="39" t="str">
        <f t="shared" si="108"/>
        <v/>
      </c>
      <c r="HY43" s="43"/>
      <c r="HZ43" s="39" t="str">
        <f t="shared" si="109"/>
        <v/>
      </c>
      <c r="IA43" s="43"/>
      <c r="IB43" s="55" t="str">
        <f t="shared" si="110"/>
        <v/>
      </c>
    </row>
    <row r="44" spans="1:236" s="5" customFormat="1" ht="14.25" customHeight="1">
      <c r="A44" s="75">
        <v>35</v>
      </c>
      <c r="B44" s="69">
        <f>RANK(D44,D:D)</f>
        <v>36</v>
      </c>
      <c r="C44" s="40" t="s">
        <v>121</v>
      </c>
      <c r="D44" s="36">
        <f t="shared" si="0"/>
        <v>0</v>
      </c>
      <c r="E44" s="121">
        <f t="shared" si="1"/>
        <v>0</v>
      </c>
      <c r="F44" s="86">
        <f>COUNT(H44,J44,X44,Z44,AB44,AD44,AE44,AG44,AI44,AK44,AM44,AO44,AQ44,AS44,AT44,AV44,AX44,AZ44,BB44,BD44,BF44,BH44,BJ44,BK44,BM44,BO44,BQ44,BS44,BU44,BW44,BY44,CA44,CB44,CD44,CF44,CH44,CJ44,CL44,CN44,CP44,CR44,#REF!,#REF!,CS44,CU44,CW44,CY44,DA44,DC44,DE44,DG44,DI44,DJ44,DL44,DN44,DP44,DR44,DT44,DV44,DX44,DZ44,EB43:EB44,EC44,EE44,EG44,EI44,EK44,EO44,EM44,EO44,EQ44,ES44,EU44,EV44,EX44,EZ44,FB44,FF44,FH44,FJ44,FL44,FN44,FO44,FQ44,FS44,FU44,FW44,FY44,GA44,GC44,GE44,GG44,GH44,GJ44,GL44,GN44,GP44,GR44,GT44,GV44,GX44,GZ44,HA44,HC44,HE44,HG44,HI44,HK44,HM44,HO44,HQ44,HS44,HT44,HV44,HX44,HZ44,IB44)</f>
        <v>1</v>
      </c>
      <c r="G44" s="41"/>
      <c r="H44" s="37" t="str">
        <f t="shared" si="3"/>
        <v/>
      </c>
      <c r="I44" s="43"/>
      <c r="J44" s="37" t="str">
        <f t="shared" si="4"/>
        <v/>
      </c>
      <c r="K44" s="43"/>
      <c r="L44" s="39" t="str">
        <f t="shared" si="5"/>
        <v/>
      </c>
      <c r="M44" s="43"/>
      <c r="N44" s="39" t="str">
        <f t="shared" si="6"/>
        <v/>
      </c>
      <c r="O44" s="43"/>
      <c r="P44" s="39" t="str">
        <f t="shared" si="7"/>
        <v/>
      </c>
      <c r="Q44" s="39"/>
      <c r="R44" s="43"/>
      <c r="S44" s="39" t="str">
        <f t="shared" si="112"/>
        <v/>
      </c>
      <c r="T44" s="43"/>
      <c r="U44" s="55" t="str">
        <f t="shared" si="9"/>
        <v/>
      </c>
      <c r="V44" s="43"/>
      <c r="W44" s="37" t="str">
        <f t="shared" si="10"/>
        <v/>
      </c>
      <c r="X44" s="55">
        <f t="shared" si="11"/>
        <v>0</v>
      </c>
      <c r="Y44" s="43"/>
      <c r="Z44" s="39" t="str">
        <f t="shared" si="12"/>
        <v/>
      </c>
      <c r="AA44" s="43"/>
      <c r="AB44" s="39" t="str">
        <f t="shared" si="13"/>
        <v/>
      </c>
      <c r="AC44" s="43"/>
      <c r="AD44" s="39" t="str">
        <f t="shared" si="14"/>
        <v/>
      </c>
      <c r="AE44" s="39"/>
      <c r="AF44" s="43"/>
      <c r="AG44" s="39" t="str">
        <f t="shared" si="113"/>
        <v/>
      </c>
      <c r="AH44" s="43"/>
      <c r="AI44" s="55" t="str">
        <f t="shared" si="16"/>
        <v/>
      </c>
      <c r="AJ44" s="43"/>
      <c r="AK44" s="39" t="str">
        <f t="shared" si="17"/>
        <v/>
      </c>
      <c r="AL44" s="43"/>
      <c r="AM44" s="39" t="str">
        <f t="shared" si="18"/>
        <v/>
      </c>
      <c r="AN44" s="43"/>
      <c r="AO44" s="39"/>
      <c r="AP44" s="43"/>
      <c r="AQ44" s="39" t="str">
        <f t="shared" si="20"/>
        <v/>
      </c>
      <c r="AR44" s="43"/>
      <c r="AS44" s="55" t="str">
        <f t="shared" si="21"/>
        <v/>
      </c>
      <c r="AT44" s="39"/>
      <c r="AU44" s="43"/>
      <c r="AV44" s="55" t="str">
        <f t="shared" si="22"/>
        <v/>
      </c>
      <c r="AW44" s="43"/>
      <c r="AX44" s="39" t="str">
        <f t="shared" si="23"/>
        <v/>
      </c>
      <c r="AY44" s="43"/>
      <c r="AZ44" s="39" t="str">
        <f t="shared" si="24"/>
        <v/>
      </c>
      <c r="BA44" s="43"/>
      <c r="BB44" s="39" t="str">
        <f t="shared" si="25"/>
        <v/>
      </c>
      <c r="BC44" s="43"/>
      <c r="BD44" s="39" t="str">
        <f t="shared" si="26"/>
        <v/>
      </c>
      <c r="BE44" s="43"/>
      <c r="BF44" s="39" t="str">
        <f t="shared" si="114"/>
        <v/>
      </c>
      <c r="BG44" s="43"/>
      <c r="BH44" s="39" t="str">
        <f t="shared" si="28"/>
        <v/>
      </c>
      <c r="BI44" s="43"/>
      <c r="BJ44" s="55" t="str">
        <f t="shared" si="29"/>
        <v/>
      </c>
      <c r="BK44" s="39"/>
      <c r="BL44" s="43"/>
      <c r="BM44" s="39" t="str">
        <f t="shared" si="30"/>
        <v/>
      </c>
      <c r="BN44" s="43"/>
      <c r="BO44" s="39" t="str">
        <f t="shared" si="31"/>
        <v/>
      </c>
      <c r="BP44" s="43"/>
      <c r="BQ44" s="55" t="str">
        <f t="shared" si="32"/>
        <v/>
      </c>
      <c r="BR44" s="43"/>
      <c r="BS44" s="39" t="str">
        <f t="shared" si="33"/>
        <v/>
      </c>
      <c r="BT44" s="43"/>
      <c r="BU44" s="39" t="str">
        <f t="shared" si="34"/>
        <v/>
      </c>
      <c r="BV44" s="43"/>
      <c r="BW44" s="39" t="str">
        <f t="shared" si="111"/>
        <v/>
      </c>
      <c r="BX44" s="43"/>
      <c r="BY44" s="39"/>
      <c r="BZ44" s="43"/>
      <c r="CA44" s="39" t="str">
        <f t="shared" si="36"/>
        <v/>
      </c>
      <c r="CB44" s="39"/>
      <c r="CC44" s="43"/>
      <c r="CD44" s="39" t="str">
        <f t="shared" si="37"/>
        <v/>
      </c>
      <c r="CE44" s="43"/>
      <c r="CF44" s="39" t="str">
        <f t="shared" si="38"/>
        <v/>
      </c>
      <c r="CG44" s="43"/>
      <c r="CH44" s="55" t="str">
        <f t="shared" si="39"/>
        <v/>
      </c>
      <c r="CI44" s="43"/>
      <c r="CJ44" s="39" t="str">
        <f t="shared" si="40"/>
        <v/>
      </c>
      <c r="CK44" s="43"/>
      <c r="CL44" s="39" t="str">
        <f t="shared" si="41"/>
        <v/>
      </c>
      <c r="CM44" s="43"/>
      <c r="CN44" s="39" t="str">
        <f t="shared" si="115"/>
        <v/>
      </c>
      <c r="CO44" s="43"/>
      <c r="CP44" s="39" t="str">
        <f t="shared" si="116"/>
        <v/>
      </c>
      <c r="CQ44" s="43"/>
      <c r="CR44" s="39" t="str">
        <f t="shared" si="44"/>
        <v/>
      </c>
      <c r="CS44" s="39"/>
      <c r="CT44" s="43"/>
      <c r="CU44" s="39" t="str">
        <f t="shared" si="45"/>
        <v/>
      </c>
      <c r="CV44" s="43"/>
      <c r="CW44" s="39" t="str">
        <f t="shared" si="46"/>
        <v/>
      </c>
      <c r="CX44" s="43"/>
      <c r="CY44" s="55" t="str">
        <f t="shared" si="47"/>
        <v/>
      </c>
      <c r="CZ44" s="43"/>
      <c r="DA44" s="39" t="str">
        <f t="shared" si="48"/>
        <v/>
      </c>
      <c r="DB44" s="43"/>
      <c r="DC44" s="39" t="str">
        <f t="shared" si="117"/>
        <v/>
      </c>
      <c r="DD44" s="43"/>
      <c r="DE44" s="39" t="str">
        <f t="shared" si="50"/>
        <v/>
      </c>
      <c r="DF44" s="43"/>
      <c r="DG44" s="39" t="str">
        <f t="shared" si="51"/>
        <v/>
      </c>
      <c r="DH44" s="43"/>
      <c r="DI44" s="39" t="str">
        <f t="shared" si="52"/>
        <v/>
      </c>
      <c r="DJ44" s="39"/>
      <c r="DK44" s="43"/>
      <c r="DL44" s="39" t="str">
        <f t="shared" si="53"/>
        <v/>
      </c>
      <c r="DM44" s="43"/>
      <c r="DN44" s="39" t="str">
        <f t="shared" si="118"/>
        <v/>
      </c>
      <c r="DO44" s="43"/>
      <c r="DP44" s="39" t="str">
        <f t="shared" si="55"/>
        <v/>
      </c>
      <c r="DQ44" s="43"/>
      <c r="DR44" s="55" t="str">
        <f t="shared" si="56"/>
        <v/>
      </c>
      <c r="DS44" s="43"/>
      <c r="DT44" s="39" t="str">
        <f t="shared" si="57"/>
        <v/>
      </c>
      <c r="DU44" s="43"/>
      <c r="DV44" s="39" t="str">
        <f t="shared" si="119"/>
        <v/>
      </c>
      <c r="DW44" s="43"/>
      <c r="DX44" s="39" t="str">
        <f t="shared" si="120"/>
        <v/>
      </c>
      <c r="DY44" s="43"/>
      <c r="DZ44" s="39" t="str">
        <f t="shared" si="60"/>
        <v/>
      </c>
      <c r="EA44" s="43"/>
      <c r="EB44" s="39" t="str">
        <f t="shared" si="61"/>
        <v/>
      </c>
      <c r="EC44" s="39"/>
      <c r="ED44" s="43"/>
      <c r="EE44" s="39" t="str">
        <f t="shared" si="62"/>
        <v/>
      </c>
      <c r="EF44" s="43"/>
      <c r="EG44" s="39" t="str">
        <f t="shared" si="121"/>
        <v/>
      </c>
      <c r="EH44" s="43"/>
      <c r="EI44" s="39" t="str">
        <f t="shared" si="64"/>
        <v/>
      </c>
      <c r="EJ44" s="43"/>
      <c r="EK44" s="55" t="str">
        <f t="shared" si="65"/>
        <v/>
      </c>
      <c r="EL44" s="43"/>
      <c r="EM44" s="39" t="str">
        <f t="shared" si="66"/>
        <v/>
      </c>
      <c r="EN44" s="43"/>
      <c r="EO44" s="39" t="str">
        <f t="shared" si="122"/>
        <v/>
      </c>
      <c r="EP44" s="43"/>
      <c r="EQ44" s="39" t="str">
        <f t="shared" si="123"/>
        <v/>
      </c>
      <c r="ER44" s="43"/>
      <c r="ES44" s="39" t="str">
        <f t="shared" si="69"/>
        <v/>
      </c>
      <c r="ET44" s="43"/>
      <c r="EU44" s="39" t="str">
        <f t="shared" si="70"/>
        <v/>
      </c>
      <c r="EV44" s="39"/>
      <c r="EW44" s="43"/>
      <c r="EX44" s="39" t="str">
        <f t="shared" si="71"/>
        <v/>
      </c>
      <c r="EY44" s="43"/>
      <c r="EZ44" s="39" t="str">
        <f t="shared" si="124"/>
        <v/>
      </c>
      <c r="FA44" s="43"/>
      <c r="FB44" s="39" t="str">
        <f t="shared" si="73"/>
        <v/>
      </c>
      <c r="FC44" s="43"/>
      <c r="FD44" s="55" t="str">
        <f t="shared" si="74"/>
        <v/>
      </c>
      <c r="FE44" s="43"/>
      <c r="FF44" s="39" t="str">
        <f t="shared" si="75"/>
        <v/>
      </c>
      <c r="FG44" s="43"/>
      <c r="FH44" s="39" t="str">
        <f t="shared" si="125"/>
        <v/>
      </c>
      <c r="FI44" s="43"/>
      <c r="FJ44" s="39" t="str">
        <f t="shared" si="126"/>
        <v/>
      </c>
      <c r="FK44" s="43"/>
      <c r="FL44" s="39" t="str">
        <f t="shared" si="78"/>
        <v/>
      </c>
      <c r="FM44" s="43"/>
      <c r="FN44" s="39" t="str">
        <f t="shared" si="79"/>
        <v/>
      </c>
      <c r="FO44" s="39"/>
      <c r="FP44" s="43"/>
      <c r="FQ44" s="39" t="str">
        <f t="shared" si="80"/>
        <v/>
      </c>
      <c r="FR44" s="43"/>
      <c r="FS44" s="39" t="str">
        <f t="shared" si="127"/>
        <v/>
      </c>
      <c r="FT44" s="43"/>
      <c r="FU44" s="39" t="str">
        <f t="shared" si="82"/>
        <v/>
      </c>
      <c r="FV44" s="43"/>
      <c r="FW44" s="55" t="str">
        <f t="shared" si="83"/>
        <v/>
      </c>
      <c r="FX44" s="43"/>
      <c r="FY44" s="39" t="str">
        <f t="shared" si="84"/>
        <v/>
      </c>
      <c r="FZ44" s="43"/>
      <c r="GA44" s="39" t="str">
        <f t="shared" si="128"/>
        <v/>
      </c>
      <c r="GB44" s="43"/>
      <c r="GC44" s="39" t="str">
        <f t="shared" si="129"/>
        <v/>
      </c>
      <c r="GD44" s="43"/>
      <c r="GE44" s="39" t="str">
        <f t="shared" si="87"/>
        <v/>
      </c>
      <c r="GF44" s="43"/>
      <c r="GG44" s="39" t="str">
        <f t="shared" si="88"/>
        <v/>
      </c>
      <c r="GH44" s="39"/>
      <c r="GI44" s="43"/>
      <c r="GJ44" s="39" t="str">
        <f t="shared" si="89"/>
        <v/>
      </c>
      <c r="GK44" s="43"/>
      <c r="GL44" s="39" t="str">
        <f t="shared" si="130"/>
        <v/>
      </c>
      <c r="GM44" s="43"/>
      <c r="GN44" s="39" t="str">
        <f t="shared" si="91"/>
        <v/>
      </c>
      <c r="GO44" s="43"/>
      <c r="GP44" s="55" t="str">
        <f t="shared" si="92"/>
        <v/>
      </c>
      <c r="GQ44" s="43"/>
      <c r="GR44" s="39" t="str">
        <f t="shared" si="93"/>
        <v/>
      </c>
      <c r="GS44" s="43"/>
      <c r="GT44" s="39" t="str">
        <f t="shared" si="131"/>
        <v/>
      </c>
      <c r="GU44" s="43"/>
      <c r="GV44" s="39" t="str">
        <f t="shared" si="132"/>
        <v/>
      </c>
      <c r="GW44" s="43"/>
      <c r="GX44" s="39" t="str">
        <f t="shared" si="96"/>
        <v/>
      </c>
      <c r="GY44" s="43"/>
      <c r="GZ44" s="39" t="str">
        <f t="shared" si="97"/>
        <v/>
      </c>
      <c r="HA44" s="39"/>
      <c r="HB44" s="43"/>
      <c r="HC44" s="39" t="str">
        <f t="shared" si="98"/>
        <v/>
      </c>
      <c r="HD44" s="43"/>
      <c r="HE44" s="39" t="str">
        <f t="shared" si="133"/>
        <v/>
      </c>
      <c r="HF44" s="43"/>
      <c r="HG44" s="39" t="str">
        <f t="shared" si="100"/>
        <v/>
      </c>
      <c r="HH44" s="43"/>
      <c r="HI44" s="55" t="str">
        <f t="shared" si="101"/>
        <v/>
      </c>
      <c r="HJ44" s="43"/>
      <c r="HK44" s="39" t="str">
        <f t="shared" si="102"/>
        <v/>
      </c>
      <c r="HL44" s="43"/>
      <c r="HM44" s="39" t="str">
        <f t="shared" si="134"/>
        <v/>
      </c>
      <c r="HN44" s="43"/>
      <c r="HO44" s="39" t="str">
        <f t="shared" si="135"/>
        <v/>
      </c>
      <c r="HP44" s="43"/>
      <c r="HQ44" s="39" t="str">
        <f t="shared" si="105"/>
        <v/>
      </c>
      <c r="HR44" s="43"/>
      <c r="HS44" s="39" t="str">
        <f t="shared" si="106"/>
        <v/>
      </c>
      <c r="HT44" s="39"/>
      <c r="HU44" s="43"/>
      <c r="HV44" s="39" t="str">
        <f t="shared" si="107"/>
        <v/>
      </c>
      <c r="HW44" s="43"/>
      <c r="HX44" s="39" t="str">
        <f t="shared" si="108"/>
        <v/>
      </c>
      <c r="HY44" s="43"/>
      <c r="HZ44" s="39" t="str">
        <f t="shared" si="109"/>
        <v/>
      </c>
      <c r="IA44" s="43"/>
      <c r="IB44" s="55" t="str">
        <f t="shared" si="110"/>
        <v/>
      </c>
    </row>
    <row r="45" spans="1:236" ht="15">
      <c r="A45" s="75">
        <v>264</v>
      </c>
      <c r="B45" s="69">
        <f>RANK(D45,D:D)</f>
        <v>36</v>
      </c>
      <c r="C45" s="40"/>
      <c r="D45" s="36">
        <f t="shared" ref="D45:D48" si="136">SUM(H45,J45,X45,Z45,AB45,AD45,AE45,AI45,AK45,AM45,AQ45,AG45,AS45,AT45,AO45,AV45,AX45,AZ45,BB45,BF45,BH45,BJ45,BK45,BM45,BO45,BQ45,BS45,BW45,BY45,CA45,CB45,CD45,CF45,CH45,CJ45,CN45,CP45,CR45,CS45,CU45,CW45,CY45,FF45,FJ45,FL45,FN45,FO45,FQ45,FU45,FW45,DA45,DC45,DE45,DG45,DI45,DJ45,DL45,DN45,DP45,DR45,DT45,DV45,DX45,DZ45,EB45,EC45,EE45,EG45,EI45,EK45,EM45,EO45,EQ45,ES45,EU45,EV45,EX45,EZ45,FB45,FD45,FH45,FS45,FY45,GA45,GC45,GE45,GG45,GH45,GJ45,GL45,GN45,GP45,GR45,GT45,GV45,GX45,GZ45,HA45,HC45,HE45,HG45,HI45,HK45,HM45,HO45,HQ45,HS45,HT45,HV45,HX45,HZ45,IB45)</f>
        <v>0</v>
      </c>
      <c r="E45" s="122">
        <f t="shared" ref="E45:E48" si="137">IF(F45&gt;9,D45/F45,0)</f>
        <v>0</v>
      </c>
      <c r="F45" s="87">
        <f>COUNT(H45,J45,X45,Z45,AB45,AD45,AE45,AG45,AI45,AK45,AM45,AO45,AQ45,AS45,AT45,AV45,AX45,AZ45,BB45,BD45,BF45,BH45,BJ45,BK45,BM45,BO45,BQ45,BS45,BU45,BW45,BY45,CA45,CB45,CD45,CF45,CH45,CJ45,CL45,CN45,CP45,CR45,CS46,CS46,CS45,CU45,CW45,CY45,DA45,DC45,DE45,DG45,DI45,DJ45,DL45,DN45,DP45,DR45,DT45,DV45,DX45,DZ45,EB45:EB45,EC45,EE45,EG45,EI45,EK45,EO45,EM45,EO45,EQ45,ES45,EU45,EV45,EX45,EZ45,FB45,FF45,FH45,FJ45,FL45,FN45,FO45,FQ45,FS45,FU45,FW45,FY45,GA45,GC45,GE45,GG45,GH45,GJ45,GL45,GN45,GP45,GR45,GT45,GV45,GX45,GZ45,HA45,HC45,HE45,HG45,HI45,HK45,HM45,HO45,HQ45,HS45,HT45,HV45,HX45,HZ45,IB45)</f>
        <v>0</v>
      </c>
      <c r="G45" s="45"/>
      <c r="H45" s="46" t="str">
        <f t="shared" ref="H45:H48" si="138">IF(ISNUMBER(G45),H$7*(1-G45/G$7)*POWER(G$7/G45,1/3),"")</f>
        <v/>
      </c>
      <c r="I45" s="49"/>
      <c r="J45" s="46" t="str">
        <f t="shared" ref="J45:J48" si="139">IF(ISNUMBER(I45),J$7*(1-I45/I$7)*POWER(I$7/I45,1/3),"")</f>
        <v/>
      </c>
      <c r="K45" s="49"/>
      <c r="L45" s="48" t="str">
        <f t="shared" ref="L45:L48" si="140">IF(ISNUMBER(K45),L$7*(1-K45/K$7)*POWER(K$7/K45,1/3),"")</f>
        <v/>
      </c>
      <c r="M45" s="49"/>
      <c r="N45" s="48" t="str">
        <f t="shared" ref="N45:N48" si="141">IF(ISNUMBER(M45),N$7*(1-M45/M$7)*POWER(M$7/M45,1/3),"")</f>
        <v/>
      </c>
      <c r="O45" s="49"/>
      <c r="P45" s="48" t="str">
        <f t="shared" ref="P45:P48" si="142">IF(ISNUMBER(O45),P$7*(1-O45/O$7)*POWER(O$7/O45,1/3),"")</f>
        <v/>
      </c>
      <c r="Q45" s="48"/>
      <c r="R45" s="43"/>
      <c r="S45" s="48" t="str">
        <f t="shared" ref="S45:S48" si="143">IF(ISNUMBER(R45),S$7*(1-R45/R$7)*POWER(R$7/R45,1/3),"")</f>
        <v/>
      </c>
      <c r="T45" s="43"/>
      <c r="U45" s="56" t="str">
        <f t="shared" ref="U45:U48" si="144">IF(ISNUMBER(T45),U$7*(1-T45/T$7)*POWER(T$7/T45,1/3),"")</f>
        <v/>
      </c>
      <c r="V45" s="49"/>
      <c r="W45" s="46" t="str">
        <f t="shared" ref="W45:W48" si="145">IF(ISNUMBER(V45),W$7*(1-V45/V$7)*POWER(V$7/V45,1/3),"")</f>
        <v/>
      </c>
      <c r="X45" s="56" t="str">
        <f>IF(ISNUMBER(#REF!),X$7*(1-#REF!/#REF!)*POWER(#REF!/#REF!,1/3),"")</f>
        <v/>
      </c>
      <c r="Y45" s="49"/>
      <c r="Z45" s="48" t="str">
        <f t="shared" ref="Z45:Z48" si="146">IF(ISNUMBER(Y45),Z$7*(1-Y45/Y$7)*POWER(Y$7/Y45,1/3),"")</f>
        <v/>
      </c>
      <c r="AA45" s="49"/>
      <c r="AB45" s="48" t="str">
        <f t="shared" ref="AB45:AB48" si="147">IF(ISNUMBER(AA45),AB$7*(1-AA45/AA$7)*POWER(AA$7/AA45,1/3),"")</f>
        <v/>
      </c>
      <c r="AC45" s="49"/>
      <c r="AD45" s="48" t="str">
        <f t="shared" ref="AD45:AD48" si="148">IF(ISNUMBER(AC45),AD$7*(1-AC45/AC$7)*POWER(AC$7/AC45,1/3),"")</f>
        <v/>
      </c>
      <c r="AE45" s="48"/>
      <c r="AF45" s="43"/>
      <c r="AG45" s="48" t="str">
        <f t="shared" ref="AG45:AG48" si="149">IF(ISNUMBER(AF45),AG$7*(1-AF45/AF$7)*POWER(AF$7/AF45,1/3),"")</f>
        <v/>
      </c>
      <c r="AH45" s="43"/>
      <c r="AI45" s="56" t="str">
        <f t="shared" ref="AI45:AI48" si="150">IF(ISNUMBER(AH45),AI$7*(1-AH45/AH$7)*POWER(AH$7/AH45,1/3),"")</f>
        <v/>
      </c>
      <c r="AJ45" s="49"/>
      <c r="AK45" s="48" t="str">
        <f t="shared" ref="AK45:AK48" si="151">IF(ISNUMBER(AJ45),AK$7*(1-AJ45/AJ$7)*POWER(AJ$7/AJ45,1/3),"")</f>
        <v/>
      </c>
      <c r="AL45" s="49"/>
      <c r="AM45" s="48" t="str">
        <f t="shared" ref="AM45:AM48" si="152">IF(ISNUMBER(AL45),AM$7*(1-AL45/AL$7)*POWER(AL$7/AL45,1/3),"")</f>
        <v/>
      </c>
      <c r="AN45" s="43"/>
      <c r="AO45" s="48" t="str">
        <f t="shared" ref="AO45:AO48" si="153">IF(ISNUMBER(AN45),AO$7*(1-AN45/AN$7)*POWER(AN$7/AN45,1/3),"")</f>
        <v/>
      </c>
      <c r="AP45" s="49"/>
      <c r="AQ45" s="48" t="str">
        <f t="shared" ref="AQ45:AQ48" si="154">IF(ISNUMBER(AP45),AQ$7*(1-AP45/AP$7)*POWER(AP$7/AP45,1/3),"")</f>
        <v/>
      </c>
      <c r="AR45" s="49"/>
      <c r="AS45" s="56" t="str">
        <f t="shared" ref="AS45:AS48" si="155">IF(ISNUMBER(AR45),AS$7*(1-AR45/AR$7)*POWER(AR$7/AR45,1/3),"")</f>
        <v/>
      </c>
      <c r="AT45" s="48"/>
      <c r="AU45" s="43"/>
      <c r="AV45" s="56" t="str">
        <f t="shared" ref="AV45:AV48" si="156">IF(ISNUMBER(AU45),AV$7*(1-AU45/AU$7)*POWER(AU$7/AU45,1/3),"")</f>
        <v/>
      </c>
      <c r="AW45" s="43"/>
      <c r="AX45" s="48" t="str">
        <f t="shared" ref="AX45:AX48" si="157">IF(ISNUMBER(AW45),AX$7*(1-AW45/AW$7)*POWER(AW$7/AW45,1/3),"")</f>
        <v/>
      </c>
      <c r="AY45" s="43"/>
      <c r="AZ45" s="48" t="str">
        <f t="shared" ref="AZ45:AZ48" si="158">IF(ISNUMBER(AY45),AZ$7*(1-AY45/AY$7)*POWER(AY$7/AY45,1/3),"")</f>
        <v/>
      </c>
      <c r="BA45" s="49"/>
      <c r="BB45" s="48" t="str">
        <f t="shared" ref="BB45:BB48" si="159">IF(ISNUMBER(BA45),BB$7*(1-BA45/BA$7)*POWER(BA$7/BA45,1/3),"")</f>
        <v/>
      </c>
      <c r="BC45" s="49"/>
      <c r="BD45" s="48" t="str">
        <f t="shared" ref="BD45:BD48" si="160">IF(ISNUMBER(BC45),BD$7*(1-BC45/BC$7)*POWER(BC$7/BC45,1/3),"")</f>
        <v/>
      </c>
      <c r="BE45" s="43"/>
      <c r="BF45" s="48" t="str">
        <f t="shared" ref="BF45:BF48" si="161">IF(ISNUMBER(BE45),BF$7*(1-BE45/BE$7)*POWER(BE$7/BE45,1/3),"")</f>
        <v/>
      </c>
      <c r="BG45" s="49"/>
      <c r="BH45" s="48" t="str">
        <f t="shared" ref="BH45:BH48" si="162">IF(ISNUMBER(BG45),BH$7*(1-BG45/BG$7)*POWER(BG$7/BG45,1/3),"")</f>
        <v/>
      </c>
      <c r="BI45" s="49"/>
      <c r="BJ45" s="56" t="str">
        <f t="shared" ref="BJ45:BJ48" si="163">IF(ISNUMBER(BI45),BJ$7*(1-BI45/BI$7)*POWER(BI$7/BI45,1/3),"")</f>
        <v/>
      </c>
      <c r="BK45" s="48"/>
      <c r="BL45" s="43"/>
      <c r="BM45" s="48" t="str">
        <f t="shared" ref="BM45:BM48" si="164">IF(ISNUMBER(BL45),BM$7*(1-BL45/BL$7)*POWER(BL$7/BL45,1/3),"")</f>
        <v/>
      </c>
      <c r="BN45" s="43"/>
      <c r="BO45" s="48" t="str">
        <f t="shared" ref="BO45:BO48" si="165">IF(ISNUMBER(BN45),BO$7*(1-BN45/BN$7)*POWER(BN$7/BN45,1/3),"")</f>
        <v/>
      </c>
      <c r="BP45" s="43"/>
      <c r="BQ45" s="56" t="str">
        <f t="shared" ref="BQ45:BQ48" si="166">IF(ISNUMBER(BP45),BQ$7*(1-BP45/BP$7)*POWER(BP$7/BP45,1/3),"")</f>
        <v/>
      </c>
      <c r="BR45" s="49"/>
      <c r="BS45" s="48" t="str">
        <f t="shared" ref="BS45:BS48" si="167">IF(ISNUMBER(BR45),BS$7*(1-BR45/BR$7)*POWER(BR$7/BR45,1/3),"")</f>
        <v/>
      </c>
      <c r="BT45" s="49"/>
      <c r="BU45" s="48" t="str">
        <f t="shared" ref="BU45:BU48" si="168">IF(ISNUMBER(BT45),BU$7*(1-BT45/BT$7)*POWER(BT$7/BT45,1/3),"")</f>
        <v/>
      </c>
      <c r="BV45" s="43"/>
      <c r="BW45" s="48" t="str">
        <f t="shared" ref="BW45:BW48" si="169">IF(ISNUMBER(BV45),BW$7*(1-BV45/BV$7)*POWER(BV$7/BV45,1/3),"")</f>
        <v/>
      </c>
      <c r="BX45" s="49"/>
      <c r="BY45" s="48" t="str">
        <f t="shared" ref="BY45:BY48" si="170">IF(ISNUMBER(BX45),BY$7*(1-BX45/BX$7)*POWER(BX$7/BX45,1/3),"")</f>
        <v/>
      </c>
      <c r="BZ45" s="49"/>
      <c r="CA45" s="48" t="str">
        <f t="shared" ref="CA45:CA48" si="171">IF(ISNUMBER(BZ45),CA$7*(1-BZ45/BZ$7)*POWER(BZ$7/BZ45,1/3),"")</f>
        <v/>
      </c>
      <c r="CB45" s="48"/>
      <c r="CC45" s="43"/>
      <c r="CD45" s="48" t="str">
        <f t="shared" ref="CD45:CD48" si="172">IF(ISNUMBER(CC45),CD$7*(1-CC45/CC$7)*POWER(CC$7/CC45,1/3),"")</f>
        <v/>
      </c>
      <c r="CE45" s="43"/>
      <c r="CF45" s="48" t="str">
        <f t="shared" ref="CF45:CF48" si="173">IF(ISNUMBER(CE45),CF$7*(1-CE45/CE$7)*POWER(CE$7/CE45,1/3),"")</f>
        <v/>
      </c>
      <c r="CG45" s="43"/>
      <c r="CH45" s="56" t="str">
        <f t="shared" ref="CH45:CH48" si="174">IF(ISNUMBER(CG45),CH$7*(1-CG45/CG$7)*POWER(CG$7/CG45,1/3),"")</f>
        <v/>
      </c>
      <c r="CI45" s="49"/>
      <c r="CJ45" s="48" t="str">
        <f t="shared" ref="CJ45:CJ48" si="175">IF(ISNUMBER(CI45),CJ$7*(1-CI45/CI$7)*POWER(CI$7/CI45,1/3),"")</f>
        <v/>
      </c>
      <c r="CK45" s="49"/>
      <c r="CL45" s="48" t="str">
        <f t="shared" ref="CL45:CL48" si="176">IF(ISNUMBER(CK45),CL$7*(1-CK45/CK$7)*POWER(CK$7/CK45,1/3),"")</f>
        <v/>
      </c>
      <c r="CM45" s="43"/>
      <c r="CN45" s="48" t="str">
        <f t="shared" ref="CN45:CN48" si="177">IF(ISNUMBER(CM45),CN$7*(1-CM45/CM$7)*POWER(CM$7/CM45,1/3),"")</f>
        <v/>
      </c>
      <c r="CO45" s="49"/>
      <c r="CP45" s="48" t="str">
        <f t="shared" ref="CP45:CP48" si="178">IF(ISNUMBER(CO45),CP$7*(1-CO45/CO$7)*POWER(CO$7/CO45,1/3),"")</f>
        <v/>
      </c>
      <c r="CQ45" s="49"/>
      <c r="CR45" s="48" t="str">
        <f t="shared" ref="CR45:CR48" si="179">IF(ISNUMBER(CQ45),CR$7*(1-CQ45/CQ$7)*POWER(CQ$7/CQ45,1/3),"")</f>
        <v/>
      </c>
      <c r="CS45" s="48"/>
      <c r="CT45" s="43"/>
      <c r="CU45" s="48" t="str">
        <f t="shared" ref="CU45:CU48" si="180">IF(ISNUMBER(CT45),CU$7*(1-CT45/CT$7)*POWER(CT$7/CT45,1/3),"")</f>
        <v/>
      </c>
      <c r="CV45" s="43"/>
      <c r="CW45" s="48" t="str">
        <f t="shared" ref="CW45:CW48" si="181">IF(ISNUMBER(CV45),CW$7*(1-CV45/CV$7)*POWER(CV$7/CV45,1/3),"")</f>
        <v/>
      </c>
      <c r="CX45" s="43"/>
      <c r="CY45" s="56" t="str">
        <f t="shared" ref="CY45:CY48" si="182">IF(ISNUMBER(CX45),CY$7*(1-CX45/CX$7)*POWER(CX$7/CX45,1/3),"")</f>
        <v/>
      </c>
      <c r="CZ45" s="49"/>
      <c r="DA45" s="48" t="str">
        <f t="shared" ref="DA45:DA48" si="183">IF(ISNUMBER(CZ45),DA$7*(1-CZ45/CZ$7)*POWER(CZ$7/CZ45,1/3),"")</f>
        <v/>
      </c>
      <c r="DB45" s="43"/>
      <c r="DC45" s="48" t="str">
        <f t="shared" ref="DC45:DC48" si="184">IF(ISNUMBER(DB45),DC$7*(1-DB45/DB$7)*POWER(DB$7/DB45,1/3),"")</f>
        <v/>
      </c>
      <c r="DD45" s="43"/>
      <c r="DE45" s="48" t="str">
        <f t="shared" ref="DE45:DE48" si="185">IF(ISNUMBER(DD45),DE$7*(1-DD45/DD$7)*POWER(DD$7/DD45,1/3),"")</f>
        <v/>
      </c>
      <c r="DF45" s="49"/>
      <c r="DG45" s="48" t="str">
        <f t="shared" ref="DG45:DG48" si="186">IF(ISNUMBER(DF45),DG$7*(1-DF45/DF$7)*POWER(DF$7/DF45,1/3),"")</f>
        <v/>
      </c>
      <c r="DH45" s="49"/>
      <c r="DI45" s="48" t="str">
        <f t="shared" ref="DI45:DI48" si="187">IF(ISNUMBER(DH45),DI$7*(1-DH45/DH$7)*POWER(DH$7/DH45,1/3),"")</f>
        <v/>
      </c>
      <c r="DJ45" s="48"/>
      <c r="DK45" s="43"/>
      <c r="DL45" s="48" t="str">
        <f t="shared" ref="DL45:DL48" si="188">IF(ISNUMBER(DK45),DL$7*(1-DK45/DK$7)*POWER(DK$7/DK45,1/3),"")</f>
        <v/>
      </c>
      <c r="DM45" s="43"/>
      <c r="DN45" s="48" t="str">
        <f t="shared" ref="DN45:DN48" si="189">IF(ISNUMBER(DM45),DN$7*(1-DM45/DM$7)*POWER(DM$7/DM45,1/3),"")</f>
        <v/>
      </c>
      <c r="DO45" s="43"/>
      <c r="DP45" s="48" t="str">
        <f t="shared" ref="DP45:DP48" si="190">IF(ISNUMBER(DO45),DP$7*(1-DO45/DO$7)*POWER(DO$7/DO45,1/3),"")</f>
        <v/>
      </c>
      <c r="DQ45" s="43"/>
      <c r="DR45" s="56" t="str">
        <f t="shared" ref="DR45:DR48" si="191">IF(ISNUMBER(DQ45),DR$7*(1-DQ45/DQ$7)*POWER(DQ$7/DQ45,1/3),"")</f>
        <v/>
      </c>
      <c r="DS45" s="49"/>
      <c r="DT45" s="48" t="str">
        <f t="shared" ref="DT45:DT48" si="192">IF(ISNUMBER(DS45),DT$7*(1-DS45/DS$7)*POWER(DS$7/DS45,1/3),"")</f>
        <v/>
      </c>
      <c r="DU45" s="43"/>
      <c r="DV45" s="48" t="str">
        <f t="shared" ref="DV45:DV46" si="193">IF(ISNUMBER(DU45),DV$7*(1-DU45/DU$7)*POWER(DU$7/DU45,1/3),"")</f>
        <v/>
      </c>
      <c r="DW45" s="43"/>
      <c r="DX45" s="48" t="str">
        <f t="shared" ref="DX45:DX46" si="194">IF(ISNUMBER(DW45),DX$7*(1-DW45/DW$7)*POWER(DW$7/DW45,1/3),"")</f>
        <v/>
      </c>
      <c r="DY45" s="49"/>
      <c r="DZ45" s="48" t="str">
        <f t="shared" ref="DZ45:DZ48" si="195">IF(ISNUMBER(DY45),DZ$7*(1-DY45/DY$7)*POWER(DY$7/DY45,1/3),"")</f>
        <v/>
      </c>
      <c r="EA45" s="49"/>
      <c r="EB45" s="48" t="str">
        <f t="shared" ref="EB45:EB48" si="196">IF(ISNUMBER(EA45),EB$7*(1-EA45/EA$7)*POWER(EA$7/EA45,1/3),"")</f>
        <v/>
      </c>
      <c r="EC45" s="48"/>
      <c r="ED45" s="43"/>
      <c r="EE45" s="48" t="str">
        <f t="shared" ref="EE45:EE48" si="197">IF(ISNUMBER(ED45),EE$7*(1-ED45/ED$7)*POWER(ED$7/ED45,1/3),"")</f>
        <v/>
      </c>
      <c r="EF45" s="43"/>
      <c r="EG45" s="48" t="str">
        <f t="shared" ref="EG45:EG46" si="198">IF(ISNUMBER(EF45),EG$7*(1-EF45/EF$7)*POWER(EF$7/EF45,1/3),"")</f>
        <v/>
      </c>
      <c r="EH45" s="43"/>
      <c r="EI45" s="48" t="str">
        <f t="shared" ref="EI45:EI48" si="199">IF(ISNUMBER(EH45),EI$7*(1-EH45/EH$7)*POWER(EH$7/EH45,1/3),"")</f>
        <v/>
      </c>
      <c r="EJ45" s="43"/>
      <c r="EK45" s="56" t="str">
        <f t="shared" ref="EK45:EK48" si="200">IF(ISNUMBER(EJ45),EK$7*(1-EJ45/EJ$7)*POWER(EJ$7/EJ45,1/3),"")</f>
        <v/>
      </c>
      <c r="EL45" s="49"/>
      <c r="EM45" s="48" t="str">
        <f t="shared" ref="EM45:EM48" si="201">IF(ISNUMBER(EL45),EM$7*(1-EL45/EL$7)*POWER(EL$7/EL45,1/3),"")</f>
        <v/>
      </c>
      <c r="EN45" s="43"/>
      <c r="EO45" s="48" t="str">
        <f t="shared" ref="EO45:EO46" si="202">IF(ISNUMBER(EN45),EO$7*(1-EN45/EN$7)*POWER(EN$7/EN45,1/3),"")</f>
        <v/>
      </c>
      <c r="EP45" s="43"/>
      <c r="EQ45" s="48" t="str">
        <f t="shared" ref="EQ45:EQ46" si="203">IF(ISNUMBER(EP45),EQ$7*(1-EP45/EP$7)*POWER(EP$7/EP45,1/3),"")</f>
        <v/>
      </c>
      <c r="ER45" s="49"/>
      <c r="ES45" s="48" t="str">
        <f t="shared" ref="ES45:ES48" si="204">IF(ISNUMBER(ER45),ES$7*(1-ER45/ER$7)*POWER(ER$7/ER45,1/3),"")</f>
        <v/>
      </c>
      <c r="ET45" s="49"/>
      <c r="EU45" s="48" t="str">
        <f t="shared" ref="EU45:EU48" si="205">IF(ISNUMBER(ET45),EU$7*(1-ET45/ET$7)*POWER(ET$7/ET45,1/3),"")</f>
        <v/>
      </c>
      <c r="EV45" s="48"/>
      <c r="EW45" s="43"/>
      <c r="EX45" s="48" t="str">
        <f t="shared" ref="EX45:EX48" si="206">IF(ISNUMBER(EW45),EX$7*(1-EW45/EW$7)*POWER(EW$7/EW45,1/3),"")</f>
        <v/>
      </c>
      <c r="EY45" s="43"/>
      <c r="EZ45" s="48" t="str">
        <f t="shared" ref="EZ45:EZ46" si="207">IF(ISNUMBER(EY45),EZ$7*(1-EY45/EY$7)*POWER(EY$7/EY45,1/3),"")</f>
        <v/>
      </c>
      <c r="FA45" s="43"/>
      <c r="FB45" s="48" t="str">
        <f t="shared" ref="FB45:FB48" si="208">IF(ISNUMBER(FA45),FB$7*(1-FA45/FA$7)*POWER(FA$7/FA45,1/3),"")</f>
        <v/>
      </c>
      <c r="FC45" s="43"/>
      <c r="FD45" s="56" t="str">
        <f t="shared" ref="FD45:FD48" si="209">IF(ISNUMBER(FC45),FD$7*(1-FC45/FC$7)*POWER(FC$7/FC45,1/3),"")</f>
        <v/>
      </c>
      <c r="FE45" s="49"/>
      <c r="FF45" s="48" t="str">
        <f t="shared" ref="FF45:FF48" si="210">IF(ISNUMBER(FE45),FF$7*(1-FE45/FE$7)*POWER(FE$7/FE45,1/3),"")</f>
        <v/>
      </c>
      <c r="FG45" s="43"/>
      <c r="FH45" s="48" t="str">
        <f t="shared" ref="FH45" si="211">IF(ISNUMBER(FG45),FH$7*(1-FG45/FG$7)*POWER(FG$7/FG45,1/3),"")</f>
        <v/>
      </c>
      <c r="FI45" s="43"/>
      <c r="FJ45" s="48" t="str">
        <f t="shared" ref="FJ45" si="212">IF(ISNUMBER(FI45),FJ$7*(1-FI45/FI$7)*POWER(FI$7/FI45,1/3),"")</f>
        <v/>
      </c>
      <c r="FK45" s="49"/>
      <c r="FL45" s="48" t="str">
        <f t="shared" ref="FL45:FL48" si="213">IF(ISNUMBER(FK45),FL$7*(1-FK45/FK$7)*POWER(FK$7/FK45,1/3),"")</f>
        <v/>
      </c>
      <c r="FM45" s="49"/>
      <c r="FN45" s="48" t="str">
        <f t="shared" ref="FN45:FN48" si="214">IF(ISNUMBER(FM45),FN$7*(1-FM45/FM$7)*POWER(FM$7/FM45,1/3),"")</f>
        <v/>
      </c>
      <c r="FO45" s="48"/>
      <c r="FP45" s="43"/>
      <c r="FQ45" s="48" t="str">
        <f t="shared" ref="FQ45:FQ48" si="215">IF(ISNUMBER(FP45),FQ$7*(1-FP45/FP$7)*POWER(FP$7/FP45,1/3),"")</f>
        <v/>
      </c>
      <c r="FR45" s="43"/>
      <c r="FS45" s="48" t="str">
        <f t="shared" ref="FS45" si="216">IF(ISNUMBER(FR45),FS$7*(1-FR45/FR$7)*POWER(FR$7/FR45,1/3),"")</f>
        <v/>
      </c>
      <c r="FT45" s="43"/>
      <c r="FU45" s="48" t="str">
        <f t="shared" ref="FU45:FU48" si="217">IF(ISNUMBER(FT45),FU$7*(1-FT45/FT$7)*POWER(FT$7/FT45,1/3),"")</f>
        <v/>
      </c>
      <c r="FV45" s="43"/>
      <c r="FW45" s="56" t="str">
        <f t="shared" ref="FW45:FW48" si="218">IF(ISNUMBER(FV45),FW$7*(1-FV45/FV$7)*POWER(FV$7/FV45,1/3),"")</f>
        <v/>
      </c>
      <c r="FX45" s="49"/>
      <c r="FY45" s="48" t="str">
        <f t="shared" ref="FY45:FY48" si="219">IF(ISNUMBER(FX45),FY$7*(1-FX45/FX$7)*POWER(FX$7/FX45,1/3),"")</f>
        <v/>
      </c>
      <c r="FZ45" s="43"/>
      <c r="GA45" s="48" t="str">
        <f t="shared" ref="GA45" si="220">IF(ISNUMBER(FZ45),GA$7*(1-FZ45/FZ$7)*POWER(FZ$7/FZ45,1/3),"")</f>
        <v/>
      </c>
      <c r="GB45" s="43"/>
      <c r="GC45" s="48" t="str">
        <f t="shared" ref="GC45" si="221">IF(ISNUMBER(GB45),GC$7*(1-GB45/GB$7)*POWER(GB$7/GB45,1/3),"")</f>
        <v/>
      </c>
      <c r="GD45" s="49"/>
      <c r="GE45" s="48" t="str">
        <f t="shared" ref="GE45:GE48" si="222">IF(ISNUMBER(GD45),GE$7*(1-GD45/GD$7)*POWER(GD$7/GD45,1/3),"")</f>
        <v/>
      </c>
      <c r="GF45" s="49"/>
      <c r="GG45" s="48" t="str">
        <f t="shared" ref="GG45:GG48" si="223">IF(ISNUMBER(GF45),GG$7*(1-GF45/GF$7)*POWER(GF$7/GF45,1/3),"")</f>
        <v/>
      </c>
      <c r="GH45" s="48"/>
      <c r="GI45" s="43"/>
      <c r="GJ45" s="48" t="str">
        <f t="shared" ref="GJ45:GJ48" si="224">IF(ISNUMBER(GI45),GJ$7*(1-GI45/GI$7)*POWER(GI$7/GI45,1/3),"")</f>
        <v/>
      </c>
      <c r="GK45" s="43"/>
      <c r="GL45" s="48" t="str">
        <f t="shared" ref="GL45" si="225">IF(ISNUMBER(GK45),GL$7*(1-GK45/GK$7)*POWER(GK$7/GK45,1/3),"")</f>
        <v/>
      </c>
      <c r="GM45" s="43"/>
      <c r="GN45" s="48" t="str">
        <f t="shared" ref="GN45:GN48" si="226">IF(ISNUMBER(GM45),GN$7*(1-GM45/GM$7)*POWER(GM$7/GM45,1/3),"")</f>
        <v/>
      </c>
      <c r="GO45" s="43"/>
      <c r="GP45" s="56" t="str">
        <f t="shared" ref="GP45:GP48" si="227">IF(ISNUMBER(GO45),GP$7*(1-GO45/GO$7)*POWER(GO$7/GO45,1/3),"")</f>
        <v/>
      </c>
      <c r="GQ45" s="49"/>
      <c r="GR45" s="48" t="str">
        <f t="shared" ref="GR45:GR48" si="228">IF(ISNUMBER(GQ45),GR$7*(1-GQ45/GQ$7)*POWER(GQ$7/GQ45,1/3),"")</f>
        <v/>
      </c>
      <c r="GS45" s="43"/>
      <c r="GT45" s="48" t="str">
        <f t="shared" ref="GT45" si="229">IF(ISNUMBER(GS45),GT$7*(1-GS45/GS$7)*POWER(GS$7/GS45,1/3),"")</f>
        <v/>
      </c>
      <c r="GU45" s="43"/>
      <c r="GV45" s="48" t="str">
        <f t="shared" ref="GV45" si="230">IF(ISNUMBER(GU45),GV$7*(1-GU45/GU$7)*POWER(GU$7/GU45,1/3),"")</f>
        <v/>
      </c>
      <c r="GW45" s="49"/>
      <c r="GX45" s="48" t="str">
        <f t="shared" ref="GX45:GX48" si="231">IF(ISNUMBER(GW45),GX$7*(1-GW45/GW$7)*POWER(GW$7/GW45,1/3),"")</f>
        <v/>
      </c>
      <c r="GY45" s="49"/>
      <c r="GZ45" s="48" t="str">
        <f t="shared" ref="GZ45:GZ48" si="232">IF(ISNUMBER(GY45),GZ$7*(1-GY45/GY$7)*POWER(GY$7/GY45,1/3),"")</f>
        <v/>
      </c>
      <c r="HA45" s="48"/>
      <c r="HB45" s="43"/>
      <c r="HC45" s="48" t="str">
        <f t="shared" ref="HC45:HC48" si="233">IF(ISNUMBER(HB45),HC$7*(1-HB45/HB$7)*POWER(HB$7/HB45,1/3),"")</f>
        <v/>
      </c>
      <c r="HD45" s="43"/>
      <c r="HE45" s="48" t="str">
        <f t="shared" ref="HE45" si="234">IF(ISNUMBER(HD45),HE$7*(1-HD45/HD$7)*POWER(HD$7/HD45,1/3),"")</f>
        <v/>
      </c>
      <c r="HF45" s="43"/>
      <c r="HG45" s="48" t="str">
        <f t="shared" ref="HG45:HG48" si="235">IF(ISNUMBER(HF45),HG$7*(1-HF45/HF$7)*POWER(HF$7/HF45,1/3),"")</f>
        <v/>
      </c>
      <c r="HH45" s="43"/>
      <c r="HI45" s="56" t="str">
        <f t="shared" ref="HI45:HI48" si="236">IF(ISNUMBER(HH45),HI$7*(1-HH45/HH$7)*POWER(HH$7/HH45,1/3),"")</f>
        <v/>
      </c>
      <c r="HJ45" s="49"/>
      <c r="HK45" s="48" t="str">
        <f t="shared" ref="HK45:HK48" si="237">IF(ISNUMBER(HJ45),HK$7*(1-HJ45/HJ$7)*POWER(HJ$7/HJ45,1/3),"")</f>
        <v/>
      </c>
      <c r="HL45" s="43"/>
      <c r="HM45" s="48" t="str">
        <f t="shared" ref="HM45" si="238">IF(ISNUMBER(HL45),HM$7*(1-HL45/HL$7)*POWER(HL$7/HL45,1/3),"")</f>
        <v/>
      </c>
      <c r="HN45" s="43"/>
      <c r="HO45" s="48" t="str">
        <f t="shared" ref="HO45" si="239">IF(ISNUMBER(HN45),HO$7*(1-HN45/HN$7)*POWER(HN$7/HN45,1/3),"")</f>
        <v/>
      </c>
      <c r="HP45" s="49"/>
      <c r="HQ45" s="48" t="str">
        <f t="shared" ref="HQ45:HQ49" si="240">IF(ISNUMBER(HP45),HQ$7*(1-HP45/HP$7)*POWER(HP$7/HP45,1/3),"")</f>
        <v/>
      </c>
      <c r="HR45" s="49"/>
      <c r="HS45" s="48" t="str">
        <f t="shared" ref="HS45:HS49" si="241">IF(ISNUMBER(HR45),HS$7*(1-HR45/HR$7)*POWER(HR$7/HR45,1/3),"")</f>
        <v/>
      </c>
      <c r="HT45" s="48"/>
      <c r="HU45" s="43"/>
      <c r="HV45" s="48" t="str">
        <f t="shared" ref="HV45:HV49" si="242">IF(ISNUMBER(HU45),HV$7*(1-HU45/HU$7)*POWER(HU$7/HU45,1/3),"")</f>
        <v/>
      </c>
      <c r="HW45" s="43"/>
      <c r="HX45" s="48" t="str">
        <f t="shared" ref="HX45:HX49" si="243">IF(ISNUMBER(HW45),HX$7*(1-HW45/HW$7)*POWER(HW$7/HW45,1/3),"")</f>
        <v/>
      </c>
      <c r="HY45" s="43"/>
      <c r="HZ45" s="48" t="str">
        <f t="shared" ref="HZ45:HZ49" si="244">IF(ISNUMBER(HY45),HZ$7*(1-HY45/HY$7)*POWER(HY$7/HY45,1/3),"")</f>
        <v/>
      </c>
      <c r="IA45" s="43"/>
      <c r="IB45" s="56" t="str">
        <f t="shared" ref="IB45:IB49" si="245">IF(ISNUMBER(IA45),IB$7*(1-IA45/IA$7)*POWER(IA$7/IA45,1/3),"")</f>
        <v/>
      </c>
    </row>
    <row r="46" spans="1:236" ht="15">
      <c r="A46" s="75">
        <v>265</v>
      </c>
      <c r="B46" s="69">
        <f>RANK(D46,D:D)</f>
        <v>36</v>
      </c>
      <c r="C46" s="35"/>
      <c r="D46" s="36">
        <f t="shared" si="136"/>
        <v>0</v>
      </c>
      <c r="E46" s="121">
        <f t="shared" si="137"/>
        <v>0</v>
      </c>
      <c r="F46" s="86">
        <f t="shared" ref="F46:F48" si="246">COUNT(H46,J46,X46,Z46,AB46,AD46,AE46,AG46,AI46,AK46,AM46,AO46,AQ46,AS46,AT46,AV46,AX46,AZ46,BB46,BD46,BF46,BH46,BJ46,BK46,BM46,BO46,BQ46,BS46,BU46,BW46,BY46,CA46,CB46,CD46,CF46,CH46,CJ46,CL46,CN46,CP46,CR46,CS47,CS47,CS46,CU46,CW46,CY46,DA46,DC46,DE46,DG46,DI46,DJ46,DL46,DN46,DP46,DR46,DT46,DV46,DX46,DZ46,EB45:EB46,EC46,EE46,EG46,EI46,EK46,EO46,EM46,EO46,EQ46,ES46,EU46,EV46,EX46,EZ46,FB46,FF46,FH46,FJ46,FL46,FN46,FO46,FQ46,FS46,FU46,FW46,FY46,GA46,GC46,GE46,GG46,GH46,GJ46,GL46,GN46,GP46,GR46,GT46,GV46,GX46,GZ46,HA46,HC46,HE46,HG46,HI46,HK46,HM46,HO46,HQ46,HS46,HT46,HV46,HX46,HZ46,IB46)</f>
        <v>0</v>
      </c>
      <c r="G46" s="41"/>
      <c r="H46" s="37" t="str">
        <f t="shared" si="138"/>
        <v/>
      </c>
      <c r="I46" s="42"/>
      <c r="J46" s="37" t="str">
        <f t="shared" si="139"/>
        <v/>
      </c>
      <c r="K46" s="43"/>
      <c r="L46" s="39" t="str">
        <f t="shared" si="140"/>
        <v/>
      </c>
      <c r="M46" s="38"/>
      <c r="N46" s="39" t="str">
        <f t="shared" si="141"/>
        <v/>
      </c>
      <c r="O46" s="38"/>
      <c r="P46" s="39" t="str">
        <f t="shared" si="142"/>
        <v/>
      </c>
      <c r="Q46" s="39"/>
      <c r="R46" s="38"/>
      <c r="S46" s="39" t="str">
        <f t="shared" si="143"/>
        <v/>
      </c>
      <c r="T46" s="38"/>
      <c r="U46" s="55" t="str">
        <f t="shared" si="144"/>
        <v/>
      </c>
      <c r="V46" s="42"/>
      <c r="W46" s="37" t="str">
        <f t="shared" si="145"/>
        <v/>
      </c>
      <c r="X46" s="55" t="str">
        <f>IF(ISNUMBER(#REF!),X$7*(1-#REF!/#REF!)*POWER(#REF!/#REF!,1/3),"")</f>
        <v/>
      </c>
      <c r="Y46" s="43"/>
      <c r="Z46" s="39" t="str">
        <f t="shared" si="146"/>
        <v/>
      </c>
      <c r="AA46" s="38"/>
      <c r="AB46" s="39" t="str">
        <f t="shared" si="147"/>
        <v/>
      </c>
      <c r="AC46" s="38"/>
      <c r="AD46" s="39" t="str">
        <f t="shared" si="148"/>
        <v/>
      </c>
      <c r="AE46" s="39"/>
      <c r="AF46" s="38"/>
      <c r="AG46" s="39" t="str">
        <f t="shared" si="149"/>
        <v/>
      </c>
      <c r="AH46" s="38"/>
      <c r="AI46" s="55" t="str">
        <f t="shared" si="150"/>
        <v/>
      </c>
      <c r="AJ46" s="38"/>
      <c r="AK46" s="39" t="str">
        <f t="shared" si="151"/>
        <v/>
      </c>
      <c r="AL46" s="38"/>
      <c r="AM46" s="39" t="str">
        <f t="shared" si="152"/>
        <v/>
      </c>
      <c r="AN46" s="38"/>
      <c r="AO46" s="39" t="str">
        <f t="shared" si="153"/>
        <v/>
      </c>
      <c r="AP46" s="38"/>
      <c r="AQ46" s="39" t="str">
        <f t="shared" si="154"/>
        <v/>
      </c>
      <c r="AR46" s="38"/>
      <c r="AS46" s="55" t="str">
        <f t="shared" si="155"/>
        <v/>
      </c>
      <c r="AT46" s="39"/>
      <c r="AU46" s="38"/>
      <c r="AV46" s="55" t="str">
        <f t="shared" si="156"/>
        <v/>
      </c>
      <c r="AW46" s="38"/>
      <c r="AX46" s="39" t="str">
        <f t="shared" si="157"/>
        <v/>
      </c>
      <c r="AY46" s="38"/>
      <c r="AZ46" s="55" t="str">
        <f t="shared" si="158"/>
        <v/>
      </c>
      <c r="BA46" s="38"/>
      <c r="BB46" s="39" t="str">
        <f t="shared" si="159"/>
        <v/>
      </c>
      <c r="BC46" s="38"/>
      <c r="BD46" s="39" t="str">
        <f t="shared" si="160"/>
        <v/>
      </c>
      <c r="BE46" s="38"/>
      <c r="BF46" s="39" t="str">
        <f t="shared" si="161"/>
        <v/>
      </c>
      <c r="BG46" s="38"/>
      <c r="BH46" s="39" t="str">
        <f t="shared" si="162"/>
        <v/>
      </c>
      <c r="BI46" s="38"/>
      <c r="BJ46" s="55" t="str">
        <f t="shared" si="163"/>
        <v/>
      </c>
      <c r="BK46" s="39"/>
      <c r="BL46" s="38"/>
      <c r="BM46" s="39" t="str">
        <f t="shared" si="164"/>
        <v/>
      </c>
      <c r="BN46" s="38"/>
      <c r="BO46" s="39" t="str">
        <f t="shared" si="165"/>
        <v/>
      </c>
      <c r="BP46" s="38"/>
      <c r="BQ46" s="55" t="str">
        <f t="shared" si="166"/>
        <v/>
      </c>
      <c r="BR46" s="38"/>
      <c r="BS46" s="39" t="str">
        <f t="shared" si="167"/>
        <v/>
      </c>
      <c r="BT46" s="38"/>
      <c r="BU46" s="39" t="str">
        <f t="shared" si="168"/>
        <v/>
      </c>
      <c r="BV46" s="38"/>
      <c r="BW46" s="39" t="str">
        <f t="shared" si="169"/>
        <v/>
      </c>
      <c r="BX46" s="38"/>
      <c r="BY46" s="39" t="str">
        <f t="shared" si="170"/>
        <v/>
      </c>
      <c r="BZ46" s="38"/>
      <c r="CA46" s="39" t="str">
        <f t="shared" si="171"/>
        <v/>
      </c>
      <c r="CB46" s="39"/>
      <c r="CC46" s="38"/>
      <c r="CD46" s="39" t="str">
        <f t="shared" si="172"/>
        <v/>
      </c>
      <c r="CE46" s="38"/>
      <c r="CF46" s="39" t="str">
        <f t="shared" si="173"/>
        <v/>
      </c>
      <c r="CG46" s="38"/>
      <c r="CH46" s="55" t="str">
        <f t="shared" si="174"/>
        <v/>
      </c>
      <c r="CI46" s="38"/>
      <c r="CJ46" s="39" t="str">
        <f t="shared" si="175"/>
        <v/>
      </c>
      <c r="CK46" s="38"/>
      <c r="CL46" s="39" t="str">
        <f t="shared" si="176"/>
        <v/>
      </c>
      <c r="CM46" s="38"/>
      <c r="CN46" s="39" t="str">
        <f t="shared" si="177"/>
        <v/>
      </c>
      <c r="CO46" s="38"/>
      <c r="CP46" s="39" t="str">
        <f t="shared" si="178"/>
        <v/>
      </c>
      <c r="CQ46" s="38"/>
      <c r="CR46" s="39" t="str">
        <f t="shared" si="179"/>
        <v/>
      </c>
      <c r="CS46" s="39"/>
      <c r="CT46" s="38"/>
      <c r="CU46" s="39" t="str">
        <f t="shared" si="180"/>
        <v/>
      </c>
      <c r="CV46" s="38"/>
      <c r="CW46" s="39" t="str">
        <f t="shared" si="181"/>
        <v/>
      </c>
      <c r="CX46" s="38"/>
      <c r="CY46" s="55" t="str">
        <f t="shared" si="182"/>
        <v/>
      </c>
      <c r="CZ46" s="38"/>
      <c r="DA46" s="39" t="str">
        <f t="shared" si="183"/>
        <v/>
      </c>
      <c r="DB46" s="38"/>
      <c r="DC46" s="39" t="str">
        <f t="shared" si="184"/>
        <v/>
      </c>
      <c r="DD46" s="38"/>
      <c r="DE46" s="39" t="str">
        <f t="shared" si="185"/>
        <v/>
      </c>
      <c r="DF46" s="38"/>
      <c r="DG46" s="39" t="str">
        <f t="shared" si="186"/>
        <v/>
      </c>
      <c r="DH46" s="38"/>
      <c r="DI46" s="39" t="str">
        <f t="shared" si="187"/>
        <v/>
      </c>
      <c r="DJ46" s="39"/>
      <c r="DK46" s="38"/>
      <c r="DL46" s="39" t="str">
        <f t="shared" si="188"/>
        <v/>
      </c>
      <c r="DM46" s="38"/>
      <c r="DN46" s="39" t="str">
        <f t="shared" si="189"/>
        <v/>
      </c>
      <c r="DO46" s="38"/>
      <c r="DP46" s="39" t="str">
        <f t="shared" si="190"/>
        <v/>
      </c>
      <c r="DQ46" s="38"/>
      <c r="DR46" s="55" t="str">
        <f t="shared" si="191"/>
        <v/>
      </c>
      <c r="DS46" s="38"/>
      <c r="DT46" s="39" t="str">
        <f t="shared" si="192"/>
        <v/>
      </c>
      <c r="DU46" s="38"/>
      <c r="DV46" s="39" t="str">
        <f t="shared" si="193"/>
        <v/>
      </c>
      <c r="DW46" s="38"/>
      <c r="DX46" s="39" t="str">
        <f t="shared" si="194"/>
        <v/>
      </c>
      <c r="DY46" s="38"/>
      <c r="DZ46" s="39" t="str">
        <f t="shared" si="195"/>
        <v/>
      </c>
      <c r="EA46" s="38"/>
      <c r="EB46" s="39" t="str">
        <f t="shared" si="196"/>
        <v/>
      </c>
      <c r="EC46" s="39"/>
      <c r="ED46" s="38"/>
      <c r="EE46" s="39" t="str">
        <f t="shared" si="197"/>
        <v/>
      </c>
      <c r="EF46" s="38"/>
      <c r="EG46" s="39" t="str">
        <f t="shared" si="198"/>
        <v/>
      </c>
      <c r="EH46" s="38"/>
      <c r="EI46" s="39" t="str">
        <f t="shared" si="199"/>
        <v/>
      </c>
      <c r="EJ46" s="38"/>
      <c r="EK46" s="55" t="str">
        <f t="shared" si="200"/>
        <v/>
      </c>
      <c r="EL46" s="38"/>
      <c r="EM46" s="39" t="str">
        <f t="shared" si="201"/>
        <v/>
      </c>
      <c r="EN46" s="38"/>
      <c r="EO46" s="39" t="str">
        <f t="shared" si="202"/>
        <v/>
      </c>
      <c r="EP46" s="38"/>
      <c r="EQ46" s="39" t="str">
        <f t="shared" si="203"/>
        <v/>
      </c>
      <c r="ER46" s="38"/>
      <c r="ES46" s="39" t="str">
        <f t="shared" si="204"/>
        <v/>
      </c>
      <c r="ET46" s="38"/>
      <c r="EU46" s="39" t="str">
        <f t="shared" si="205"/>
        <v/>
      </c>
      <c r="EV46" s="39"/>
      <c r="EW46" s="38"/>
      <c r="EX46" s="39" t="str">
        <f t="shared" si="206"/>
        <v/>
      </c>
      <c r="EY46" s="38"/>
      <c r="EZ46" s="39" t="str">
        <f t="shared" si="207"/>
        <v/>
      </c>
      <c r="FA46" s="38"/>
      <c r="FB46" s="39" t="str">
        <f t="shared" si="208"/>
        <v/>
      </c>
      <c r="FC46" s="38"/>
      <c r="FD46" s="55" t="str">
        <f t="shared" si="209"/>
        <v/>
      </c>
      <c r="FE46" s="38"/>
      <c r="FF46" s="39" t="str">
        <f t="shared" si="210"/>
        <v/>
      </c>
      <c r="FG46" s="38"/>
      <c r="FH46" s="39" t="str">
        <f t="shared" ref="FH46:FH48" si="247">IF(ISNUMBER(FG46),FH$7*(1-FG46/FG$7)*POWER(FG$7/FG46,1/3),"")</f>
        <v/>
      </c>
      <c r="FI46" s="38"/>
      <c r="FJ46" s="39" t="str">
        <f t="shared" ref="FJ46:FJ48" si="248">IF(ISNUMBER(FI46),FJ$7*(1-FI46/FI$7)*POWER(FI$7/FI46,1/3),"")</f>
        <v/>
      </c>
      <c r="FK46" s="38"/>
      <c r="FL46" s="39" t="str">
        <f t="shared" si="213"/>
        <v/>
      </c>
      <c r="FM46" s="38"/>
      <c r="FN46" s="39" t="str">
        <f t="shared" si="214"/>
        <v/>
      </c>
      <c r="FO46" s="39"/>
      <c r="FP46" s="38"/>
      <c r="FQ46" s="39" t="str">
        <f t="shared" si="215"/>
        <v/>
      </c>
      <c r="FR46" s="38"/>
      <c r="FS46" s="39" t="str">
        <f t="shared" ref="FS46:FS48" si="249">IF(ISNUMBER(FR46),FS$7*(1-FR46/FR$7)*POWER(FR$7/FR46,1/3),"")</f>
        <v/>
      </c>
      <c r="FT46" s="38"/>
      <c r="FU46" s="39" t="str">
        <f t="shared" si="217"/>
        <v/>
      </c>
      <c r="FV46" s="38"/>
      <c r="FW46" s="55" t="str">
        <f t="shared" si="218"/>
        <v/>
      </c>
      <c r="FX46" s="38"/>
      <c r="FY46" s="39" t="str">
        <f t="shared" si="219"/>
        <v/>
      </c>
      <c r="FZ46" s="38"/>
      <c r="GA46" s="39" t="str">
        <f t="shared" ref="GA46:GA48" si="250">IF(ISNUMBER(FZ46),GA$7*(1-FZ46/FZ$7)*POWER(FZ$7/FZ46,1/3),"")</f>
        <v/>
      </c>
      <c r="GB46" s="38"/>
      <c r="GC46" s="39" t="str">
        <f t="shared" ref="GC46:GC48" si="251">IF(ISNUMBER(GB46),GC$7*(1-GB46/GB$7)*POWER(GB$7/GB46,1/3),"")</f>
        <v/>
      </c>
      <c r="GD46" s="38"/>
      <c r="GE46" s="39" t="str">
        <f t="shared" si="222"/>
        <v/>
      </c>
      <c r="GF46" s="38"/>
      <c r="GG46" s="39" t="str">
        <f t="shared" si="223"/>
        <v/>
      </c>
      <c r="GH46" s="39"/>
      <c r="GI46" s="38"/>
      <c r="GJ46" s="39" t="str">
        <f t="shared" si="224"/>
        <v/>
      </c>
      <c r="GK46" s="38"/>
      <c r="GL46" s="39" t="str">
        <f t="shared" ref="GL46:GL48" si="252">IF(ISNUMBER(GK46),GL$7*(1-GK46/GK$7)*POWER(GK$7/GK46,1/3),"")</f>
        <v/>
      </c>
      <c r="GM46" s="38"/>
      <c r="GN46" s="39" t="str">
        <f t="shared" si="226"/>
        <v/>
      </c>
      <c r="GO46" s="38"/>
      <c r="GP46" s="55" t="str">
        <f t="shared" si="227"/>
        <v/>
      </c>
      <c r="GQ46" s="38"/>
      <c r="GR46" s="39" t="str">
        <f t="shared" si="228"/>
        <v/>
      </c>
      <c r="GS46" s="38"/>
      <c r="GT46" s="39" t="str">
        <f t="shared" ref="GT46:GT48" si="253">IF(ISNUMBER(GS46),GT$7*(1-GS46/GS$7)*POWER(GS$7/GS46,1/3),"")</f>
        <v/>
      </c>
      <c r="GU46" s="38"/>
      <c r="GV46" s="39" t="str">
        <f t="shared" ref="GV46:GV48" si="254">IF(ISNUMBER(GU46),GV$7*(1-GU46/GU$7)*POWER(GU$7/GU46,1/3),"")</f>
        <v/>
      </c>
      <c r="GW46" s="38"/>
      <c r="GX46" s="39" t="str">
        <f t="shared" si="231"/>
        <v/>
      </c>
      <c r="GY46" s="38"/>
      <c r="GZ46" s="39" t="str">
        <f t="shared" si="232"/>
        <v/>
      </c>
      <c r="HA46" s="39"/>
      <c r="HB46" s="38"/>
      <c r="HC46" s="39" t="str">
        <f t="shared" si="233"/>
        <v/>
      </c>
      <c r="HD46" s="38"/>
      <c r="HE46" s="39" t="str">
        <f t="shared" ref="HE46:HE48" si="255">IF(ISNUMBER(HD46),HE$7*(1-HD46/HD$7)*POWER(HD$7/HD46,1/3),"")</f>
        <v/>
      </c>
      <c r="HF46" s="38"/>
      <c r="HG46" s="39" t="str">
        <f t="shared" si="235"/>
        <v/>
      </c>
      <c r="HH46" s="38"/>
      <c r="HI46" s="55" t="str">
        <f t="shared" si="236"/>
        <v/>
      </c>
      <c r="HJ46" s="38"/>
      <c r="HK46" s="39" t="str">
        <f t="shared" si="237"/>
        <v/>
      </c>
      <c r="HL46" s="38"/>
      <c r="HM46" s="39" t="str">
        <f t="shared" ref="HM46:HM48" si="256">IF(ISNUMBER(HL46),HM$7*(1-HL46/HL$7)*POWER(HL$7/HL46,1/3),"")</f>
        <v/>
      </c>
      <c r="HN46" s="38"/>
      <c r="HO46" s="39" t="str">
        <f t="shared" ref="HO46:HO48" si="257">IF(ISNUMBER(HN46),HO$7*(1-HN46/HN$7)*POWER(HN$7/HN46,1/3),"")</f>
        <v/>
      </c>
      <c r="HP46" s="38"/>
      <c r="HQ46" s="39" t="str">
        <f t="shared" si="240"/>
        <v/>
      </c>
      <c r="HR46" s="38"/>
      <c r="HS46" s="39" t="str">
        <f t="shared" si="241"/>
        <v/>
      </c>
      <c r="HT46" s="39"/>
      <c r="HU46" s="38"/>
      <c r="HV46" s="39" t="str">
        <f t="shared" si="242"/>
        <v/>
      </c>
      <c r="HW46" s="38"/>
      <c r="HX46" s="39" t="str">
        <f t="shared" si="243"/>
        <v/>
      </c>
      <c r="HY46" s="38"/>
      <c r="HZ46" s="39" t="str">
        <f t="shared" si="244"/>
        <v/>
      </c>
      <c r="IA46" s="38"/>
      <c r="IB46" s="55" t="str">
        <f t="shared" si="245"/>
        <v/>
      </c>
    </row>
    <row r="47" spans="1:236" ht="15">
      <c r="A47" s="75">
        <v>266</v>
      </c>
      <c r="B47" s="69">
        <f>RANK(D47,D:D)</f>
        <v>36</v>
      </c>
      <c r="C47" s="40"/>
      <c r="D47" s="36">
        <f t="shared" si="136"/>
        <v>0</v>
      </c>
      <c r="E47" s="121">
        <f t="shared" si="137"/>
        <v>0</v>
      </c>
      <c r="F47" s="86">
        <f t="shared" si="246"/>
        <v>0</v>
      </c>
      <c r="G47" s="41"/>
      <c r="H47" s="37" t="str">
        <f t="shared" si="138"/>
        <v/>
      </c>
      <c r="I47" s="42"/>
      <c r="J47" s="37" t="str">
        <f t="shared" si="139"/>
        <v/>
      </c>
      <c r="K47" s="43"/>
      <c r="L47" s="39" t="str">
        <f t="shared" si="140"/>
        <v/>
      </c>
      <c r="M47" s="43"/>
      <c r="N47" s="39" t="str">
        <f t="shared" si="141"/>
        <v/>
      </c>
      <c r="O47" s="43"/>
      <c r="P47" s="39" t="str">
        <f t="shared" si="142"/>
        <v/>
      </c>
      <c r="Q47" s="39"/>
      <c r="R47" s="43"/>
      <c r="S47" s="39" t="str">
        <f t="shared" si="143"/>
        <v/>
      </c>
      <c r="T47" s="43"/>
      <c r="U47" s="55" t="str">
        <f t="shared" si="144"/>
        <v/>
      </c>
      <c r="V47" s="42"/>
      <c r="W47" s="37" t="str">
        <f t="shared" si="145"/>
        <v/>
      </c>
      <c r="X47" s="55" t="str">
        <f>IF(ISNUMBER(#REF!),X$7*(1-#REF!/#REF!)*POWER(#REF!/#REF!,1/3),"")</f>
        <v/>
      </c>
      <c r="Y47" s="43"/>
      <c r="Z47" s="39" t="str">
        <f t="shared" si="146"/>
        <v/>
      </c>
      <c r="AA47" s="43"/>
      <c r="AB47" s="39" t="str">
        <f t="shared" si="147"/>
        <v/>
      </c>
      <c r="AC47" s="43"/>
      <c r="AD47" s="39" t="str">
        <f t="shared" si="148"/>
        <v/>
      </c>
      <c r="AE47" s="39"/>
      <c r="AF47" s="43"/>
      <c r="AG47" s="39" t="str">
        <f t="shared" si="149"/>
        <v/>
      </c>
      <c r="AH47" s="43"/>
      <c r="AI47" s="55" t="str">
        <f t="shared" si="150"/>
        <v/>
      </c>
      <c r="AJ47" s="43"/>
      <c r="AK47" s="39" t="str">
        <f t="shared" si="151"/>
        <v/>
      </c>
      <c r="AL47" s="43"/>
      <c r="AM47" s="39" t="str">
        <f t="shared" si="152"/>
        <v/>
      </c>
      <c r="AN47" s="43"/>
      <c r="AO47" s="39" t="str">
        <f t="shared" si="153"/>
        <v/>
      </c>
      <c r="AP47" s="43"/>
      <c r="AQ47" s="39" t="str">
        <f t="shared" si="154"/>
        <v/>
      </c>
      <c r="AR47" s="43"/>
      <c r="AS47" s="55" t="str">
        <f t="shared" si="155"/>
        <v/>
      </c>
      <c r="AT47" s="39"/>
      <c r="AU47" s="43"/>
      <c r="AV47" s="55" t="str">
        <f t="shared" si="156"/>
        <v/>
      </c>
      <c r="AW47" s="43"/>
      <c r="AX47" s="39" t="str">
        <f t="shared" si="157"/>
        <v/>
      </c>
      <c r="AY47" s="43"/>
      <c r="AZ47" s="55" t="str">
        <f t="shared" si="158"/>
        <v/>
      </c>
      <c r="BA47" s="43"/>
      <c r="BB47" s="39" t="str">
        <f t="shared" si="159"/>
        <v/>
      </c>
      <c r="BC47" s="43"/>
      <c r="BD47" s="39" t="str">
        <f t="shared" si="160"/>
        <v/>
      </c>
      <c r="BE47" s="43"/>
      <c r="BF47" s="39" t="str">
        <f t="shared" si="161"/>
        <v/>
      </c>
      <c r="BG47" s="43"/>
      <c r="BH47" s="39" t="str">
        <f t="shared" si="162"/>
        <v/>
      </c>
      <c r="BI47" s="43"/>
      <c r="BJ47" s="55" t="str">
        <f t="shared" si="163"/>
        <v/>
      </c>
      <c r="BK47" s="39"/>
      <c r="BL47" s="43"/>
      <c r="BM47" s="39" t="str">
        <f t="shared" si="164"/>
        <v/>
      </c>
      <c r="BN47" s="43"/>
      <c r="BO47" s="39" t="str">
        <f t="shared" si="165"/>
        <v/>
      </c>
      <c r="BP47" s="43"/>
      <c r="BQ47" s="55" t="str">
        <f t="shared" si="166"/>
        <v/>
      </c>
      <c r="BR47" s="43"/>
      <c r="BS47" s="39" t="str">
        <f t="shared" si="167"/>
        <v/>
      </c>
      <c r="BT47" s="43"/>
      <c r="BU47" s="39" t="str">
        <f t="shared" si="168"/>
        <v/>
      </c>
      <c r="BV47" s="43"/>
      <c r="BW47" s="39" t="str">
        <f t="shared" si="169"/>
        <v/>
      </c>
      <c r="BX47" s="43"/>
      <c r="BY47" s="39" t="str">
        <f t="shared" si="170"/>
        <v/>
      </c>
      <c r="BZ47" s="43"/>
      <c r="CA47" s="39" t="str">
        <f t="shared" si="171"/>
        <v/>
      </c>
      <c r="CB47" s="39"/>
      <c r="CC47" s="43"/>
      <c r="CD47" s="39" t="str">
        <f t="shared" si="172"/>
        <v/>
      </c>
      <c r="CE47" s="43"/>
      <c r="CF47" s="39" t="str">
        <f t="shared" si="173"/>
        <v/>
      </c>
      <c r="CG47" s="43"/>
      <c r="CH47" s="55" t="str">
        <f t="shared" si="174"/>
        <v/>
      </c>
      <c r="CI47" s="43"/>
      <c r="CJ47" s="39" t="str">
        <f t="shared" si="175"/>
        <v/>
      </c>
      <c r="CK47" s="43"/>
      <c r="CL47" s="39" t="str">
        <f t="shared" si="176"/>
        <v/>
      </c>
      <c r="CM47" s="43"/>
      <c r="CN47" s="39" t="str">
        <f t="shared" si="177"/>
        <v/>
      </c>
      <c r="CO47" s="43"/>
      <c r="CP47" s="39" t="str">
        <f t="shared" si="178"/>
        <v/>
      </c>
      <c r="CQ47" s="43"/>
      <c r="CR47" s="39" t="str">
        <f t="shared" si="179"/>
        <v/>
      </c>
      <c r="CS47" s="39"/>
      <c r="CT47" s="43"/>
      <c r="CU47" s="39" t="str">
        <f t="shared" si="180"/>
        <v/>
      </c>
      <c r="CV47" s="43"/>
      <c r="CW47" s="39" t="str">
        <f t="shared" si="181"/>
        <v/>
      </c>
      <c r="CX47" s="43"/>
      <c r="CY47" s="55" t="str">
        <f t="shared" si="182"/>
        <v/>
      </c>
      <c r="CZ47" s="43"/>
      <c r="DA47" s="39" t="str">
        <f t="shared" si="183"/>
        <v/>
      </c>
      <c r="DB47" s="43"/>
      <c r="DC47" s="39" t="str">
        <f t="shared" si="184"/>
        <v/>
      </c>
      <c r="DD47" s="43"/>
      <c r="DE47" s="39" t="str">
        <f t="shared" si="185"/>
        <v/>
      </c>
      <c r="DF47" s="43"/>
      <c r="DG47" s="39" t="str">
        <f t="shared" si="186"/>
        <v/>
      </c>
      <c r="DH47" s="43"/>
      <c r="DI47" s="39" t="str">
        <f t="shared" si="187"/>
        <v/>
      </c>
      <c r="DJ47" s="39"/>
      <c r="DK47" s="43"/>
      <c r="DL47" s="39" t="str">
        <f t="shared" si="188"/>
        <v/>
      </c>
      <c r="DM47" s="43"/>
      <c r="DN47" s="39" t="str">
        <f t="shared" si="189"/>
        <v/>
      </c>
      <c r="DO47" s="43"/>
      <c r="DP47" s="39" t="str">
        <f t="shared" si="190"/>
        <v/>
      </c>
      <c r="DQ47" s="43"/>
      <c r="DR47" s="55" t="str">
        <f t="shared" si="191"/>
        <v/>
      </c>
      <c r="DS47" s="43"/>
      <c r="DT47" s="39" t="str">
        <f t="shared" si="192"/>
        <v/>
      </c>
      <c r="DU47" s="43"/>
      <c r="DV47" s="39" t="str">
        <f t="shared" ref="DV47:DV48" si="258">IF(ISNUMBER(DU47),DV$7*(1-DU47/DU$7)*POWER(DU$7/DU47,1/3),"")</f>
        <v/>
      </c>
      <c r="DW47" s="43"/>
      <c r="DX47" s="39" t="str">
        <f t="shared" ref="DX47:DX48" si="259">IF(ISNUMBER(DW47),DX$7*(1-DW47/DW$7)*POWER(DW$7/DW47,1/3),"")</f>
        <v/>
      </c>
      <c r="DY47" s="43"/>
      <c r="DZ47" s="39" t="str">
        <f t="shared" si="195"/>
        <v/>
      </c>
      <c r="EA47" s="43"/>
      <c r="EB47" s="39" t="str">
        <f t="shared" si="196"/>
        <v/>
      </c>
      <c r="EC47" s="39"/>
      <c r="ED47" s="43"/>
      <c r="EE47" s="39" t="str">
        <f t="shared" si="197"/>
        <v/>
      </c>
      <c r="EF47" s="43"/>
      <c r="EG47" s="39" t="str">
        <f t="shared" ref="EG47:EG48" si="260">IF(ISNUMBER(EF47),EG$7*(1-EF47/EF$7)*POWER(EF$7/EF47,1/3),"")</f>
        <v/>
      </c>
      <c r="EH47" s="43"/>
      <c r="EI47" s="39" t="str">
        <f t="shared" si="199"/>
        <v/>
      </c>
      <c r="EJ47" s="43"/>
      <c r="EK47" s="55" t="str">
        <f t="shared" si="200"/>
        <v/>
      </c>
      <c r="EL47" s="43"/>
      <c r="EM47" s="39" t="str">
        <f t="shared" si="201"/>
        <v/>
      </c>
      <c r="EN47" s="43"/>
      <c r="EO47" s="39" t="str">
        <f t="shared" ref="EO47:EO48" si="261">IF(ISNUMBER(EN47),EO$7*(1-EN47/EN$7)*POWER(EN$7/EN47,1/3),"")</f>
        <v/>
      </c>
      <c r="EP47" s="43"/>
      <c r="EQ47" s="39" t="str">
        <f t="shared" ref="EQ47:EQ48" si="262">IF(ISNUMBER(EP47),EQ$7*(1-EP47/EP$7)*POWER(EP$7/EP47,1/3),"")</f>
        <v/>
      </c>
      <c r="ER47" s="43"/>
      <c r="ES47" s="39" t="str">
        <f t="shared" si="204"/>
        <v/>
      </c>
      <c r="ET47" s="43"/>
      <c r="EU47" s="39" t="str">
        <f t="shared" si="205"/>
        <v/>
      </c>
      <c r="EV47" s="39"/>
      <c r="EW47" s="43"/>
      <c r="EX47" s="39" t="str">
        <f t="shared" si="206"/>
        <v/>
      </c>
      <c r="EY47" s="43"/>
      <c r="EZ47" s="39" t="str">
        <f t="shared" ref="EZ47:EZ48" si="263">IF(ISNUMBER(EY47),EZ$7*(1-EY47/EY$7)*POWER(EY$7/EY47,1/3),"")</f>
        <v/>
      </c>
      <c r="FA47" s="43"/>
      <c r="FB47" s="39" t="str">
        <f t="shared" si="208"/>
        <v/>
      </c>
      <c r="FC47" s="43"/>
      <c r="FD47" s="55" t="str">
        <f t="shared" si="209"/>
        <v/>
      </c>
      <c r="FE47" s="43"/>
      <c r="FF47" s="39" t="str">
        <f t="shared" si="210"/>
        <v/>
      </c>
      <c r="FG47" s="43"/>
      <c r="FH47" s="39" t="str">
        <f t="shared" si="247"/>
        <v/>
      </c>
      <c r="FI47" s="43"/>
      <c r="FJ47" s="39" t="str">
        <f t="shared" si="248"/>
        <v/>
      </c>
      <c r="FK47" s="43"/>
      <c r="FL47" s="39" t="str">
        <f t="shared" si="213"/>
        <v/>
      </c>
      <c r="FM47" s="43"/>
      <c r="FN47" s="39" t="str">
        <f t="shared" si="214"/>
        <v/>
      </c>
      <c r="FO47" s="39"/>
      <c r="FP47" s="43"/>
      <c r="FQ47" s="39" t="str">
        <f t="shared" si="215"/>
        <v/>
      </c>
      <c r="FR47" s="43"/>
      <c r="FS47" s="39" t="str">
        <f t="shared" si="249"/>
        <v/>
      </c>
      <c r="FT47" s="43"/>
      <c r="FU47" s="39" t="str">
        <f t="shared" si="217"/>
        <v/>
      </c>
      <c r="FV47" s="43"/>
      <c r="FW47" s="55" t="str">
        <f t="shared" si="218"/>
        <v/>
      </c>
      <c r="FX47" s="43"/>
      <c r="FY47" s="39" t="str">
        <f t="shared" si="219"/>
        <v/>
      </c>
      <c r="FZ47" s="43"/>
      <c r="GA47" s="39" t="str">
        <f t="shared" si="250"/>
        <v/>
      </c>
      <c r="GB47" s="43"/>
      <c r="GC47" s="39" t="str">
        <f t="shared" si="251"/>
        <v/>
      </c>
      <c r="GD47" s="43"/>
      <c r="GE47" s="39" t="str">
        <f t="shared" si="222"/>
        <v/>
      </c>
      <c r="GF47" s="43"/>
      <c r="GG47" s="39" t="str">
        <f t="shared" si="223"/>
        <v/>
      </c>
      <c r="GH47" s="39"/>
      <c r="GI47" s="43"/>
      <c r="GJ47" s="39" t="str">
        <f t="shared" si="224"/>
        <v/>
      </c>
      <c r="GK47" s="43"/>
      <c r="GL47" s="39" t="str">
        <f t="shared" si="252"/>
        <v/>
      </c>
      <c r="GM47" s="43"/>
      <c r="GN47" s="39" t="str">
        <f t="shared" si="226"/>
        <v/>
      </c>
      <c r="GO47" s="43"/>
      <c r="GP47" s="55" t="str">
        <f t="shared" si="227"/>
        <v/>
      </c>
      <c r="GQ47" s="43"/>
      <c r="GR47" s="39" t="str">
        <f t="shared" si="228"/>
        <v/>
      </c>
      <c r="GS47" s="43"/>
      <c r="GT47" s="39" t="str">
        <f t="shared" si="253"/>
        <v/>
      </c>
      <c r="GU47" s="43"/>
      <c r="GV47" s="39" t="str">
        <f t="shared" si="254"/>
        <v/>
      </c>
      <c r="GW47" s="43"/>
      <c r="GX47" s="39" t="str">
        <f t="shared" si="231"/>
        <v/>
      </c>
      <c r="GY47" s="43"/>
      <c r="GZ47" s="39" t="str">
        <f t="shared" si="232"/>
        <v/>
      </c>
      <c r="HA47" s="39"/>
      <c r="HB47" s="43"/>
      <c r="HC47" s="39" t="str">
        <f t="shared" si="233"/>
        <v/>
      </c>
      <c r="HD47" s="43"/>
      <c r="HE47" s="39" t="str">
        <f t="shared" si="255"/>
        <v/>
      </c>
      <c r="HF47" s="43"/>
      <c r="HG47" s="39" t="str">
        <f t="shared" si="235"/>
        <v/>
      </c>
      <c r="HH47" s="43"/>
      <c r="HI47" s="55" t="str">
        <f t="shared" si="236"/>
        <v/>
      </c>
      <c r="HJ47" s="43"/>
      <c r="HK47" s="39" t="str">
        <f t="shared" si="237"/>
        <v/>
      </c>
      <c r="HL47" s="43"/>
      <c r="HM47" s="39" t="str">
        <f t="shared" si="256"/>
        <v/>
      </c>
      <c r="HN47" s="43"/>
      <c r="HO47" s="39" t="str">
        <f t="shared" si="257"/>
        <v/>
      </c>
      <c r="HP47" s="43"/>
      <c r="HQ47" s="39" t="str">
        <f t="shared" si="240"/>
        <v/>
      </c>
      <c r="HR47" s="43"/>
      <c r="HS47" s="39" t="str">
        <f t="shared" si="241"/>
        <v/>
      </c>
      <c r="HT47" s="39"/>
      <c r="HU47" s="43"/>
      <c r="HV47" s="39" t="str">
        <f t="shared" si="242"/>
        <v/>
      </c>
      <c r="HW47" s="43"/>
      <c r="HX47" s="39" t="str">
        <f t="shared" si="243"/>
        <v/>
      </c>
      <c r="HY47" s="43"/>
      <c r="HZ47" s="39" t="str">
        <f t="shared" si="244"/>
        <v/>
      </c>
      <c r="IA47" s="43"/>
      <c r="IB47" s="55" t="str">
        <f t="shared" si="245"/>
        <v/>
      </c>
    </row>
    <row r="48" spans="1:236" ht="15">
      <c r="A48" s="75">
        <v>267</v>
      </c>
      <c r="B48" s="69">
        <f>RANK(D48,D:D)</f>
        <v>36</v>
      </c>
      <c r="C48" s="40"/>
      <c r="D48" s="36">
        <f t="shared" si="136"/>
        <v>0</v>
      </c>
      <c r="E48" s="121">
        <f t="shared" si="137"/>
        <v>0</v>
      </c>
      <c r="F48" s="86">
        <f t="shared" si="246"/>
        <v>0</v>
      </c>
      <c r="G48" s="41"/>
      <c r="H48" s="37" t="str">
        <f t="shared" si="138"/>
        <v/>
      </c>
      <c r="I48" s="42"/>
      <c r="J48" s="37" t="str">
        <f t="shared" si="139"/>
        <v/>
      </c>
      <c r="K48" s="43"/>
      <c r="L48" s="39" t="str">
        <f t="shared" si="140"/>
        <v/>
      </c>
      <c r="M48" s="43"/>
      <c r="N48" s="39" t="str">
        <f t="shared" si="141"/>
        <v/>
      </c>
      <c r="O48" s="43"/>
      <c r="P48" s="39" t="str">
        <f t="shared" si="142"/>
        <v/>
      </c>
      <c r="Q48" s="39"/>
      <c r="R48" s="43"/>
      <c r="S48" s="39" t="str">
        <f t="shared" si="143"/>
        <v/>
      </c>
      <c r="T48" s="43"/>
      <c r="U48" s="55" t="str">
        <f t="shared" si="144"/>
        <v/>
      </c>
      <c r="V48" s="42"/>
      <c r="W48" s="37" t="str">
        <f t="shared" si="145"/>
        <v/>
      </c>
      <c r="X48" s="55" t="str">
        <f>IF(ISNUMBER(#REF!),X$7*(1-#REF!/#REF!)*POWER(#REF!/#REF!,1/3),"")</f>
        <v/>
      </c>
      <c r="Y48" s="43"/>
      <c r="Z48" s="39" t="str">
        <f t="shared" si="146"/>
        <v/>
      </c>
      <c r="AA48" s="43"/>
      <c r="AB48" s="39" t="str">
        <f t="shared" si="147"/>
        <v/>
      </c>
      <c r="AC48" s="43"/>
      <c r="AD48" s="39" t="str">
        <f t="shared" si="148"/>
        <v/>
      </c>
      <c r="AE48" s="39"/>
      <c r="AF48" s="43"/>
      <c r="AG48" s="39" t="str">
        <f t="shared" si="149"/>
        <v/>
      </c>
      <c r="AH48" s="43"/>
      <c r="AI48" s="55" t="str">
        <f t="shared" si="150"/>
        <v/>
      </c>
      <c r="AJ48" s="43"/>
      <c r="AK48" s="39" t="str">
        <f t="shared" si="151"/>
        <v/>
      </c>
      <c r="AL48" s="43"/>
      <c r="AM48" s="39" t="str">
        <f t="shared" si="152"/>
        <v/>
      </c>
      <c r="AN48" s="43"/>
      <c r="AO48" s="39" t="str">
        <f t="shared" si="153"/>
        <v/>
      </c>
      <c r="AP48" s="43"/>
      <c r="AQ48" s="39" t="str">
        <f t="shared" si="154"/>
        <v/>
      </c>
      <c r="AR48" s="43"/>
      <c r="AS48" s="55" t="str">
        <f t="shared" si="155"/>
        <v/>
      </c>
      <c r="AT48" s="39"/>
      <c r="AU48" s="43"/>
      <c r="AV48" s="55" t="str">
        <f t="shared" si="156"/>
        <v/>
      </c>
      <c r="AW48" s="43"/>
      <c r="AX48" s="39" t="str">
        <f t="shared" si="157"/>
        <v/>
      </c>
      <c r="AY48" s="43"/>
      <c r="AZ48" s="55" t="str">
        <f t="shared" si="158"/>
        <v/>
      </c>
      <c r="BA48" s="43"/>
      <c r="BB48" s="39" t="str">
        <f t="shared" si="159"/>
        <v/>
      </c>
      <c r="BC48" s="43"/>
      <c r="BD48" s="39" t="str">
        <f t="shared" si="160"/>
        <v/>
      </c>
      <c r="BE48" s="43"/>
      <c r="BF48" s="39" t="str">
        <f t="shared" si="161"/>
        <v/>
      </c>
      <c r="BG48" s="43"/>
      <c r="BH48" s="39" t="str">
        <f t="shared" si="162"/>
        <v/>
      </c>
      <c r="BI48" s="43"/>
      <c r="BJ48" s="55" t="str">
        <f t="shared" si="163"/>
        <v/>
      </c>
      <c r="BK48" s="39"/>
      <c r="BL48" s="43"/>
      <c r="BM48" s="39" t="str">
        <f t="shared" si="164"/>
        <v/>
      </c>
      <c r="BN48" s="43"/>
      <c r="BO48" s="39" t="str">
        <f t="shared" si="165"/>
        <v/>
      </c>
      <c r="BP48" s="43"/>
      <c r="BQ48" s="55" t="str">
        <f t="shared" si="166"/>
        <v/>
      </c>
      <c r="BR48" s="43"/>
      <c r="BS48" s="39" t="str">
        <f t="shared" si="167"/>
        <v/>
      </c>
      <c r="BT48" s="43"/>
      <c r="BU48" s="39" t="str">
        <f t="shared" si="168"/>
        <v/>
      </c>
      <c r="BV48" s="43"/>
      <c r="BW48" s="39" t="str">
        <f t="shared" si="169"/>
        <v/>
      </c>
      <c r="BX48" s="43"/>
      <c r="BY48" s="39" t="str">
        <f t="shared" si="170"/>
        <v/>
      </c>
      <c r="BZ48" s="43"/>
      <c r="CA48" s="39" t="str">
        <f t="shared" si="171"/>
        <v/>
      </c>
      <c r="CB48" s="39"/>
      <c r="CC48" s="43"/>
      <c r="CD48" s="39" t="str">
        <f t="shared" si="172"/>
        <v/>
      </c>
      <c r="CE48" s="43"/>
      <c r="CF48" s="39" t="str">
        <f t="shared" si="173"/>
        <v/>
      </c>
      <c r="CG48" s="43"/>
      <c r="CH48" s="55" t="str">
        <f t="shared" si="174"/>
        <v/>
      </c>
      <c r="CI48" s="43"/>
      <c r="CJ48" s="39" t="str">
        <f t="shared" si="175"/>
        <v/>
      </c>
      <c r="CK48" s="43"/>
      <c r="CL48" s="39" t="str">
        <f t="shared" si="176"/>
        <v/>
      </c>
      <c r="CM48" s="43"/>
      <c r="CN48" s="39" t="str">
        <f t="shared" si="177"/>
        <v/>
      </c>
      <c r="CO48" s="43"/>
      <c r="CP48" s="39" t="str">
        <f t="shared" si="178"/>
        <v/>
      </c>
      <c r="CQ48" s="43"/>
      <c r="CR48" s="39" t="str">
        <f t="shared" si="179"/>
        <v/>
      </c>
      <c r="CS48" s="39"/>
      <c r="CT48" s="43"/>
      <c r="CU48" s="39" t="str">
        <f t="shared" si="180"/>
        <v/>
      </c>
      <c r="CV48" s="43"/>
      <c r="CW48" s="39" t="str">
        <f t="shared" si="181"/>
        <v/>
      </c>
      <c r="CX48" s="43"/>
      <c r="CY48" s="55" t="str">
        <f t="shared" si="182"/>
        <v/>
      </c>
      <c r="CZ48" s="43"/>
      <c r="DA48" s="39" t="str">
        <f t="shared" si="183"/>
        <v/>
      </c>
      <c r="DB48" s="43"/>
      <c r="DC48" s="39" t="str">
        <f t="shared" si="184"/>
        <v/>
      </c>
      <c r="DD48" s="43"/>
      <c r="DE48" s="39" t="str">
        <f t="shared" si="185"/>
        <v/>
      </c>
      <c r="DF48" s="43"/>
      <c r="DG48" s="39" t="str">
        <f t="shared" si="186"/>
        <v/>
      </c>
      <c r="DH48" s="43"/>
      <c r="DI48" s="39" t="str">
        <f t="shared" si="187"/>
        <v/>
      </c>
      <c r="DJ48" s="39"/>
      <c r="DK48" s="43"/>
      <c r="DL48" s="39" t="str">
        <f t="shared" si="188"/>
        <v/>
      </c>
      <c r="DM48" s="43"/>
      <c r="DN48" s="39" t="str">
        <f t="shared" si="189"/>
        <v/>
      </c>
      <c r="DO48" s="43"/>
      <c r="DP48" s="39" t="str">
        <f t="shared" si="190"/>
        <v/>
      </c>
      <c r="DQ48" s="43"/>
      <c r="DR48" s="55" t="str">
        <f t="shared" si="191"/>
        <v/>
      </c>
      <c r="DS48" s="43"/>
      <c r="DT48" s="39" t="str">
        <f t="shared" si="192"/>
        <v/>
      </c>
      <c r="DU48" s="43"/>
      <c r="DV48" s="39" t="str">
        <f t="shared" si="258"/>
        <v/>
      </c>
      <c r="DW48" s="43"/>
      <c r="DX48" s="39" t="str">
        <f t="shared" si="259"/>
        <v/>
      </c>
      <c r="DY48" s="43"/>
      <c r="DZ48" s="39" t="str">
        <f t="shared" si="195"/>
        <v/>
      </c>
      <c r="EA48" s="43"/>
      <c r="EB48" s="39" t="str">
        <f t="shared" si="196"/>
        <v/>
      </c>
      <c r="EC48" s="39"/>
      <c r="ED48" s="43"/>
      <c r="EE48" s="39" t="str">
        <f t="shared" si="197"/>
        <v/>
      </c>
      <c r="EF48" s="43"/>
      <c r="EG48" s="39" t="str">
        <f t="shared" si="260"/>
        <v/>
      </c>
      <c r="EH48" s="43"/>
      <c r="EI48" s="39" t="str">
        <f t="shared" si="199"/>
        <v/>
      </c>
      <c r="EJ48" s="43"/>
      <c r="EK48" s="55" t="str">
        <f t="shared" si="200"/>
        <v/>
      </c>
      <c r="EL48" s="43"/>
      <c r="EM48" s="39" t="str">
        <f t="shared" si="201"/>
        <v/>
      </c>
      <c r="EN48" s="43"/>
      <c r="EO48" s="39" t="str">
        <f t="shared" si="261"/>
        <v/>
      </c>
      <c r="EP48" s="43"/>
      <c r="EQ48" s="39" t="str">
        <f t="shared" si="262"/>
        <v/>
      </c>
      <c r="ER48" s="43"/>
      <c r="ES48" s="39" t="str">
        <f t="shared" si="204"/>
        <v/>
      </c>
      <c r="ET48" s="43"/>
      <c r="EU48" s="39" t="str">
        <f t="shared" si="205"/>
        <v/>
      </c>
      <c r="EV48" s="39"/>
      <c r="EW48" s="43"/>
      <c r="EX48" s="39" t="str">
        <f t="shared" si="206"/>
        <v/>
      </c>
      <c r="EY48" s="43"/>
      <c r="EZ48" s="39" t="str">
        <f t="shared" si="263"/>
        <v/>
      </c>
      <c r="FA48" s="43"/>
      <c r="FB48" s="39" t="str">
        <f t="shared" si="208"/>
        <v/>
      </c>
      <c r="FC48" s="43"/>
      <c r="FD48" s="55" t="str">
        <f t="shared" si="209"/>
        <v/>
      </c>
      <c r="FE48" s="43"/>
      <c r="FF48" s="39" t="str">
        <f t="shared" si="210"/>
        <v/>
      </c>
      <c r="FG48" s="43"/>
      <c r="FH48" s="39" t="str">
        <f t="shared" si="247"/>
        <v/>
      </c>
      <c r="FI48" s="43"/>
      <c r="FJ48" s="39" t="str">
        <f t="shared" si="248"/>
        <v/>
      </c>
      <c r="FK48" s="43"/>
      <c r="FL48" s="39" t="str">
        <f t="shared" si="213"/>
        <v/>
      </c>
      <c r="FM48" s="43"/>
      <c r="FN48" s="39" t="str">
        <f t="shared" si="214"/>
        <v/>
      </c>
      <c r="FO48" s="39"/>
      <c r="FP48" s="43"/>
      <c r="FQ48" s="39" t="str">
        <f t="shared" si="215"/>
        <v/>
      </c>
      <c r="FR48" s="43"/>
      <c r="FS48" s="39" t="str">
        <f t="shared" si="249"/>
        <v/>
      </c>
      <c r="FT48" s="43"/>
      <c r="FU48" s="39" t="str">
        <f t="shared" si="217"/>
        <v/>
      </c>
      <c r="FV48" s="43"/>
      <c r="FW48" s="55" t="str">
        <f t="shared" si="218"/>
        <v/>
      </c>
      <c r="FX48" s="43"/>
      <c r="FY48" s="39" t="str">
        <f t="shared" si="219"/>
        <v/>
      </c>
      <c r="FZ48" s="43"/>
      <c r="GA48" s="39" t="str">
        <f t="shared" si="250"/>
        <v/>
      </c>
      <c r="GB48" s="43"/>
      <c r="GC48" s="39" t="str">
        <f t="shared" si="251"/>
        <v/>
      </c>
      <c r="GD48" s="43"/>
      <c r="GE48" s="39" t="str">
        <f t="shared" si="222"/>
        <v/>
      </c>
      <c r="GF48" s="43"/>
      <c r="GG48" s="39" t="str">
        <f t="shared" si="223"/>
        <v/>
      </c>
      <c r="GH48" s="39"/>
      <c r="GI48" s="43"/>
      <c r="GJ48" s="39" t="str">
        <f t="shared" si="224"/>
        <v/>
      </c>
      <c r="GK48" s="43"/>
      <c r="GL48" s="39" t="str">
        <f t="shared" si="252"/>
        <v/>
      </c>
      <c r="GM48" s="43"/>
      <c r="GN48" s="39" t="str">
        <f t="shared" si="226"/>
        <v/>
      </c>
      <c r="GO48" s="43"/>
      <c r="GP48" s="55" t="str">
        <f t="shared" si="227"/>
        <v/>
      </c>
      <c r="GQ48" s="43"/>
      <c r="GR48" s="39" t="str">
        <f t="shared" si="228"/>
        <v/>
      </c>
      <c r="GS48" s="43"/>
      <c r="GT48" s="39" t="str">
        <f t="shared" si="253"/>
        <v/>
      </c>
      <c r="GU48" s="43"/>
      <c r="GV48" s="39" t="str">
        <f t="shared" si="254"/>
        <v/>
      </c>
      <c r="GW48" s="43"/>
      <c r="GX48" s="39" t="str">
        <f t="shared" si="231"/>
        <v/>
      </c>
      <c r="GY48" s="43"/>
      <c r="GZ48" s="39" t="str">
        <f t="shared" si="232"/>
        <v/>
      </c>
      <c r="HA48" s="39"/>
      <c r="HB48" s="43"/>
      <c r="HC48" s="39" t="str">
        <f t="shared" si="233"/>
        <v/>
      </c>
      <c r="HD48" s="43"/>
      <c r="HE48" s="39" t="str">
        <f t="shared" si="255"/>
        <v/>
      </c>
      <c r="HF48" s="43"/>
      <c r="HG48" s="39" t="str">
        <f t="shared" si="235"/>
        <v/>
      </c>
      <c r="HH48" s="43"/>
      <c r="HI48" s="55" t="str">
        <f t="shared" si="236"/>
        <v/>
      </c>
      <c r="HJ48" s="43"/>
      <c r="HK48" s="39" t="str">
        <f t="shared" si="237"/>
        <v/>
      </c>
      <c r="HL48" s="43"/>
      <c r="HM48" s="39" t="str">
        <f t="shared" si="256"/>
        <v/>
      </c>
      <c r="HN48" s="43"/>
      <c r="HO48" s="39" t="str">
        <f t="shared" si="257"/>
        <v/>
      </c>
      <c r="HP48" s="43"/>
      <c r="HQ48" s="39" t="str">
        <f t="shared" si="240"/>
        <v/>
      </c>
      <c r="HR48" s="43"/>
      <c r="HS48" s="39" t="str">
        <f t="shared" si="241"/>
        <v/>
      </c>
      <c r="HT48" s="39"/>
      <c r="HU48" s="43"/>
      <c r="HV48" s="39" t="str">
        <f t="shared" si="242"/>
        <v/>
      </c>
      <c r="HW48" s="43"/>
      <c r="HX48" s="39" t="str">
        <f t="shared" si="243"/>
        <v/>
      </c>
      <c r="HY48" s="43"/>
      <c r="HZ48" s="39" t="str">
        <f t="shared" si="244"/>
        <v/>
      </c>
      <c r="IA48" s="43"/>
      <c r="IB48" s="55" t="str">
        <f t="shared" si="245"/>
        <v/>
      </c>
    </row>
    <row r="49" spans="1:236" ht="15">
      <c r="A49" s="75">
        <v>268</v>
      </c>
      <c r="B49" s="70">
        <f>RANK(D49,D:D)</f>
        <v>35</v>
      </c>
      <c r="C49" s="50"/>
      <c r="D49" s="36">
        <f t="shared" ref="D49" si="264">SUM(H49,J49,X49,Z49,AB49,AD49,AE49,AI49,AK49,AM49,AQ49,AG49,AS49,AT49,AO49,AV49,AX49,AZ49,BB49,BF49,BH49,BJ49,BK49,BM49,BO49,BQ49,BS49,BW49,BY49,CA49,CB49,CD49,CF49,CH49,CJ49,CN49,CP49,CR49,CS49,CU49,CW49,CY49,FF49,FJ49,FL49,FN49,FO49,FQ49,FU49,FW49,DA49,DC49,DE49,DG49,DI49,DJ49,DL49,DN49,DP49,DR49,DT49,DV49,DX49,DZ49,EB49,EC49,EE49,EG49,EI49,EK49,EM49,EO49,EQ49,ES49,EU49,EV49,EX49,EZ49,FB49,FD49,FH49,FS49,FY49,GA49,GC49,GE49,GG49,GH49,GJ49,GL49,GN49,GP49,GR49,GT49,GV49,GX49,GZ49,HA49,HC49,HE49,HG49,HI49,HK49,HM49,HO49,HQ49,HS49,HT49,HV49,HX49,HZ49,IB49)</f>
        <v>1.828175401405369</v>
      </c>
      <c r="E49" s="122">
        <f t="shared" ref="E49" si="265">IF(F49&gt;9,D49/F49,0)</f>
        <v>0</v>
      </c>
      <c r="F49" s="87">
        <f t="shared" ref="F49" si="266">COUNT(H49,J49,X49,Z49,AB49,AD49,AE49,AG49,AI49,AK49,AM49,AO49,AQ49,AS49,AT49,AV49,AX49,AZ49,BB49,BD49,BF49,BH49,BJ49,BK49,BM49,BO49,BQ49,BS49,BU49,BW49,BY49,CA49,CB49,CD49,CF49,CH49,CJ49,CL49,CN49,CP49,CR49,CS50,CS50,CS49,CU49,CW49,CY49,DA49,DC49,DE49,DG49,DI49,DJ49,DL49,DN49,DP49,DR49,DT49,DV49,DX49,DZ49,EB48:EB49,EC49,EE49,EG49,EI49,EK49,EO49,EM49,EO49,EQ49,ES49,EU49,EV49,EX49,EZ49,FB49,FF49,FH49,FJ49,FL49,FN49,FO49,FQ49,FS49,FU49,FW49,FY49,GA49,GC49,GE49,GG49,GH49,GJ49,GL49,GN49,GP49,GR49,GT49,GV49,GX49,GZ49,HA49,HC49,HE49,HG49,HI49,HK49,HM49,HO49,HQ49,HS49,HT49,HV49,HX49,HZ49,IB49)</f>
        <v>1</v>
      </c>
      <c r="G49" s="45"/>
      <c r="H49" s="46" t="str">
        <f t="shared" ref="H49" si="267">IF(ISNUMBER(G49),H$7*(1-G49/G$7)*POWER(G$7/G49,1/3),"")</f>
        <v/>
      </c>
      <c r="I49" s="47"/>
      <c r="J49" s="46" t="str">
        <f t="shared" ref="J49" si="268">IF(ISNUMBER(I49),J$7*(1-I49/I$7)*POWER(I$7/I49,1/3),"")</f>
        <v/>
      </c>
      <c r="K49" s="49"/>
      <c r="L49" s="48" t="str">
        <f t="shared" ref="L49" si="269">IF(ISNUMBER(K49),L$7*(1-K49/K$7)*POWER(K$7/K49,1/3),"")</f>
        <v/>
      </c>
      <c r="M49" s="49"/>
      <c r="N49" s="48" t="str">
        <f t="shared" ref="N49" si="270">IF(ISNUMBER(M49),N$7*(1-M49/M$7)*POWER(M$7/M49,1/3),"")</f>
        <v/>
      </c>
      <c r="O49" s="49"/>
      <c r="P49" s="48" t="str">
        <f t="shared" ref="P49" si="271">IF(ISNUMBER(O49),P$7*(1-O49/O$7)*POWER(O$7/O49,1/3),"")</f>
        <v/>
      </c>
      <c r="Q49" s="48"/>
      <c r="R49" s="49"/>
      <c r="S49" s="48" t="str">
        <f t="shared" ref="S49" si="272">IF(ISNUMBER(R49),S$7*(1-R49/R$7)*POWER(R$7/R49,1/3),"")</f>
        <v/>
      </c>
      <c r="T49" s="49"/>
      <c r="U49" s="56" t="str">
        <f t="shared" ref="U49" si="273">IF(ISNUMBER(T49),U$7*(1-T49/T$7)*POWER(T$7/T49,1/3),"")</f>
        <v/>
      </c>
      <c r="V49" s="47"/>
      <c r="W49" s="46" t="str">
        <f t="shared" ref="W49" si="274">IF(ISNUMBER(V49),W$7*(1-V49/V$7)*POWER(V$7/V49,1/3),"")</f>
        <v/>
      </c>
      <c r="X49" s="56" t="str">
        <f>IF(ISNUMBER(#REF!),X$7*(1-#REF!/#REF!)*POWER(#REF!/#REF!,1/3),"")</f>
        <v/>
      </c>
      <c r="Y49" s="49"/>
      <c r="Z49" s="48" t="str">
        <f t="shared" ref="Z49" si="275">IF(ISNUMBER(Y49),Z$7*(1-Y49/Y$7)*POWER(Y$7/Y49,1/3),"")</f>
        <v/>
      </c>
      <c r="AA49" s="49"/>
      <c r="AB49" s="48" t="str">
        <f t="shared" ref="AB49" si="276">IF(ISNUMBER(AA49),AB$7*(1-AA49/AA$7)*POWER(AA$7/AA49,1/3),"")</f>
        <v/>
      </c>
      <c r="AC49" s="49"/>
      <c r="AD49" s="48" t="str">
        <f t="shared" ref="AD49" si="277">IF(ISNUMBER(AC49),AD$7*(1-AC49/AC$7)*POWER(AC$7/AC49,1/3),"")</f>
        <v/>
      </c>
      <c r="AE49" s="48"/>
      <c r="AF49" s="49"/>
      <c r="AG49" s="48" t="str">
        <f t="shared" ref="AG49" si="278">IF(ISNUMBER(AF49),AG$7*(1-AF49/AF$7)*POWER(AF$7/AF49,1/3),"")</f>
        <v/>
      </c>
      <c r="AH49" s="49"/>
      <c r="AI49" s="56" t="str">
        <f t="shared" ref="AI49" si="279">IF(ISNUMBER(AH49),AI$7*(1-AH49/AH$7)*POWER(AH$7/AH49,1/3),"")</f>
        <v/>
      </c>
      <c r="AJ49" s="49"/>
      <c r="AK49" s="48" t="str">
        <f t="shared" ref="AK49" si="280">IF(ISNUMBER(AJ49),AK$7*(1-AJ49/AJ$7)*POWER(AJ$7/AJ49,1/3),"")</f>
        <v/>
      </c>
      <c r="AL49" s="49"/>
      <c r="AM49" s="48" t="str">
        <f t="shared" ref="AM49" si="281">IF(ISNUMBER(AL49),AM$7*(1-AL49/AL$7)*POWER(AL$7/AL49,1/3),"")</f>
        <v/>
      </c>
      <c r="AN49" s="49"/>
      <c r="AO49" s="48" t="str">
        <f t="shared" ref="AO49" si="282">IF(ISNUMBER(AN49),AO$7*(1-AN49/AN$7)*POWER(AN$7/AN49,1/3),"")</f>
        <v/>
      </c>
      <c r="AP49" s="49"/>
      <c r="AQ49" s="48" t="str">
        <f t="shared" ref="AQ49" si="283">IF(ISNUMBER(AP49),AQ$7*(1-AP49/AP$7)*POWER(AP$7/AP49,1/3),"")</f>
        <v/>
      </c>
      <c r="AR49" s="49"/>
      <c r="AS49" s="56" t="str">
        <f t="shared" ref="AS49" si="284">IF(ISNUMBER(AR49),AS$7*(1-AR49/AR$7)*POWER(AR$7/AR49,1/3),"")</f>
        <v/>
      </c>
      <c r="AT49" s="48"/>
      <c r="AU49" s="49">
        <v>63</v>
      </c>
      <c r="AV49" s="56">
        <f t="shared" ref="AV49" si="285">IF(ISNUMBER(AU49),AV$7*(1-AU49/AU$7)*POWER(AU$7/AU49,1/3),"")</f>
        <v>1.828175401405369</v>
      </c>
      <c r="AW49" s="49"/>
      <c r="AX49" s="48" t="str">
        <f t="shared" ref="AX49" si="286">IF(ISNUMBER(AW49),AX$7*(1-AW49/AW$7)*POWER(AW$7/AW49,1/3),"")</f>
        <v/>
      </c>
      <c r="AY49" s="49"/>
      <c r="AZ49" s="56" t="str">
        <f t="shared" ref="AZ49" si="287">IF(ISNUMBER(AY49),AZ$7*(1-AY49/AY$7)*POWER(AY$7/AY49,1/3),"")</f>
        <v/>
      </c>
      <c r="BA49" s="49"/>
      <c r="BB49" s="48" t="str">
        <f t="shared" ref="BB49" si="288">IF(ISNUMBER(BA49),BB$7*(1-BA49/BA$7)*POWER(BA$7/BA49,1/3),"")</f>
        <v/>
      </c>
      <c r="BC49" s="49"/>
      <c r="BD49" s="48" t="str">
        <f t="shared" ref="BD49" si="289">IF(ISNUMBER(BC49),BD$7*(1-BC49/BC$7)*POWER(BC$7/BC49,1/3),"")</f>
        <v/>
      </c>
      <c r="BE49" s="49"/>
      <c r="BF49" s="48" t="str">
        <f t="shared" ref="BF49" si="290">IF(ISNUMBER(BE49),BF$7*(1-BE49/BE$7)*POWER(BE$7/BE49,1/3),"")</f>
        <v/>
      </c>
      <c r="BG49" s="49"/>
      <c r="BH49" s="48" t="str">
        <f t="shared" ref="BH49" si="291">IF(ISNUMBER(BG49),BH$7*(1-BG49/BG$7)*POWER(BG$7/BG49,1/3),"")</f>
        <v/>
      </c>
      <c r="BI49" s="49"/>
      <c r="BJ49" s="56" t="str">
        <f t="shared" ref="BJ49" si="292">IF(ISNUMBER(BI49),BJ$7*(1-BI49/BI$7)*POWER(BI$7/BI49,1/3),"")</f>
        <v/>
      </c>
      <c r="BK49" s="48"/>
      <c r="BL49" s="49"/>
      <c r="BM49" s="48" t="str">
        <f t="shared" ref="BM49" si="293">IF(ISNUMBER(BL49),BM$7*(1-BL49/BL$7)*POWER(BL$7/BL49,1/3),"")</f>
        <v/>
      </c>
      <c r="BN49" s="49"/>
      <c r="BO49" s="48" t="str">
        <f t="shared" ref="BO49" si="294">IF(ISNUMBER(BN49),BO$7*(1-BN49/BN$7)*POWER(BN$7/BN49,1/3),"")</f>
        <v/>
      </c>
      <c r="BP49" s="49"/>
      <c r="BQ49" s="56" t="str">
        <f t="shared" ref="BQ49" si="295">IF(ISNUMBER(BP49),BQ$7*(1-BP49/BP$7)*POWER(BP$7/BP49,1/3),"")</f>
        <v/>
      </c>
      <c r="BR49" s="49"/>
      <c r="BS49" s="48" t="str">
        <f t="shared" ref="BS49" si="296">IF(ISNUMBER(BR49),BS$7*(1-BR49/BR$7)*POWER(BR$7/BR49,1/3),"")</f>
        <v/>
      </c>
      <c r="BT49" s="49"/>
      <c r="BU49" s="48" t="str">
        <f t="shared" ref="BU49" si="297">IF(ISNUMBER(BT49),BU$7*(1-BT49/BT$7)*POWER(BT$7/BT49,1/3),"")</f>
        <v/>
      </c>
      <c r="BV49" s="49"/>
      <c r="BW49" s="48" t="str">
        <f t="shared" ref="BW49" si="298">IF(ISNUMBER(BV49),BW$7*(1-BV49/BV$7)*POWER(BV$7/BV49,1/3),"")</f>
        <v/>
      </c>
      <c r="BX49" s="49"/>
      <c r="BY49" s="48" t="str">
        <f t="shared" ref="BY49" si="299">IF(ISNUMBER(BX49),BY$7*(1-BX49/BX$7)*POWER(BX$7/BX49,1/3),"")</f>
        <v/>
      </c>
      <c r="BZ49" s="49"/>
      <c r="CA49" s="48" t="str">
        <f t="shared" ref="CA49" si="300">IF(ISNUMBER(BZ49),CA$7*(1-BZ49/BZ$7)*POWER(BZ$7/BZ49,1/3),"")</f>
        <v/>
      </c>
      <c r="CB49" s="48"/>
      <c r="CC49" s="49"/>
      <c r="CD49" s="48" t="str">
        <f t="shared" ref="CD49" si="301">IF(ISNUMBER(CC49),CD$7*(1-CC49/CC$7)*POWER(CC$7/CC49,1/3),"")</f>
        <v/>
      </c>
      <c r="CE49" s="49"/>
      <c r="CF49" s="48" t="str">
        <f t="shared" ref="CF49" si="302">IF(ISNUMBER(CE49),CF$7*(1-CE49/CE$7)*POWER(CE$7/CE49,1/3),"")</f>
        <v/>
      </c>
      <c r="CG49" s="49"/>
      <c r="CH49" s="56" t="str">
        <f t="shared" ref="CH49" si="303">IF(ISNUMBER(CG49),CH$7*(1-CG49/CG$7)*POWER(CG$7/CG49,1/3),"")</f>
        <v/>
      </c>
      <c r="CI49" s="49"/>
      <c r="CJ49" s="48" t="str">
        <f t="shared" ref="CJ49" si="304">IF(ISNUMBER(CI49),CJ$7*(1-CI49/CI$7)*POWER(CI$7/CI49,1/3),"")</f>
        <v/>
      </c>
      <c r="CK49" s="49"/>
      <c r="CL49" s="48" t="str">
        <f t="shared" ref="CL49" si="305">IF(ISNUMBER(CK49),CL$7*(1-CK49/CK$7)*POWER(CK$7/CK49,1/3),"")</f>
        <v/>
      </c>
      <c r="CM49" s="49"/>
      <c r="CN49" s="48" t="str">
        <f t="shared" ref="CN49" si="306">IF(ISNUMBER(CM49),CN$7*(1-CM49/CM$7)*POWER(CM$7/CM49,1/3),"")</f>
        <v/>
      </c>
      <c r="CO49" s="49"/>
      <c r="CP49" s="48" t="str">
        <f t="shared" ref="CP49" si="307">IF(ISNUMBER(CO49),CP$7*(1-CO49/CO$7)*POWER(CO$7/CO49,1/3),"")</f>
        <v/>
      </c>
      <c r="CQ49" s="49"/>
      <c r="CR49" s="48" t="str">
        <f t="shared" ref="CR49" si="308">IF(ISNUMBER(CQ49),CR$7*(1-CQ49/CQ$7)*POWER(CQ$7/CQ49,1/3),"")</f>
        <v/>
      </c>
      <c r="CS49" s="48"/>
      <c r="CT49" s="49"/>
      <c r="CU49" s="48" t="str">
        <f t="shared" ref="CU49" si="309">IF(ISNUMBER(CT49),CU$7*(1-CT49/CT$7)*POWER(CT$7/CT49,1/3),"")</f>
        <v/>
      </c>
      <c r="CV49" s="49"/>
      <c r="CW49" s="48" t="str">
        <f t="shared" ref="CW49" si="310">IF(ISNUMBER(CV49),CW$7*(1-CV49/CV$7)*POWER(CV$7/CV49,1/3),"")</f>
        <v/>
      </c>
      <c r="CX49" s="49"/>
      <c r="CY49" s="56" t="str">
        <f t="shared" ref="CY49" si="311">IF(ISNUMBER(CX49),CY$7*(1-CX49/CX$7)*POWER(CX$7/CX49,1/3),"")</f>
        <v/>
      </c>
      <c r="CZ49" s="49"/>
      <c r="DA49" s="48" t="str">
        <f t="shared" ref="DA49" si="312">IF(ISNUMBER(CZ49),DA$7*(1-CZ49/CZ$7)*POWER(CZ$7/CZ49,1/3),"")</f>
        <v/>
      </c>
      <c r="DB49" s="49"/>
      <c r="DC49" s="48" t="str">
        <f t="shared" ref="DC49" si="313">IF(ISNUMBER(DB49),DC$7*(1-DB49/DB$7)*POWER(DB$7/DB49,1/3),"")</f>
        <v/>
      </c>
      <c r="DD49" s="49"/>
      <c r="DE49" s="48" t="str">
        <f t="shared" ref="DE49" si="314">IF(ISNUMBER(DD49),DE$7*(1-DD49/DD$7)*POWER(DD$7/DD49,1/3),"")</f>
        <v/>
      </c>
      <c r="DF49" s="49"/>
      <c r="DG49" s="48" t="str">
        <f t="shared" ref="DG49" si="315">IF(ISNUMBER(DF49),DG$7*(1-DF49/DF$7)*POWER(DF$7/DF49,1/3),"")</f>
        <v/>
      </c>
      <c r="DH49" s="49"/>
      <c r="DI49" s="48" t="str">
        <f t="shared" ref="DI49" si="316">IF(ISNUMBER(DH49),DI$7*(1-DH49/DH$7)*POWER(DH$7/DH49,1/3),"")</f>
        <v/>
      </c>
      <c r="DJ49" s="48"/>
      <c r="DK49" s="49"/>
      <c r="DL49" s="48" t="str">
        <f t="shared" ref="DL49" si="317">IF(ISNUMBER(DK49),DL$7*(1-DK49/DK$7)*POWER(DK$7/DK49,1/3),"")</f>
        <v/>
      </c>
      <c r="DM49" s="49"/>
      <c r="DN49" s="48" t="str">
        <f t="shared" ref="DN49" si="318">IF(ISNUMBER(DM49),DN$7*(1-DM49/DM$7)*POWER(DM$7/DM49,1/3),"")</f>
        <v/>
      </c>
      <c r="DO49" s="49"/>
      <c r="DP49" s="48" t="str">
        <f t="shared" ref="DP49" si="319">IF(ISNUMBER(DO49),DP$7*(1-DO49/DO$7)*POWER(DO$7/DO49,1/3),"")</f>
        <v/>
      </c>
      <c r="DQ49" s="49"/>
      <c r="DR49" s="56" t="str">
        <f t="shared" ref="DR49" si="320">IF(ISNUMBER(DQ49),DR$7*(1-DQ49/DQ$7)*POWER(DQ$7/DQ49,1/3),"")</f>
        <v/>
      </c>
      <c r="DS49" s="49"/>
      <c r="DT49" s="48" t="str">
        <f t="shared" ref="DT49" si="321">IF(ISNUMBER(DS49),DT$7*(1-DS49/DS$7)*POWER(DS$7/DS49,1/3),"")</f>
        <v/>
      </c>
      <c r="DU49" s="49"/>
      <c r="DV49" s="48" t="str">
        <f t="shared" ref="DV49" si="322">IF(ISNUMBER(DU49),DV$7*(1-DU49/DU$7)*POWER(DU$7/DU49,1/3),"")</f>
        <v/>
      </c>
      <c r="DW49" s="49"/>
      <c r="DX49" s="48" t="str">
        <f t="shared" ref="DX49" si="323">IF(ISNUMBER(DW49),DX$7*(1-DW49/DW$7)*POWER(DW$7/DW49,1/3),"")</f>
        <v/>
      </c>
      <c r="DY49" s="49"/>
      <c r="DZ49" s="48" t="str">
        <f t="shared" ref="DZ49" si="324">IF(ISNUMBER(DY49),DZ$7*(1-DY49/DY$7)*POWER(DY$7/DY49,1/3),"")</f>
        <v/>
      </c>
      <c r="EA49" s="49"/>
      <c r="EB49" s="48" t="str">
        <f t="shared" ref="EB49" si="325">IF(ISNUMBER(EA49),EB$7*(1-EA49/EA$7)*POWER(EA$7/EA49,1/3),"")</f>
        <v/>
      </c>
      <c r="EC49" s="48"/>
      <c r="ED49" s="49"/>
      <c r="EE49" s="48" t="str">
        <f t="shared" ref="EE49" si="326">IF(ISNUMBER(ED49),EE$7*(1-ED49/ED$7)*POWER(ED$7/ED49,1/3),"")</f>
        <v/>
      </c>
      <c r="EF49" s="49"/>
      <c r="EG49" s="48" t="str">
        <f t="shared" ref="EG49" si="327">IF(ISNUMBER(EF49),EG$7*(1-EF49/EF$7)*POWER(EF$7/EF49,1/3),"")</f>
        <v/>
      </c>
      <c r="EH49" s="49"/>
      <c r="EI49" s="48" t="str">
        <f t="shared" ref="EI49" si="328">IF(ISNUMBER(EH49),EI$7*(1-EH49/EH$7)*POWER(EH$7/EH49,1/3),"")</f>
        <v/>
      </c>
      <c r="EJ49" s="49"/>
      <c r="EK49" s="56" t="str">
        <f t="shared" ref="EK49" si="329">IF(ISNUMBER(EJ49),EK$7*(1-EJ49/EJ$7)*POWER(EJ$7/EJ49,1/3),"")</f>
        <v/>
      </c>
      <c r="EL49" s="49"/>
      <c r="EM49" s="48" t="str">
        <f t="shared" ref="EM49" si="330">IF(ISNUMBER(EL49),EM$7*(1-EL49/EL$7)*POWER(EL$7/EL49,1/3),"")</f>
        <v/>
      </c>
      <c r="EN49" s="49"/>
      <c r="EO49" s="48" t="str">
        <f t="shared" ref="EO49" si="331">IF(ISNUMBER(EN49),EO$7*(1-EN49/EN$7)*POWER(EN$7/EN49,1/3),"")</f>
        <v/>
      </c>
      <c r="EP49" s="49"/>
      <c r="EQ49" s="48" t="str">
        <f t="shared" ref="EQ49" si="332">IF(ISNUMBER(EP49),EQ$7*(1-EP49/EP$7)*POWER(EP$7/EP49,1/3),"")</f>
        <v/>
      </c>
      <c r="ER49" s="49"/>
      <c r="ES49" s="48" t="str">
        <f t="shared" ref="ES49" si="333">IF(ISNUMBER(ER49),ES$7*(1-ER49/ER$7)*POWER(ER$7/ER49,1/3),"")</f>
        <v/>
      </c>
      <c r="ET49" s="49"/>
      <c r="EU49" s="48" t="str">
        <f t="shared" ref="EU49" si="334">IF(ISNUMBER(ET49),EU$7*(1-ET49/ET$7)*POWER(ET$7/ET49,1/3),"")</f>
        <v/>
      </c>
      <c r="EV49" s="48"/>
      <c r="EW49" s="49"/>
      <c r="EX49" s="48" t="str">
        <f t="shared" ref="EX49" si="335">IF(ISNUMBER(EW49),EX$7*(1-EW49/EW$7)*POWER(EW$7/EW49,1/3),"")</f>
        <v/>
      </c>
      <c r="EY49" s="49"/>
      <c r="EZ49" s="48" t="str">
        <f t="shared" ref="EZ49" si="336">IF(ISNUMBER(EY49),EZ$7*(1-EY49/EY$7)*POWER(EY$7/EY49,1/3),"")</f>
        <v/>
      </c>
      <c r="FA49" s="49"/>
      <c r="FB49" s="48" t="str">
        <f t="shared" ref="FB49" si="337">IF(ISNUMBER(FA49),FB$7*(1-FA49/FA$7)*POWER(FA$7/FA49,1/3),"")</f>
        <v/>
      </c>
      <c r="FC49" s="49"/>
      <c r="FD49" s="56" t="str">
        <f t="shared" ref="FD49" si="338">IF(ISNUMBER(FC49),FD$7*(1-FC49/FC$7)*POWER(FC$7/FC49,1/3),"")</f>
        <v/>
      </c>
      <c r="FE49" s="49"/>
      <c r="FF49" s="48" t="str">
        <f t="shared" ref="FF49" si="339">IF(ISNUMBER(FE49),FF$7*(1-FE49/FE$7)*POWER(FE$7/FE49,1/3),"")</f>
        <v/>
      </c>
      <c r="FG49" s="49"/>
      <c r="FH49" s="48" t="str">
        <f t="shared" ref="FH49" si="340">IF(ISNUMBER(FG49),FH$7*(1-FG49/FG$7)*POWER(FG$7/FG49,1/3),"")</f>
        <v/>
      </c>
      <c r="FI49" s="49"/>
      <c r="FJ49" s="48" t="str">
        <f t="shared" ref="FJ49" si="341">IF(ISNUMBER(FI49),FJ$7*(1-FI49/FI$7)*POWER(FI$7/FI49,1/3),"")</f>
        <v/>
      </c>
      <c r="FK49" s="49"/>
      <c r="FL49" s="48" t="str">
        <f t="shared" ref="FL49" si="342">IF(ISNUMBER(FK49),FL$7*(1-FK49/FK$7)*POWER(FK$7/FK49,1/3),"")</f>
        <v/>
      </c>
      <c r="FM49" s="49"/>
      <c r="FN49" s="48" t="str">
        <f t="shared" ref="FN49" si="343">IF(ISNUMBER(FM49),FN$7*(1-FM49/FM$7)*POWER(FM$7/FM49,1/3),"")</f>
        <v/>
      </c>
      <c r="FO49" s="48"/>
      <c r="FP49" s="49"/>
      <c r="FQ49" s="48" t="str">
        <f t="shared" ref="FQ49" si="344">IF(ISNUMBER(FP49),FQ$7*(1-FP49/FP$7)*POWER(FP$7/FP49,1/3),"")</f>
        <v/>
      </c>
      <c r="FR49" s="49"/>
      <c r="FS49" s="48" t="str">
        <f t="shared" ref="FS49" si="345">IF(ISNUMBER(FR49),FS$7*(1-FR49/FR$7)*POWER(FR$7/FR49,1/3),"")</f>
        <v/>
      </c>
      <c r="FT49" s="49"/>
      <c r="FU49" s="48" t="str">
        <f t="shared" ref="FU49" si="346">IF(ISNUMBER(FT49),FU$7*(1-FT49/FT$7)*POWER(FT$7/FT49,1/3),"")</f>
        <v/>
      </c>
      <c r="FV49" s="49"/>
      <c r="FW49" s="56" t="str">
        <f t="shared" ref="FW49" si="347">IF(ISNUMBER(FV49),FW$7*(1-FV49/FV$7)*POWER(FV$7/FV49,1/3),"")</f>
        <v/>
      </c>
      <c r="FX49" s="49"/>
      <c r="FY49" s="48" t="str">
        <f t="shared" ref="FY49" si="348">IF(ISNUMBER(FX49),FY$7*(1-FX49/FX$7)*POWER(FX$7/FX49,1/3),"")</f>
        <v/>
      </c>
      <c r="FZ49" s="49"/>
      <c r="GA49" s="48" t="str">
        <f t="shared" ref="GA49" si="349">IF(ISNUMBER(FZ49),GA$7*(1-FZ49/FZ$7)*POWER(FZ$7/FZ49,1/3),"")</f>
        <v/>
      </c>
      <c r="GB49" s="49"/>
      <c r="GC49" s="48" t="str">
        <f t="shared" ref="GC49" si="350">IF(ISNUMBER(GB49),GC$7*(1-GB49/GB$7)*POWER(GB$7/GB49,1/3),"")</f>
        <v/>
      </c>
      <c r="GD49" s="49"/>
      <c r="GE49" s="48" t="str">
        <f t="shared" ref="GE49" si="351">IF(ISNUMBER(GD49),GE$7*(1-GD49/GD$7)*POWER(GD$7/GD49,1/3),"")</f>
        <v/>
      </c>
      <c r="GF49" s="49"/>
      <c r="GG49" s="48" t="str">
        <f t="shared" ref="GG49" si="352">IF(ISNUMBER(GF49),GG$7*(1-GF49/GF$7)*POWER(GF$7/GF49,1/3),"")</f>
        <v/>
      </c>
      <c r="GH49" s="48"/>
      <c r="GI49" s="49"/>
      <c r="GJ49" s="48" t="str">
        <f t="shared" ref="GJ49" si="353">IF(ISNUMBER(GI49),GJ$7*(1-GI49/GI$7)*POWER(GI$7/GI49,1/3),"")</f>
        <v/>
      </c>
      <c r="GK49" s="49"/>
      <c r="GL49" s="48" t="str">
        <f t="shared" ref="GL49" si="354">IF(ISNUMBER(GK49),GL$7*(1-GK49/GK$7)*POWER(GK$7/GK49,1/3),"")</f>
        <v/>
      </c>
      <c r="GM49" s="49"/>
      <c r="GN49" s="48" t="str">
        <f t="shared" ref="GN49" si="355">IF(ISNUMBER(GM49),GN$7*(1-GM49/GM$7)*POWER(GM$7/GM49,1/3),"")</f>
        <v/>
      </c>
      <c r="GO49" s="49"/>
      <c r="GP49" s="56" t="str">
        <f t="shared" ref="GP49" si="356">IF(ISNUMBER(GO49),GP$7*(1-GO49/GO$7)*POWER(GO$7/GO49,1/3),"")</f>
        <v/>
      </c>
      <c r="GQ49" s="49"/>
      <c r="GR49" s="48" t="str">
        <f t="shared" ref="GR49" si="357">IF(ISNUMBER(GQ49),GR$7*(1-GQ49/GQ$7)*POWER(GQ$7/GQ49,1/3),"")</f>
        <v/>
      </c>
      <c r="GS49" s="49"/>
      <c r="GT49" s="48" t="str">
        <f t="shared" ref="GT49" si="358">IF(ISNUMBER(GS49),GT$7*(1-GS49/GS$7)*POWER(GS$7/GS49,1/3),"")</f>
        <v/>
      </c>
      <c r="GU49" s="49"/>
      <c r="GV49" s="48" t="str">
        <f t="shared" ref="GV49" si="359">IF(ISNUMBER(GU49),GV$7*(1-GU49/GU$7)*POWER(GU$7/GU49,1/3),"")</f>
        <v/>
      </c>
      <c r="GW49" s="49"/>
      <c r="GX49" s="48" t="str">
        <f t="shared" ref="GX49" si="360">IF(ISNUMBER(GW49),GX$7*(1-GW49/GW$7)*POWER(GW$7/GW49,1/3),"")</f>
        <v/>
      </c>
      <c r="GY49" s="49"/>
      <c r="GZ49" s="48" t="str">
        <f t="shared" ref="GZ49" si="361">IF(ISNUMBER(GY49),GZ$7*(1-GY49/GY$7)*POWER(GY$7/GY49,1/3),"")</f>
        <v/>
      </c>
      <c r="HA49" s="48"/>
      <c r="HB49" s="49"/>
      <c r="HC49" s="48" t="str">
        <f t="shared" ref="HC49" si="362">IF(ISNUMBER(HB49),HC$7*(1-HB49/HB$7)*POWER(HB$7/HB49,1/3),"")</f>
        <v/>
      </c>
      <c r="HD49" s="49"/>
      <c r="HE49" s="48" t="str">
        <f t="shared" ref="HE49" si="363">IF(ISNUMBER(HD49),HE$7*(1-HD49/HD$7)*POWER(HD$7/HD49,1/3),"")</f>
        <v/>
      </c>
      <c r="HF49" s="49"/>
      <c r="HG49" s="48" t="str">
        <f t="shared" ref="HG49" si="364">IF(ISNUMBER(HF49),HG$7*(1-HF49/HF$7)*POWER(HF$7/HF49,1/3),"")</f>
        <v/>
      </c>
      <c r="HH49" s="49"/>
      <c r="HI49" s="56" t="str">
        <f t="shared" ref="HI49" si="365">IF(ISNUMBER(HH49),HI$7*(1-HH49/HH$7)*POWER(HH$7/HH49,1/3),"")</f>
        <v/>
      </c>
      <c r="HJ49" s="49"/>
      <c r="HK49" s="48" t="str">
        <f t="shared" ref="HK49" si="366">IF(ISNUMBER(HJ49),HK$7*(1-HJ49/HJ$7)*POWER(HJ$7/HJ49,1/3),"")</f>
        <v/>
      </c>
      <c r="HL49" s="49"/>
      <c r="HM49" s="48" t="str">
        <f t="shared" ref="HM49" si="367">IF(ISNUMBER(HL49),HM$7*(1-HL49/HL$7)*POWER(HL$7/HL49,1/3),"")</f>
        <v/>
      </c>
      <c r="HN49" s="49"/>
      <c r="HO49" s="48" t="str">
        <f t="shared" ref="HO49" si="368">IF(ISNUMBER(HN49),HO$7*(1-HN49/HN$7)*POWER(HN$7/HN49,1/3),"")</f>
        <v/>
      </c>
      <c r="HP49" s="49"/>
      <c r="HQ49" s="48" t="str">
        <f t="shared" si="240"/>
        <v/>
      </c>
      <c r="HR49" s="49"/>
      <c r="HS49" s="48" t="str">
        <f t="shared" si="241"/>
        <v/>
      </c>
      <c r="HT49" s="48"/>
      <c r="HU49" s="49"/>
      <c r="HV49" s="48" t="str">
        <f t="shared" si="242"/>
        <v/>
      </c>
      <c r="HW49" s="49"/>
      <c r="HX49" s="48" t="str">
        <f t="shared" si="243"/>
        <v/>
      </c>
      <c r="HY49" s="49"/>
      <c r="HZ49" s="48" t="str">
        <f t="shared" si="244"/>
        <v/>
      </c>
      <c r="IA49" s="49"/>
      <c r="IB49" s="56" t="str">
        <f t="shared" si="245"/>
        <v/>
      </c>
    </row>
    <row r="50" spans="1:236">
      <c r="H50" s="37" t="str">
        <f t="shared" ref="H50" si="369">IF(ISNUMBER(G50),H$7*(1-G50/G$7)*POWER(G$7/G50,1/3),"")</f>
        <v/>
      </c>
    </row>
    <row r="51" spans="1:236">
      <c r="H51" s="11"/>
    </row>
  </sheetData>
  <sortState ref="C10:HP276">
    <sortCondition ref="C10:C276"/>
  </sortState>
  <mergeCells count="144">
    <mergeCell ref="X5:X8"/>
    <mergeCell ref="V6:W6"/>
    <mergeCell ref="K5:L6"/>
    <mergeCell ref="M5:P5"/>
    <mergeCell ref="Q5:Q7"/>
    <mergeCell ref="R5:S6"/>
    <mergeCell ref="T5:U6"/>
    <mergeCell ref="M6:N6"/>
    <mergeCell ref="O6:P6"/>
    <mergeCell ref="G5:H6"/>
    <mergeCell ref="I5:J6"/>
    <mergeCell ref="B2:EK2"/>
    <mergeCell ref="HJ3:IB3"/>
    <mergeCell ref="EL3:FD3"/>
    <mergeCell ref="FE3:FW3"/>
    <mergeCell ref="FX3:GP3"/>
    <mergeCell ref="GQ3:HI4"/>
    <mergeCell ref="DS3:EK3"/>
    <mergeCell ref="CZ3:DR3"/>
    <mergeCell ref="CI3:CY3"/>
    <mergeCell ref="AW3:BQ3"/>
    <mergeCell ref="BR3:CH3"/>
    <mergeCell ref="AJ3:AV3"/>
    <mergeCell ref="Y3:AI3"/>
    <mergeCell ref="G3:X3"/>
    <mergeCell ref="Y5:Z6"/>
    <mergeCell ref="AF5:AG6"/>
    <mergeCell ref="AU5:AV6"/>
    <mergeCell ref="AJ5:AK6"/>
    <mergeCell ref="AP5:AS5"/>
    <mergeCell ref="AT5:AT7"/>
    <mergeCell ref="CS5:CS7"/>
    <mergeCell ref="CT5:CU6"/>
    <mergeCell ref="CV5:CW6"/>
    <mergeCell ref="BK5:BK7"/>
    <mergeCell ref="BI6:BJ6"/>
    <mergeCell ref="CG5:CH6"/>
    <mergeCell ref="BC6:BD6"/>
    <mergeCell ref="BG6:BH6"/>
    <mergeCell ref="BT6:BU6"/>
    <mergeCell ref="CQ6:CR6"/>
    <mergeCell ref="BL5:BM6"/>
    <mergeCell ref="BN5:BO6"/>
    <mergeCell ref="BP5:BQ6"/>
    <mergeCell ref="BR5:BS6"/>
    <mergeCell ref="BT5:BU5"/>
    <mergeCell ref="BX6:BY6"/>
    <mergeCell ref="BZ6:CA6"/>
    <mergeCell ref="CE5:CF6"/>
    <mergeCell ref="CI5:CJ6"/>
    <mergeCell ref="CK5:CL5"/>
    <mergeCell ref="CM5:CN6"/>
    <mergeCell ref="CO5:CR5"/>
    <mergeCell ref="CX5:CY6"/>
    <mergeCell ref="CK6:CL6"/>
    <mergeCell ref="CO6:CP6"/>
    <mergeCell ref="BA5:BB6"/>
    <mergeCell ref="C7:D7"/>
    <mergeCell ref="AA6:AB6"/>
    <mergeCell ref="AL5:AM5"/>
    <mergeCell ref="AL6:AM6"/>
    <mergeCell ref="AC6:AD6"/>
    <mergeCell ref="AH5:AI6"/>
    <mergeCell ref="D5:E5"/>
    <mergeCell ref="AY5:AZ6"/>
    <mergeCell ref="AP6:AQ6"/>
    <mergeCell ref="AA5:AD5"/>
    <mergeCell ref="AE5:AE7"/>
    <mergeCell ref="AW5:AX6"/>
    <mergeCell ref="AN5:AO6"/>
    <mergeCell ref="BC5:BD5"/>
    <mergeCell ref="BE5:BF6"/>
    <mergeCell ref="BG5:BJ5"/>
    <mergeCell ref="BV5:BW6"/>
    <mergeCell ref="BX5:CA5"/>
    <mergeCell ref="CB5:CB7"/>
    <mergeCell ref="CC5:CD6"/>
    <mergeCell ref="AR6:AS6"/>
    <mergeCell ref="EH5:EI6"/>
    <mergeCell ref="EJ5:EK6"/>
    <mergeCell ref="DS5:DT6"/>
    <mergeCell ref="DF5:DI5"/>
    <mergeCell ref="DF6:DG6"/>
    <mergeCell ref="DH6:DI6"/>
    <mergeCell ref="FG5:FH6"/>
    <mergeCell ref="FR5:FS6"/>
    <mergeCell ref="EL5:EM6"/>
    <mergeCell ref="EN5:EO6"/>
    <mergeCell ref="EP5:EQ6"/>
    <mergeCell ref="ER5:EU5"/>
    <mergeCell ref="EV5:EV7"/>
    <mergeCell ref="EW5:EX6"/>
    <mergeCell ref="EY5:EZ6"/>
    <mergeCell ref="FA5:FB6"/>
    <mergeCell ref="FC5:FD6"/>
    <mergeCell ref="ER6:ES6"/>
    <mergeCell ref="ET6:EU6"/>
    <mergeCell ref="FI5:FJ6"/>
    <mergeCell ref="FK5:FN5"/>
    <mergeCell ref="FE5:FF6"/>
    <mergeCell ref="FO5:FO7"/>
    <mergeCell ref="CZ5:DA6"/>
    <mergeCell ref="DB5:DC6"/>
    <mergeCell ref="DD5:DE6"/>
    <mergeCell ref="GI5:GJ6"/>
    <mergeCell ref="GK5:GL6"/>
    <mergeCell ref="GM5:GN6"/>
    <mergeCell ref="DU5:DV6"/>
    <mergeCell ref="DW5:DX6"/>
    <mergeCell ref="DY5:EB5"/>
    <mergeCell ref="DY6:DZ6"/>
    <mergeCell ref="EA6:EB6"/>
    <mergeCell ref="DJ5:DJ7"/>
    <mergeCell ref="DK5:DL6"/>
    <mergeCell ref="DM5:DN6"/>
    <mergeCell ref="DO5:DP6"/>
    <mergeCell ref="DQ5:DR6"/>
    <mergeCell ref="FT5:FU6"/>
    <mergeCell ref="FV5:FW6"/>
    <mergeCell ref="FK6:FL6"/>
    <mergeCell ref="FM6:FN6"/>
    <mergeCell ref="FP5:FQ6"/>
    <mergeCell ref="EC5:EC7"/>
    <mergeCell ref="ED5:EE6"/>
    <mergeCell ref="EF5:EG6"/>
    <mergeCell ref="HW5:HX6"/>
    <mergeCell ref="HY5:HZ6"/>
    <mergeCell ref="IA5:IB6"/>
    <mergeCell ref="HJ5:HK6"/>
    <mergeCell ref="HL5:HM6"/>
    <mergeCell ref="HN5:HO6"/>
    <mergeCell ref="HP5:HS5"/>
    <mergeCell ref="HP6:HQ6"/>
    <mergeCell ref="HR6:HS6"/>
    <mergeCell ref="GO5:GP6"/>
    <mergeCell ref="FX5:FY6"/>
    <mergeCell ref="FZ5:GA6"/>
    <mergeCell ref="GB5:GC6"/>
    <mergeCell ref="GD5:GG5"/>
    <mergeCell ref="GD6:GE6"/>
    <mergeCell ref="GF6:GG6"/>
    <mergeCell ref="HT5:HT7"/>
    <mergeCell ref="HU5:HV6"/>
    <mergeCell ref="GH5:GH7"/>
  </mergeCells>
  <conditionalFormatting sqref="B10:IB49">
    <cfRule type="expression" dxfId="0" priority="1">
      <formula>IF($A10=ODD($A10),TRUE)</formula>
    </cfRule>
  </conditionalFormatting>
  <pageMargins left="0.78740157480314965" right="0.78740157480314965" top="0.59055118110236227" bottom="0.59055118110236227" header="0.51181102362204722" footer="0.51181102362204722"/>
  <pageSetup paperSize="8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S47"/>
  <sheetViews>
    <sheetView zoomScale="80" zoomScaleNormal="80" workbookViewId="0">
      <selection activeCell="C8" sqref="C8"/>
    </sheetView>
  </sheetViews>
  <sheetFormatPr baseColWidth="10" defaultRowHeight="14.25"/>
  <cols>
    <col min="1" max="1" width="5.140625" style="125" customWidth="1"/>
    <col min="2" max="2" width="33.7109375" style="126" customWidth="1"/>
    <col min="3" max="3" width="29.7109375" style="140" customWidth="1"/>
    <col min="4" max="4" width="7.140625" style="126" customWidth="1"/>
    <col min="5" max="5" width="17.85546875" style="127" customWidth="1"/>
    <col min="6" max="6" width="17.85546875" style="128" customWidth="1"/>
    <col min="7" max="7" width="17.85546875" style="125" customWidth="1"/>
    <col min="8" max="8" width="17.85546875" style="126" customWidth="1"/>
    <col min="9" max="9" width="17.85546875" style="127" customWidth="1"/>
    <col min="10" max="10" width="17.85546875" style="126" customWidth="1"/>
    <col min="11" max="11" width="17.85546875" style="127" customWidth="1"/>
    <col min="12" max="12" width="17.85546875" style="128" customWidth="1"/>
    <col min="13" max="13" width="17.85546875" style="125" customWidth="1"/>
    <col min="14" max="14" width="17.85546875" style="126" customWidth="1"/>
    <col min="15" max="15" width="16.140625" style="125" customWidth="1"/>
    <col min="16" max="16" width="7.140625" style="126" customWidth="1"/>
    <col min="17" max="17" width="10.140625" style="129" customWidth="1"/>
    <col min="18" max="18" width="10.140625" style="128" customWidth="1"/>
    <col min="19" max="19" width="5" style="125" customWidth="1"/>
    <col min="20" max="16384" width="11.42578125" style="125"/>
  </cols>
  <sheetData>
    <row r="1" spans="1:19" s="135" customFormat="1" ht="37.5" customHeight="1">
      <c r="A1" s="125"/>
      <c r="B1" s="146" t="s">
        <v>125</v>
      </c>
      <c r="C1" s="147" t="s">
        <v>126</v>
      </c>
      <c r="D1" s="147"/>
      <c r="E1" s="143" t="s">
        <v>90</v>
      </c>
      <c r="F1" s="143" t="s">
        <v>2</v>
      </c>
      <c r="G1" s="143" t="s">
        <v>127</v>
      </c>
      <c r="H1" s="143" t="s">
        <v>128</v>
      </c>
      <c r="I1" s="143" t="s">
        <v>129</v>
      </c>
      <c r="J1" s="143" t="s">
        <v>130</v>
      </c>
      <c r="K1" s="143" t="s">
        <v>131</v>
      </c>
      <c r="L1" s="143" t="s">
        <v>132</v>
      </c>
      <c r="M1" s="143" t="s">
        <v>133</v>
      </c>
      <c r="N1" s="143" t="s">
        <v>134</v>
      </c>
      <c r="O1" s="141"/>
      <c r="P1" s="141"/>
      <c r="Q1" s="141"/>
      <c r="R1" s="142"/>
      <c r="S1" s="125"/>
    </row>
    <row r="2" spans="1:19" s="135" customFormat="1" ht="30.75" customHeight="1">
      <c r="A2" s="195"/>
      <c r="B2" s="135" t="s">
        <v>79</v>
      </c>
      <c r="C2" s="135" t="s">
        <v>135</v>
      </c>
      <c r="D2" s="134"/>
      <c r="E2" s="144"/>
      <c r="F2" s="134"/>
      <c r="H2" s="134"/>
      <c r="I2" s="134"/>
      <c r="J2" s="134"/>
      <c r="K2" s="134"/>
      <c r="L2" s="134"/>
      <c r="N2" s="134"/>
      <c r="O2" s="134"/>
      <c r="P2" s="134"/>
      <c r="Q2" s="134"/>
      <c r="R2" s="136"/>
      <c r="S2" s="195"/>
    </row>
    <row r="3" spans="1:19" s="124" customFormat="1" ht="30.75" customHeight="1">
      <c r="A3" s="195"/>
      <c r="B3" s="133" t="s">
        <v>80</v>
      </c>
      <c r="C3" s="135" t="s">
        <v>136</v>
      </c>
      <c r="D3" s="130"/>
      <c r="E3" s="132"/>
      <c r="F3" s="132"/>
      <c r="G3" s="133"/>
      <c r="H3" s="130"/>
      <c r="I3" s="131"/>
      <c r="J3" s="130"/>
      <c r="K3" s="132"/>
      <c r="L3" s="132"/>
      <c r="M3" s="133"/>
      <c r="N3" s="130"/>
      <c r="O3" s="131"/>
      <c r="P3" s="130"/>
      <c r="Q3" s="132"/>
      <c r="R3" s="138"/>
      <c r="S3" s="195"/>
    </row>
    <row r="4" spans="1:19" s="124" customFormat="1" ht="30.75" customHeight="1">
      <c r="A4" s="195"/>
      <c r="B4" s="133" t="s">
        <v>81</v>
      </c>
      <c r="C4" s="135" t="s">
        <v>137</v>
      </c>
      <c r="D4" s="130"/>
      <c r="E4" s="132"/>
      <c r="F4" s="132"/>
      <c r="G4" s="133"/>
      <c r="H4" s="130"/>
      <c r="I4" s="131"/>
      <c r="J4" s="130"/>
      <c r="K4" s="132"/>
      <c r="L4" s="132"/>
      <c r="M4" s="133"/>
      <c r="N4" s="130"/>
      <c r="O4" s="131"/>
      <c r="P4" s="130"/>
      <c r="Q4" s="132"/>
      <c r="R4" s="138"/>
      <c r="S4" s="195"/>
    </row>
    <row r="5" spans="1:19" s="124" customFormat="1" ht="30.75" customHeight="1">
      <c r="A5" s="195"/>
      <c r="B5" s="133" t="s">
        <v>82</v>
      </c>
      <c r="C5" s="135"/>
      <c r="D5" s="130"/>
      <c r="E5" s="132"/>
      <c r="F5" s="132"/>
      <c r="G5" s="133"/>
      <c r="H5" s="130"/>
      <c r="I5" s="131"/>
      <c r="J5" s="130"/>
      <c r="K5" s="132"/>
      <c r="L5" s="132"/>
      <c r="M5" s="133"/>
      <c r="N5" s="130"/>
      <c r="O5" s="131"/>
      <c r="P5" s="130"/>
      <c r="Q5" s="132"/>
      <c r="R5" s="138"/>
      <c r="S5" s="195"/>
    </row>
    <row r="6" spans="1:19" s="124" customFormat="1" ht="30.75" customHeight="1">
      <c r="A6" s="195"/>
      <c r="B6" s="133" t="s">
        <v>83</v>
      </c>
      <c r="C6" s="135"/>
      <c r="D6" s="130"/>
      <c r="E6" s="132"/>
      <c r="F6" s="132"/>
      <c r="G6" s="133"/>
      <c r="H6" s="130"/>
      <c r="I6" s="131"/>
      <c r="J6" s="130"/>
      <c r="K6" s="132"/>
      <c r="L6" s="132"/>
      <c r="M6" s="133"/>
      <c r="N6" s="130"/>
      <c r="O6" s="131"/>
      <c r="P6" s="130"/>
      <c r="Q6" s="132"/>
      <c r="R6" s="138"/>
      <c r="S6" s="195"/>
    </row>
    <row r="7" spans="1:19" s="124" customFormat="1" ht="30.75" customHeight="1">
      <c r="A7" s="195"/>
      <c r="B7" s="133" t="s">
        <v>84</v>
      </c>
      <c r="C7" s="135"/>
      <c r="D7" s="130"/>
      <c r="E7" s="132"/>
      <c r="F7" s="132"/>
      <c r="G7" s="133"/>
      <c r="H7" s="130"/>
      <c r="I7" s="131"/>
      <c r="J7" s="130"/>
      <c r="K7" s="132"/>
      <c r="L7" s="132"/>
      <c r="M7" s="133"/>
      <c r="N7" s="130"/>
      <c r="O7" s="131"/>
      <c r="P7" s="130"/>
      <c r="Q7" s="132"/>
      <c r="R7" s="138"/>
      <c r="S7" s="195"/>
    </row>
    <row r="8" spans="1:19" s="124" customFormat="1" ht="30.75" customHeight="1">
      <c r="A8" s="195"/>
      <c r="B8" s="133" t="s">
        <v>85</v>
      </c>
      <c r="C8" s="135"/>
      <c r="D8" s="130"/>
      <c r="E8" s="132"/>
      <c r="F8" s="132"/>
      <c r="G8" s="133"/>
      <c r="H8" s="130"/>
      <c r="I8" s="131"/>
      <c r="J8" s="130"/>
      <c r="K8" s="132"/>
      <c r="L8" s="132"/>
      <c r="M8" s="133"/>
      <c r="N8" s="130"/>
      <c r="O8" s="131"/>
      <c r="P8" s="130"/>
      <c r="Q8" s="132"/>
      <c r="R8" s="138"/>
      <c r="S8" s="195"/>
    </row>
    <row r="9" spans="1:19" s="124" customFormat="1" ht="30.75" customHeight="1">
      <c r="A9" s="195"/>
      <c r="B9" s="133" t="s">
        <v>86</v>
      </c>
      <c r="C9" s="135"/>
      <c r="D9" s="130"/>
      <c r="E9" s="132"/>
      <c r="F9" s="132"/>
      <c r="G9" s="133"/>
      <c r="H9" s="130"/>
      <c r="I9" s="131"/>
      <c r="J9" s="130"/>
      <c r="K9" s="132"/>
      <c r="L9" s="132"/>
      <c r="M9" s="133"/>
      <c r="N9" s="130"/>
      <c r="O9" s="131"/>
      <c r="P9" s="130"/>
      <c r="Q9" s="132"/>
      <c r="R9" s="138"/>
      <c r="S9" s="195"/>
    </row>
    <row r="10" spans="1:19" s="124" customFormat="1" ht="30.75" customHeight="1">
      <c r="A10" s="195"/>
      <c r="B10" s="133" t="s">
        <v>87</v>
      </c>
      <c r="C10" s="135"/>
      <c r="D10" s="130"/>
      <c r="E10" s="132"/>
      <c r="F10" s="132"/>
      <c r="G10" s="133"/>
      <c r="H10" s="130"/>
      <c r="I10" s="131"/>
      <c r="J10" s="130"/>
      <c r="K10" s="132"/>
      <c r="L10" s="132"/>
      <c r="M10" s="133"/>
      <c r="N10" s="130"/>
      <c r="O10" s="131"/>
      <c r="P10" s="130"/>
      <c r="Q10" s="132"/>
      <c r="R10" s="138"/>
      <c r="S10" s="195"/>
    </row>
    <row r="11" spans="1:19" s="124" customFormat="1" ht="30.75" customHeight="1">
      <c r="A11" s="195"/>
      <c r="B11" s="133" t="s">
        <v>88</v>
      </c>
      <c r="C11" s="135"/>
      <c r="D11" s="130"/>
      <c r="E11" s="132"/>
      <c r="F11" s="132"/>
      <c r="G11" s="133"/>
      <c r="H11" s="130"/>
      <c r="I11" s="131"/>
      <c r="J11" s="130"/>
      <c r="K11" s="132"/>
      <c r="L11" s="132"/>
      <c r="M11" s="133"/>
      <c r="N11" s="130"/>
      <c r="O11" s="131"/>
      <c r="P11" s="130"/>
      <c r="Q11" s="132"/>
      <c r="R11" s="138"/>
      <c r="S11" s="195"/>
    </row>
    <row r="12" spans="1:19" s="124" customFormat="1" ht="30.75" customHeight="1">
      <c r="A12" s="195"/>
      <c r="B12" s="133" t="s">
        <v>89</v>
      </c>
      <c r="C12" s="135"/>
      <c r="D12" s="130"/>
      <c r="E12" s="132"/>
      <c r="F12" s="132"/>
      <c r="G12" s="133"/>
      <c r="H12" s="130"/>
      <c r="I12" s="131"/>
      <c r="J12" s="130"/>
      <c r="K12" s="132"/>
      <c r="L12" s="132"/>
      <c r="M12" s="133"/>
      <c r="N12" s="130"/>
      <c r="O12" s="131"/>
      <c r="P12" s="130"/>
      <c r="Q12" s="132"/>
      <c r="R12" s="138"/>
      <c r="S12" s="195"/>
    </row>
    <row r="13" spans="1:19" s="124" customFormat="1" ht="30.75" customHeight="1">
      <c r="A13" s="195"/>
      <c r="B13" s="137"/>
      <c r="C13" s="133"/>
      <c r="D13" s="130"/>
      <c r="E13" s="132"/>
      <c r="F13" s="132"/>
      <c r="G13" s="133"/>
      <c r="H13" s="130"/>
      <c r="I13" s="131"/>
      <c r="J13" s="130"/>
      <c r="K13" s="132"/>
      <c r="L13" s="132"/>
      <c r="M13" s="133"/>
      <c r="N13" s="130"/>
      <c r="O13" s="131"/>
      <c r="P13" s="130"/>
      <c r="Q13" s="132"/>
      <c r="R13" s="138"/>
      <c r="S13" s="195"/>
    </row>
    <row r="14" spans="1:19" s="124" customFormat="1" ht="30.75" customHeight="1">
      <c r="A14" s="195"/>
      <c r="B14" s="137"/>
      <c r="C14" s="133"/>
      <c r="D14" s="130"/>
      <c r="E14" s="132"/>
      <c r="F14" s="132"/>
      <c r="G14" s="133"/>
      <c r="H14" s="130"/>
      <c r="I14" s="131"/>
      <c r="J14" s="130"/>
      <c r="K14" s="132"/>
      <c r="L14" s="132"/>
      <c r="M14" s="133"/>
      <c r="N14" s="130"/>
      <c r="O14" s="131"/>
      <c r="P14" s="130"/>
      <c r="Q14" s="132"/>
      <c r="R14" s="138"/>
      <c r="S14" s="195"/>
    </row>
    <row r="15" spans="1:19" s="124" customFormat="1" ht="30.75" customHeight="1">
      <c r="A15" s="195"/>
      <c r="B15" s="137"/>
      <c r="C15" s="133"/>
      <c r="D15" s="130"/>
      <c r="E15" s="132"/>
      <c r="F15" s="132"/>
      <c r="G15" s="133"/>
      <c r="H15" s="130"/>
      <c r="I15" s="131"/>
      <c r="J15" s="130"/>
      <c r="K15" s="132"/>
      <c r="L15" s="132"/>
      <c r="M15" s="133"/>
      <c r="N15" s="130"/>
      <c r="O15" s="131"/>
      <c r="P15" s="130"/>
      <c r="Q15" s="132"/>
      <c r="R15" s="138"/>
      <c r="S15" s="195"/>
    </row>
    <row r="16" spans="1:19" s="124" customFormat="1" ht="30.75" customHeight="1">
      <c r="A16" s="195"/>
      <c r="B16" s="137"/>
      <c r="C16" s="133"/>
      <c r="D16" s="130"/>
      <c r="E16" s="132"/>
      <c r="F16" s="132"/>
      <c r="G16" s="133"/>
      <c r="H16" s="130"/>
      <c r="I16" s="131"/>
      <c r="J16" s="130"/>
      <c r="K16" s="132"/>
      <c r="L16" s="132"/>
      <c r="M16" s="133"/>
      <c r="N16" s="130"/>
      <c r="O16" s="131"/>
      <c r="P16" s="130"/>
      <c r="Q16" s="132"/>
      <c r="R16" s="138"/>
      <c r="S16" s="195"/>
    </row>
    <row r="17" spans="1:19" s="124" customFormat="1" ht="30.75" customHeight="1">
      <c r="A17" s="195"/>
      <c r="B17" s="137"/>
      <c r="C17" s="133"/>
      <c r="D17" s="130"/>
      <c r="E17" s="132"/>
      <c r="F17" s="132"/>
      <c r="G17" s="133"/>
      <c r="H17" s="130"/>
      <c r="I17" s="131"/>
      <c r="J17" s="130"/>
      <c r="K17" s="132"/>
      <c r="L17" s="132"/>
      <c r="M17" s="133"/>
      <c r="N17" s="130"/>
      <c r="O17" s="131"/>
      <c r="P17" s="130"/>
      <c r="Q17" s="132"/>
      <c r="R17" s="138"/>
      <c r="S17" s="195"/>
    </row>
    <row r="18" spans="1:19" s="124" customFormat="1" ht="30.75" customHeight="1">
      <c r="A18" s="195"/>
      <c r="B18" s="137"/>
      <c r="C18" s="133"/>
      <c r="D18" s="130"/>
      <c r="E18" s="132"/>
      <c r="F18" s="132"/>
      <c r="G18" s="133"/>
      <c r="H18" s="130"/>
      <c r="I18" s="131"/>
      <c r="J18" s="130"/>
      <c r="K18" s="132"/>
      <c r="L18" s="132"/>
      <c r="M18" s="133"/>
      <c r="N18" s="130"/>
      <c r="O18" s="131"/>
      <c r="P18" s="130"/>
      <c r="Q18" s="132"/>
      <c r="R18" s="138"/>
      <c r="S18" s="195"/>
    </row>
    <row r="19" spans="1:19" s="124" customFormat="1" ht="30.75" customHeight="1">
      <c r="A19" s="195"/>
      <c r="B19" s="137"/>
      <c r="C19" s="133"/>
      <c r="D19" s="130"/>
      <c r="E19" s="132"/>
      <c r="F19" s="132"/>
      <c r="G19" s="133"/>
      <c r="H19" s="130"/>
      <c r="I19" s="131"/>
      <c r="J19" s="130"/>
      <c r="K19" s="132"/>
      <c r="L19" s="132"/>
      <c r="M19" s="133"/>
      <c r="N19" s="130"/>
      <c r="O19" s="131"/>
      <c r="P19" s="130"/>
      <c r="Q19" s="132"/>
      <c r="R19" s="138"/>
      <c r="S19" s="195"/>
    </row>
    <row r="20" spans="1:19" s="124" customFormat="1" ht="30.75" customHeight="1">
      <c r="A20" s="195"/>
      <c r="B20" s="137"/>
      <c r="C20" s="133"/>
      <c r="D20" s="130"/>
      <c r="E20" s="132"/>
      <c r="F20" s="132"/>
      <c r="G20" s="133"/>
      <c r="H20" s="130"/>
      <c r="I20" s="131"/>
      <c r="J20" s="130"/>
      <c r="K20" s="132"/>
      <c r="L20" s="132"/>
      <c r="M20" s="133"/>
      <c r="N20" s="130"/>
      <c r="O20" s="131"/>
      <c r="P20" s="130"/>
      <c r="Q20" s="132"/>
      <c r="R20" s="138"/>
      <c r="S20" s="195"/>
    </row>
    <row r="21" spans="1:19" s="124" customFormat="1" ht="30.75" customHeight="1">
      <c r="A21" s="195"/>
      <c r="B21" s="137"/>
      <c r="C21" s="133"/>
      <c r="D21" s="130"/>
      <c r="E21" s="132"/>
      <c r="F21" s="132"/>
      <c r="G21" s="133"/>
      <c r="H21" s="130"/>
      <c r="I21" s="131"/>
      <c r="J21" s="130"/>
      <c r="K21" s="132"/>
      <c r="L21" s="132"/>
      <c r="M21" s="133"/>
      <c r="N21" s="130"/>
      <c r="O21" s="131"/>
      <c r="P21" s="130"/>
      <c r="Q21" s="132"/>
      <c r="R21" s="138"/>
      <c r="S21" s="195"/>
    </row>
    <row r="22" spans="1:19" s="124" customFormat="1" ht="30.75" customHeight="1">
      <c r="A22" s="195"/>
      <c r="B22" s="137"/>
      <c r="C22" s="133"/>
      <c r="D22" s="130"/>
      <c r="E22" s="132"/>
      <c r="F22" s="132"/>
      <c r="G22" s="133"/>
      <c r="H22" s="130"/>
      <c r="I22" s="131"/>
      <c r="J22" s="130"/>
      <c r="K22" s="132"/>
      <c r="L22" s="132"/>
      <c r="M22" s="133"/>
      <c r="N22" s="130"/>
      <c r="O22" s="131"/>
      <c r="P22" s="130"/>
      <c r="Q22" s="132"/>
      <c r="R22" s="138"/>
      <c r="S22" s="195"/>
    </row>
    <row r="23" spans="1:19" s="124" customFormat="1" ht="30.75" customHeight="1">
      <c r="A23" s="195"/>
      <c r="B23" s="137"/>
      <c r="C23" s="133"/>
      <c r="D23" s="130"/>
      <c r="E23" s="132"/>
      <c r="F23" s="132"/>
      <c r="G23" s="133"/>
      <c r="H23" s="130"/>
      <c r="I23" s="131"/>
      <c r="J23" s="130"/>
      <c r="K23" s="132"/>
      <c r="L23" s="132"/>
      <c r="M23" s="133"/>
      <c r="N23" s="130"/>
      <c r="O23" s="131"/>
      <c r="P23" s="130"/>
      <c r="Q23" s="132"/>
      <c r="R23" s="138"/>
      <c r="S23" s="195"/>
    </row>
    <row r="24" spans="1:19" s="124" customFormat="1" ht="30.75" customHeight="1">
      <c r="A24" s="195"/>
      <c r="B24" s="137"/>
      <c r="C24" s="133"/>
      <c r="D24" s="130"/>
      <c r="E24" s="132"/>
      <c r="F24" s="132"/>
      <c r="G24" s="133"/>
      <c r="H24" s="130"/>
      <c r="I24" s="131"/>
      <c r="J24" s="130"/>
      <c r="K24" s="132"/>
      <c r="L24" s="132"/>
      <c r="M24" s="133"/>
      <c r="N24" s="130"/>
      <c r="O24" s="131"/>
      <c r="P24" s="130"/>
      <c r="Q24" s="132"/>
      <c r="R24" s="138"/>
      <c r="S24" s="195"/>
    </row>
    <row r="25" spans="1:19" s="124" customFormat="1" ht="30.75" customHeight="1">
      <c r="A25" s="195"/>
      <c r="B25" s="137"/>
      <c r="C25" s="133"/>
      <c r="D25" s="130"/>
      <c r="E25" s="132"/>
      <c r="F25" s="132"/>
      <c r="G25" s="133"/>
      <c r="H25" s="130"/>
      <c r="I25" s="131"/>
      <c r="J25" s="130"/>
      <c r="K25" s="132"/>
      <c r="L25" s="132"/>
      <c r="M25" s="133"/>
      <c r="N25" s="130"/>
      <c r="O25" s="131"/>
      <c r="P25" s="130"/>
      <c r="Q25" s="132"/>
      <c r="R25" s="138"/>
      <c r="S25" s="195"/>
    </row>
    <row r="26" spans="1:19" s="124" customFormat="1" ht="27.95" customHeight="1">
      <c r="A26" s="195"/>
      <c r="B26" s="137"/>
      <c r="C26" s="133"/>
      <c r="D26" s="130"/>
      <c r="E26" s="132"/>
      <c r="F26" s="132"/>
      <c r="G26" s="133"/>
      <c r="H26" s="130"/>
      <c r="I26" s="131"/>
      <c r="J26" s="130"/>
      <c r="K26" s="132"/>
      <c r="L26" s="132"/>
      <c r="M26" s="133"/>
      <c r="N26" s="130"/>
      <c r="O26" s="131"/>
      <c r="P26" s="130"/>
      <c r="Q26" s="132"/>
      <c r="R26" s="138"/>
      <c r="S26" s="195"/>
    </row>
    <row r="27" spans="1:19" s="124" customFormat="1" ht="27.95" customHeight="1">
      <c r="A27" s="195"/>
      <c r="B27" s="137"/>
      <c r="C27" s="133"/>
      <c r="D27" s="130"/>
      <c r="E27" s="132"/>
      <c r="F27" s="132"/>
      <c r="G27" s="133"/>
      <c r="H27" s="130"/>
      <c r="I27" s="131"/>
      <c r="J27" s="130"/>
      <c r="K27" s="132"/>
      <c r="L27" s="132"/>
      <c r="M27" s="133"/>
      <c r="N27" s="130"/>
      <c r="O27" s="131"/>
      <c r="P27" s="130"/>
      <c r="Q27" s="132"/>
      <c r="R27" s="138"/>
      <c r="S27" s="195"/>
    </row>
    <row r="28" spans="1:19" s="124" customFormat="1" ht="27.95" customHeight="1">
      <c r="A28" s="195"/>
      <c r="B28" s="137"/>
      <c r="C28" s="133"/>
      <c r="D28" s="130"/>
      <c r="E28" s="132"/>
      <c r="F28" s="132"/>
      <c r="G28" s="133"/>
      <c r="H28" s="130"/>
      <c r="I28" s="131"/>
      <c r="J28" s="130"/>
      <c r="K28" s="132"/>
      <c r="L28" s="132"/>
      <c r="M28" s="133"/>
      <c r="N28" s="130"/>
      <c r="O28" s="131"/>
      <c r="P28" s="130"/>
      <c r="Q28" s="132"/>
      <c r="R28" s="138"/>
      <c r="S28" s="195"/>
    </row>
    <row r="29" spans="1:19" s="124" customFormat="1" ht="27.95" customHeight="1">
      <c r="A29" s="195"/>
      <c r="B29" s="137"/>
      <c r="C29" s="133"/>
      <c r="D29" s="130"/>
      <c r="E29" s="132"/>
      <c r="F29" s="132"/>
      <c r="G29" s="133"/>
      <c r="H29" s="130"/>
      <c r="I29" s="131"/>
      <c r="J29" s="130"/>
      <c r="K29" s="132"/>
      <c r="L29" s="132"/>
      <c r="M29" s="133"/>
      <c r="N29" s="130"/>
      <c r="O29" s="131"/>
      <c r="P29" s="130"/>
      <c r="Q29" s="132"/>
      <c r="R29" s="138"/>
      <c r="S29" s="195"/>
    </row>
    <row r="30" spans="1:19" s="124" customFormat="1" ht="27.95" customHeight="1">
      <c r="A30" s="195"/>
      <c r="B30" s="137"/>
      <c r="C30" s="133"/>
      <c r="D30" s="130"/>
      <c r="E30" s="132"/>
      <c r="F30" s="132"/>
      <c r="G30" s="133"/>
      <c r="H30" s="130"/>
      <c r="I30" s="131"/>
      <c r="J30" s="130"/>
      <c r="K30" s="132"/>
      <c r="L30" s="132"/>
      <c r="M30" s="133"/>
      <c r="N30" s="130"/>
      <c r="O30" s="131"/>
      <c r="P30" s="130"/>
      <c r="Q30" s="132"/>
      <c r="R30" s="138"/>
      <c r="S30" s="195"/>
    </row>
    <row r="31" spans="1:19" s="124" customFormat="1" ht="27.95" customHeight="1">
      <c r="A31" s="195"/>
      <c r="B31" s="137"/>
      <c r="C31" s="133"/>
      <c r="D31" s="130"/>
      <c r="E31" s="132"/>
      <c r="F31" s="132"/>
      <c r="G31" s="133"/>
      <c r="H31" s="130"/>
      <c r="I31" s="131"/>
      <c r="J31" s="130"/>
      <c r="K31" s="132"/>
      <c r="L31" s="132"/>
      <c r="M31" s="133"/>
      <c r="N31" s="130"/>
      <c r="O31" s="131"/>
      <c r="P31" s="130"/>
      <c r="Q31" s="132"/>
      <c r="R31" s="138"/>
      <c r="S31" s="195"/>
    </row>
    <row r="32" spans="1:19" s="124" customFormat="1" ht="27.95" customHeight="1">
      <c r="A32" s="195"/>
      <c r="B32" s="137"/>
      <c r="C32" s="133"/>
      <c r="D32" s="130"/>
      <c r="E32" s="132"/>
      <c r="F32" s="132"/>
      <c r="G32" s="133"/>
      <c r="H32" s="130"/>
      <c r="I32" s="131"/>
      <c r="J32" s="130"/>
      <c r="K32" s="132"/>
      <c r="L32" s="132"/>
      <c r="M32" s="133"/>
      <c r="N32" s="130"/>
      <c r="O32" s="131"/>
      <c r="P32" s="130"/>
      <c r="Q32" s="132"/>
      <c r="R32" s="138"/>
      <c r="S32" s="195"/>
    </row>
    <row r="33" spans="1:19" s="124" customFormat="1" ht="27.95" customHeight="1">
      <c r="A33" s="195"/>
      <c r="B33" s="137"/>
      <c r="C33" s="133"/>
      <c r="D33" s="130"/>
      <c r="E33" s="132"/>
      <c r="F33" s="132"/>
      <c r="G33" s="133"/>
      <c r="H33" s="130"/>
      <c r="I33" s="131"/>
      <c r="J33" s="130"/>
      <c r="K33" s="132"/>
      <c r="L33" s="132"/>
      <c r="M33" s="133"/>
      <c r="N33" s="130"/>
      <c r="O33" s="131"/>
      <c r="P33" s="130"/>
      <c r="Q33" s="132"/>
      <c r="R33" s="138"/>
      <c r="S33" s="195"/>
    </row>
    <row r="34" spans="1:19" s="124" customFormat="1" ht="27.95" customHeight="1">
      <c r="A34" s="195"/>
      <c r="B34" s="137"/>
      <c r="C34" s="133"/>
      <c r="D34" s="130"/>
      <c r="E34" s="132"/>
      <c r="F34" s="132"/>
      <c r="G34" s="133"/>
      <c r="H34" s="130"/>
      <c r="I34" s="131"/>
      <c r="J34" s="130"/>
      <c r="K34" s="132"/>
      <c r="L34" s="132"/>
      <c r="M34" s="133"/>
      <c r="N34" s="130"/>
      <c r="O34" s="131"/>
      <c r="P34" s="130"/>
      <c r="Q34" s="132"/>
      <c r="R34" s="138"/>
      <c r="S34" s="195"/>
    </row>
    <row r="35" spans="1:19" s="124" customFormat="1" ht="27.95" customHeight="1">
      <c r="A35" s="195"/>
      <c r="B35" s="137"/>
      <c r="C35" s="133"/>
      <c r="D35" s="130"/>
      <c r="E35" s="132"/>
      <c r="F35" s="132"/>
      <c r="G35" s="133"/>
      <c r="H35" s="130"/>
      <c r="I35" s="131"/>
      <c r="J35" s="130"/>
      <c r="K35" s="132"/>
      <c r="L35" s="132"/>
      <c r="M35" s="133"/>
      <c r="N35" s="130"/>
      <c r="O35" s="131"/>
      <c r="P35" s="130"/>
      <c r="Q35" s="132"/>
      <c r="R35" s="138"/>
      <c r="S35" s="195"/>
    </row>
    <row r="36" spans="1:19" s="124" customFormat="1" ht="27.95" customHeight="1">
      <c r="A36" s="195"/>
      <c r="B36" s="137"/>
      <c r="C36" s="133"/>
      <c r="D36" s="130"/>
      <c r="E36" s="132"/>
      <c r="F36" s="132"/>
      <c r="G36" s="133"/>
      <c r="H36" s="130"/>
      <c r="I36" s="131"/>
      <c r="J36" s="130"/>
      <c r="K36" s="132"/>
      <c r="L36" s="132"/>
      <c r="M36" s="133"/>
      <c r="N36" s="130"/>
      <c r="O36" s="131"/>
      <c r="P36" s="130"/>
      <c r="Q36" s="132"/>
      <c r="R36" s="138"/>
      <c r="S36" s="195"/>
    </row>
    <row r="37" spans="1:19" s="124" customFormat="1" ht="27.95" customHeight="1">
      <c r="A37" s="195"/>
      <c r="B37" s="137"/>
      <c r="C37" s="133"/>
      <c r="D37" s="130"/>
      <c r="E37" s="132"/>
      <c r="F37" s="132"/>
      <c r="G37" s="133"/>
      <c r="H37" s="130"/>
      <c r="I37" s="131"/>
      <c r="J37" s="130"/>
      <c r="K37" s="132"/>
      <c r="L37" s="132"/>
      <c r="M37" s="133"/>
      <c r="N37" s="130"/>
      <c r="O37" s="131"/>
      <c r="P37" s="130"/>
      <c r="Q37" s="132"/>
      <c r="R37" s="138"/>
      <c r="S37" s="195"/>
    </row>
    <row r="38" spans="1:19" s="124" customFormat="1" ht="27.95" customHeight="1">
      <c r="A38" s="195"/>
      <c r="B38" s="137"/>
      <c r="C38" s="133"/>
      <c r="D38" s="130"/>
      <c r="E38" s="132"/>
      <c r="F38" s="132"/>
      <c r="G38" s="133"/>
      <c r="H38" s="130"/>
      <c r="I38" s="131"/>
      <c r="J38" s="130"/>
      <c r="K38" s="132"/>
      <c r="L38" s="132"/>
      <c r="M38" s="133"/>
      <c r="N38" s="130"/>
      <c r="O38" s="131"/>
      <c r="P38" s="130"/>
      <c r="Q38" s="132"/>
      <c r="R38" s="138"/>
      <c r="S38" s="195"/>
    </row>
    <row r="39" spans="1:19" s="124" customFormat="1" ht="27.95" customHeight="1">
      <c r="A39" s="195"/>
      <c r="B39" s="137"/>
      <c r="C39" s="133"/>
      <c r="D39" s="130"/>
      <c r="E39" s="132"/>
      <c r="F39" s="132"/>
      <c r="G39" s="133"/>
      <c r="H39" s="130"/>
      <c r="I39" s="131"/>
      <c r="J39" s="130"/>
      <c r="K39" s="132"/>
      <c r="L39" s="132"/>
      <c r="M39" s="133"/>
      <c r="N39" s="130"/>
      <c r="O39" s="131"/>
      <c r="P39" s="130"/>
      <c r="Q39" s="132"/>
      <c r="R39" s="138"/>
      <c r="S39" s="195"/>
    </row>
    <row r="40" spans="1:19" s="124" customFormat="1" ht="27.95" customHeight="1">
      <c r="A40" s="195"/>
      <c r="B40" s="137"/>
      <c r="C40" s="133"/>
      <c r="D40" s="130"/>
      <c r="E40" s="132"/>
      <c r="F40" s="132"/>
      <c r="G40" s="133"/>
      <c r="H40" s="130"/>
      <c r="I40" s="131"/>
      <c r="J40" s="130"/>
      <c r="K40" s="132"/>
      <c r="L40" s="132"/>
      <c r="M40" s="133"/>
      <c r="N40" s="130"/>
      <c r="O40" s="131"/>
      <c r="P40" s="130"/>
      <c r="Q40" s="132"/>
      <c r="R40" s="138"/>
      <c r="S40" s="195"/>
    </row>
    <row r="41" spans="1:19" s="124" customFormat="1" ht="27.95" customHeight="1">
      <c r="A41" s="195"/>
      <c r="B41" s="137"/>
      <c r="C41" s="133"/>
      <c r="D41" s="130"/>
      <c r="E41" s="132"/>
      <c r="F41" s="132"/>
      <c r="G41" s="133"/>
      <c r="H41" s="130"/>
      <c r="I41" s="131"/>
      <c r="J41" s="130"/>
      <c r="K41" s="132"/>
      <c r="L41" s="132"/>
      <c r="M41" s="133"/>
      <c r="N41" s="130"/>
      <c r="O41" s="131"/>
      <c r="P41" s="130"/>
      <c r="Q41" s="132"/>
      <c r="R41" s="138"/>
      <c r="S41" s="195"/>
    </row>
    <row r="42" spans="1:19" s="124" customFormat="1" ht="27.95" customHeight="1">
      <c r="A42" s="195"/>
      <c r="B42" s="137"/>
      <c r="C42" s="133"/>
      <c r="D42" s="130"/>
      <c r="E42" s="132"/>
      <c r="F42" s="132"/>
      <c r="G42" s="133"/>
      <c r="H42" s="130"/>
      <c r="I42" s="131"/>
      <c r="J42" s="130"/>
      <c r="K42" s="132"/>
      <c r="L42" s="132"/>
      <c r="M42" s="133"/>
      <c r="N42" s="130"/>
      <c r="O42" s="131"/>
      <c r="P42" s="130"/>
      <c r="Q42" s="132"/>
      <c r="R42" s="138"/>
      <c r="S42" s="195"/>
    </row>
    <row r="43" spans="1:19" s="124" customFormat="1" ht="27.95" customHeight="1">
      <c r="A43" s="195"/>
      <c r="B43" s="137"/>
      <c r="C43" s="133"/>
      <c r="D43" s="130"/>
      <c r="E43" s="132"/>
      <c r="F43" s="132"/>
      <c r="G43" s="133"/>
      <c r="H43" s="130"/>
      <c r="I43" s="131"/>
      <c r="J43" s="130"/>
      <c r="K43" s="132"/>
      <c r="L43" s="132"/>
      <c r="M43" s="133"/>
      <c r="N43" s="130"/>
      <c r="O43" s="131"/>
      <c r="P43" s="130"/>
      <c r="Q43" s="132"/>
      <c r="R43" s="138"/>
      <c r="S43" s="195"/>
    </row>
    <row r="44" spans="1:19" s="124" customFormat="1" ht="27.95" customHeight="1">
      <c r="A44" s="195"/>
      <c r="B44" s="137"/>
      <c r="C44" s="133"/>
      <c r="D44" s="130"/>
      <c r="E44" s="132"/>
      <c r="F44" s="132"/>
      <c r="G44" s="133"/>
      <c r="H44" s="130"/>
      <c r="I44" s="131"/>
      <c r="J44" s="130"/>
      <c r="K44" s="132"/>
      <c r="L44" s="132"/>
      <c r="M44" s="133"/>
      <c r="N44" s="130"/>
      <c r="O44" s="131"/>
      <c r="P44" s="130"/>
      <c r="Q44" s="132"/>
      <c r="R44" s="138"/>
      <c r="S44" s="195"/>
    </row>
    <row r="45" spans="1:19" ht="12.75" customHeight="1">
      <c r="A45" s="195"/>
      <c r="B45" s="196"/>
      <c r="C45" s="197"/>
      <c r="D45" s="197"/>
      <c r="E45" s="197"/>
      <c r="F45" s="197"/>
      <c r="G45" s="197"/>
      <c r="H45" s="197"/>
      <c r="I45" s="197"/>
      <c r="J45" s="197"/>
      <c r="K45" s="197"/>
      <c r="L45" s="197"/>
      <c r="M45" s="197"/>
      <c r="N45" s="197"/>
      <c r="O45" s="197"/>
      <c r="P45" s="197"/>
      <c r="Q45" s="197"/>
      <c r="R45" s="200"/>
      <c r="S45" s="195"/>
    </row>
    <row r="46" spans="1:19" ht="12.75" customHeight="1">
      <c r="A46" s="195"/>
      <c r="B46" s="196"/>
      <c r="C46" s="197"/>
      <c r="D46" s="197"/>
      <c r="E46" s="197"/>
      <c r="F46" s="197"/>
      <c r="G46" s="197"/>
      <c r="H46" s="197"/>
      <c r="I46" s="197"/>
      <c r="J46" s="197"/>
      <c r="K46" s="197"/>
      <c r="L46" s="197"/>
      <c r="M46" s="197"/>
      <c r="N46" s="197"/>
      <c r="O46" s="197"/>
      <c r="P46" s="197"/>
      <c r="Q46" s="197"/>
      <c r="R46" s="200"/>
      <c r="S46" s="195"/>
    </row>
    <row r="47" spans="1:19" ht="12.75" customHeight="1">
      <c r="A47" s="195"/>
      <c r="B47" s="198"/>
      <c r="C47" s="199"/>
      <c r="D47" s="199"/>
      <c r="E47" s="199"/>
      <c r="F47" s="199"/>
      <c r="G47" s="199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201"/>
      <c r="S47" s="195"/>
    </row>
  </sheetData>
  <mergeCells count="4">
    <mergeCell ref="A2:A47"/>
    <mergeCell ref="S2:S47"/>
    <mergeCell ref="B45:Q47"/>
    <mergeCell ref="R45:R47"/>
  </mergeCells>
  <conditionalFormatting sqref="B30">
    <cfRule type="expression" dxfId="8" priority="6" stopIfTrue="1">
      <formula>IF($B30="x",TRUE,FALSE)</formula>
    </cfRule>
    <cfRule type="expression" dxfId="7" priority="7" stopIfTrue="1">
      <formula>IF(ISNUMBER($M30+$N30),FALSE,TRUE)</formula>
    </cfRule>
  </conditionalFormatting>
  <conditionalFormatting sqref="H30">
    <cfRule type="expression" dxfId="6" priority="4" stopIfTrue="1">
      <formula>IF($B30="x",TRUE,FALSE)</formula>
    </cfRule>
    <cfRule type="expression" dxfId="5" priority="5" stopIfTrue="1">
      <formula>IF(ISNUMBER($M30+$N30),FALSE,TRUE)</formula>
    </cfRule>
  </conditionalFormatting>
  <conditionalFormatting sqref="N30">
    <cfRule type="expression" dxfId="4" priority="2" stopIfTrue="1">
      <formula>IF($B30="x",TRUE,FALSE)</formula>
    </cfRule>
    <cfRule type="expression" dxfId="3" priority="3" stopIfTrue="1">
      <formula>IF(ISNUMBER($M30+$N30),FALSE,TRUE)</formula>
    </cfRule>
  </conditionalFormatting>
  <conditionalFormatting sqref="N13:R44 H13:L44 B13:F44">
    <cfRule type="expression" dxfId="2" priority="1">
      <formula>IF($B13=ODD($B13),TRUE,FALSE)</formula>
    </cfRule>
  </conditionalFormatting>
  <conditionalFormatting sqref="N3:R12 H3:L12 B3:B12 D3:F12">
    <cfRule type="expression" dxfId="1" priority="9">
      <formula>IF(#REF!=ODD(#REF!),TRUE,FALSE)</formula>
    </cfRule>
  </conditionalFormatting>
  <printOptions horizontalCentered="1"/>
  <pageMargins left="0.19685039370078741" right="0.19685039370078741" top="0.19685039370078741" bottom="0.19685039370078741" header="0" footer="0"/>
  <pageSetup paperSize="9" scale="6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252"/>
  <sheetViews>
    <sheetView workbookViewId="0">
      <selection activeCell="J41" sqref="J41"/>
    </sheetView>
  </sheetViews>
  <sheetFormatPr baseColWidth="10" defaultRowHeight="12.75"/>
  <cols>
    <col min="5" max="5" width="10.140625" style="1" customWidth="1"/>
  </cols>
  <sheetData>
    <row r="1" spans="1:9">
      <c r="A1" t="s">
        <v>3</v>
      </c>
      <c r="B1" s="15">
        <v>60</v>
      </c>
      <c r="C1" s="15">
        <v>90</v>
      </c>
      <c r="D1" s="15">
        <v>120</v>
      </c>
      <c r="E1" s="15">
        <v>10</v>
      </c>
      <c r="F1" s="15">
        <v>20</v>
      </c>
      <c r="G1" s="15">
        <v>30</v>
      </c>
      <c r="I1" s="2"/>
    </row>
    <row r="2" spans="1:9">
      <c r="B2" s="202" t="s">
        <v>9</v>
      </c>
      <c r="C2" s="202"/>
      <c r="D2" s="202"/>
      <c r="E2" s="203" t="s">
        <v>10</v>
      </c>
      <c r="F2" s="203"/>
      <c r="G2" s="203"/>
    </row>
    <row r="3" spans="1:9" s="117" customFormat="1" ht="27.75" customHeight="1">
      <c r="A3" s="115" t="s">
        <v>1</v>
      </c>
      <c r="B3" s="116" t="s">
        <v>11</v>
      </c>
      <c r="C3" s="116" t="s">
        <v>68</v>
      </c>
      <c r="D3" s="116" t="s">
        <v>69</v>
      </c>
      <c r="E3" s="116" t="s">
        <v>14</v>
      </c>
      <c r="F3" s="116" t="s">
        <v>12</v>
      </c>
      <c r="G3" s="116" t="s">
        <v>13</v>
      </c>
    </row>
    <row r="4" spans="1:9">
      <c r="A4">
        <v>1</v>
      </c>
      <c r="B4" s="1">
        <f>100*(1-$A4/B$1)*POWER(B$1/$A4,1/3)</f>
        <v>384.96198471493824</v>
      </c>
      <c r="C4" s="1">
        <f>100*(1-$A4/C$1)*POWER(C$1/$A4,1/3)</f>
        <v>443.16113604843065</v>
      </c>
      <c r="D4" s="1">
        <f>100*(1-$A4/D$1)*POWER(D$1/$A4,1/3)</f>
        <v>489.13206140887655</v>
      </c>
      <c r="E4" s="1">
        <f>20*(1-$A4/E$1)*POWER(E$1/$A4,1/3)</f>
        <v>38.77982442057391</v>
      </c>
      <c r="F4" s="1">
        <f>20*(1-$A4/F$1)*POWER(F$1/$A4,1/3)</f>
        <v>51.573934715303217</v>
      </c>
      <c r="G4" s="1">
        <f>20*(1-$A4/G$1)*POWER(G$1/$A4,1/3)</f>
        <v>60.073161781774594</v>
      </c>
      <c r="H4" s="1">
        <f t="shared" ref="H4:H35" si="0">47.6*(SQRT(G$1/POWER(A4,EXP(10/G$1))))</f>
        <v>260.71593737245905</v>
      </c>
    </row>
    <row r="5" spans="1:9">
      <c r="A5">
        <v>2</v>
      </c>
      <c r="B5" s="1">
        <f t="shared" ref="B5:D35" si="1">100*(1-$A5/B$1)*POWER(B$1/$A5,1/3)</f>
        <v>300.36580890887302</v>
      </c>
      <c r="C5" s="1">
        <f t="shared" si="1"/>
        <v>347.78512310569499</v>
      </c>
      <c r="D5" s="1">
        <f t="shared" si="1"/>
        <v>384.96198471493824</v>
      </c>
      <c r="E5" s="1">
        <f t="shared" ref="E5:G20" si="2">20*(1-$A5/E$1)*POWER(E$1/$A5,1/3)</f>
        <v>27.359615146827149</v>
      </c>
      <c r="F5" s="1">
        <f t="shared" si="2"/>
        <v>38.77982442057391</v>
      </c>
      <c r="G5" s="1">
        <f t="shared" si="2"/>
        <v>46.035958720835445</v>
      </c>
      <c r="H5" s="1">
        <f t="shared" si="0"/>
        <v>160.73371365907838</v>
      </c>
    </row>
    <row r="6" spans="1:9">
      <c r="A6">
        <v>3</v>
      </c>
      <c r="B6" s="1">
        <f t="shared" si="1"/>
        <v>257.86967357651611</v>
      </c>
      <c r="C6" s="1">
        <f t="shared" si="1"/>
        <v>300.36580890887302</v>
      </c>
      <c r="D6" s="1">
        <f t="shared" si="1"/>
        <v>333.4453096019559</v>
      </c>
      <c r="E6" s="1">
        <f t="shared" si="2"/>
        <v>20.913222150600102</v>
      </c>
      <c r="F6" s="1">
        <f t="shared" si="2"/>
        <v>31.995224981954966</v>
      </c>
      <c r="G6" s="1">
        <f t="shared" si="2"/>
        <v>38.77982442057391</v>
      </c>
      <c r="H6" s="1">
        <f t="shared" si="0"/>
        <v>121.12377684338463</v>
      </c>
    </row>
    <row r="7" spans="1:9">
      <c r="A7">
        <v>4</v>
      </c>
      <c r="B7" s="1">
        <f t="shared" si="1"/>
        <v>230.17979360417721</v>
      </c>
      <c r="C7" s="1">
        <f t="shared" si="1"/>
        <v>269.76366161256146</v>
      </c>
      <c r="D7" s="1">
        <f t="shared" si="1"/>
        <v>300.36580890887302</v>
      </c>
      <c r="E7" s="1">
        <f t="shared" si="2"/>
        <v>16.286505699569439</v>
      </c>
      <c r="F7" s="1">
        <f t="shared" si="2"/>
        <v>27.359615146827149</v>
      </c>
      <c r="G7" s="1">
        <f t="shared" si="2"/>
        <v>33.928852890130152</v>
      </c>
      <c r="H7" s="1">
        <f t="shared" si="0"/>
        <v>99.093776034605156</v>
      </c>
    </row>
    <row r="8" spans="1:9">
      <c r="A8">
        <v>5</v>
      </c>
      <c r="B8" s="1">
        <f t="shared" si="1"/>
        <v>209.86427780144416</v>
      </c>
      <c r="C8" s="1">
        <f t="shared" si="1"/>
        <v>247.514465008618</v>
      </c>
      <c r="D8" s="1">
        <f t="shared" si="1"/>
        <v>276.43116764225329</v>
      </c>
      <c r="E8" s="1">
        <f t="shared" si="2"/>
        <v>12.599210498948732</v>
      </c>
      <c r="F8" s="1">
        <f t="shared" si="2"/>
        <v>23.81101577952299</v>
      </c>
      <c r="G8" s="1">
        <f t="shared" si="2"/>
        <v>30.285343213868998</v>
      </c>
      <c r="H8" s="1">
        <f t="shared" si="0"/>
        <v>84.805099624378272</v>
      </c>
    </row>
    <row r="9" spans="1:9">
      <c r="A9">
        <v>6</v>
      </c>
      <c r="B9" s="1">
        <f t="shared" si="1"/>
        <v>193.89912210286954</v>
      </c>
      <c r="C9" s="1">
        <f t="shared" si="1"/>
        <v>230.17979360417721</v>
      </c>
      <c r="D9" s="1">
        <f t="shared" si="1"/>
        <v>257.86967357651611</v>
      </c>
      <c r="E9" s="1">
        <f t="shared" si="2"/>
        <v>9.4850488119735008</v>
      </c>
      <c r="F9" s="1">
        <f t="shared" si="2"/>
        <v>20.913222150600102</v>
      </c>
      <c r="G9" s="1">
        <f t="shared" si="2"/>
        <v>27.359615146827149</v>
      </c>
      <c r="H9" s="1">
        <f t="shared" si="0"/>
        <v>74.673894740227283</v>
      </c>
    </row>
    <row r="10" spans="1:9">
      <c r="A10">
        <v>7</v>
      </c>
      <c r="B10" s="1">
        <f t="shared" si="1"/>
        <v>180.77665909657367</v>
      </c>
      <c r="C10" s="1">
        <f t="shared" si="1"/>
        <v>216.04807748794551</v>
      </c>
      <c r="D10" s="1">
        <f t="shared" si="1"/>
        <v>242.80535800165114</v>
      </c>
      <c r="E10" s="1">
        <f t="shared" si="2"/>
        <v>6.7574872826616375</v>
      </c>
      <c r="F10" s="1">
        <f t="shared" si="2"/>
        <v>18.446784355614987</v>
      </c>
      <c r="G10" s="1">
        <f t="shared" si="2"/>
        <v>24.906401331651111</v>
      </c>
      <c r="H10" s="1">
        <f t="shared" si="0"/>
        <v>67.058358389215201</v>
      </c>
    </row>
    <row r="11" spans="1:9">
      <c r="A11">
        <v>8</v>
      </c>
      <c r="B11" s="1">
        <f t="shared" si="1"/>
        <v>169.64426445065075</v>
      </c>
      <c r="C11" s="1">
        <f t="shared" si="1"/>
        <v>204.15288289871529</v>
      </c>
      <c r="D11" s="1">
        <f t="shared" si="1"/>
        <v>230.17979360417721</v>
      </c>
      <c r="E11" s="1">
        <f t="shared" si="2"/>
        <v>4.3088693800637667</v>
      </c>
      <c r="F11" s="1">
        <f t="shared" si="2"/>
        <v>16.286505699569439</v>
      </c>
      <c r="G11" s="1">
        <f t="shared" si="2"/>
        <v>22.786371710328297</v>
      </c>
      <c r="H11" s="1">
        <f t="shared" si="0"/>
        <v>61.092201662335363</v>
      </c>
    </row>
    <row r="12" spans="1:9">
      <c r="A12">
        <v>9</v>
      </c>
      <c r="B12" s="1">
        <f t="shared" si="1"/>
        <v>159.97612490977482</v>
      </c>
      <c r="C12" s="1">
        <f t="shared" si="1"/>
        <v>193.89912210286954</v>
      </c>
      <c r="D12" s="1">
        <f t="shared" si="1"/>
        <v>219.3417537768872</v>
      </c>
      <c r="E12" s="1">
        <f t="shared" si="2"/>
        <v>2.0714883373025721</v>
      </c>
      <c r="F12" s="1">
        <f t="shared" si="2"/>
        <v>14.354514684285832</v>
      </c>
      <c r="G12" s="1">
        <f t="shared" si="2"/>
        <v>20.913222150600102</v>
      </c>
      <c r="H12" s="1">
        <f t="shared" si="0"/>
        <v>56.27185458880129</v>
      </c>
    </row>
    <row r="13" spans="1:9">
      <c r="A13">
        <v>10</v>
      </c>
      <c r="B13" s="1">
        <f t="shared" si="1"/>
        <v>151.42671606934499</v>
      </c>
      <c r="C13" s="1">
        <f t="shared" si="1"/>
        <v>184.89633982683591</v>
      </c>
      <c r="D13" s="1">
        <f t="shared" si="1"/>
        <v>209.86427780144416</v>
      </c>
      <c r="E13" s="1">
        <f>20*(1-$A13/E$1)*POWER(E$1/$A13,1/3)</f>
        <v>0</v>
      </c>
      <c r="F13" s="1">
        <f t="shared" si="2"/>
        <v>12.599210498948732</v>
      </c>
      <c r="G13" s="1">
        <f t="shared" si="2"/>
        <v>19.229994270765449</v>
      </c>
      <c r="H13" s="1">
        <f t="shared" si="0"/>
        <v>52.283104505349478</v>
      </c>
    </row>
    <row r="14" spans="1:9">
      <c r="A14">
        <v>11</v>
      </c>
      <c r="B14" s="1">
        <f t="shared" si="1"/>
        <v>143.75766763883831</v>
      </c>
      <c r="C14" s="1">
        <f t="shared" si="1"/>
        <v>176.87557170301613</v>
      </c>
      <c r="D14" s="1">
        <f t="shared" si="1"/>
        <v>201.45347916402051</v>
      </c>
      <c r="F14" s="1">
        <f t="shared" si="2"/>
        <v>10.984702000232565</v>
      </c>
      <c r="G14" s="1">
        <f t="shared" si="2"/>
        <v>17.697226056854479</v>
      </c>
      <c r="H14" s="1">
        <f t="shared" si="0"/>
        <v>48.918968917332862</v>
      </c>
    </row>
    <row r="15" spans="1:9">
      <c r="A15">
        <v>12</v>
      </c>
      <c r="B15" s="1">
        <f t="shared" si="1"/>
        <v>136.79807573413575</v>
      </c>
      <c r="C15" s="1">
        <f t="shared" si="1"/>
        <v>169.64426445065075</v>
      </c>
      <c r="D15" s="1">
        <f t="shared" si="1"/>
        <v>193.89912210286954</v>
      </c>
      <c r="F15" s="1">
        <f t="shared" si="2"/>
        <v>9.4850488119735008</v>
      </c>
      <c r="G15" s="1">
        <f t="shared" si="2"/>
        <v>16.286505699569439</v>
      </c>
      <c r="H15" s="1">
        <f t="shared" si="0"/>
        <v>46.037125831079926</v>
      </c>
    </row>
    <row r="16" spans="1:9">
      <c r="A16">
        <v>13</v>
      </c>
      <c r="B16" s="1">
        <f t="shared" si="1"/>
        <v>130.42151484985882</v>
      </c>
      <c r="C16" s="1">
        <f t="shared" si="1"/>
        <v>163.06018652438439</v>
      </c>
      <c r="D16" s="1">
        <f t="shared" si="1"/>
        <v>187.04603058809562</v>
      </c>
      <c r="F16" s="1">
        <f t="shared" si="2"/>
        <v>8.0809097128502358</v>
      </c>
      <c r="G16" s="1">
        <f t="shared" si="2"/>
        <v>14.976728714141212</v>
      </c>
      <c r="H16" s="1">
        <f t="shared" si="0"/>
        <v>43.536247003616417</v>
      </c>
    </row>
    <row r="17" spans="1:8">
      <c r="A17">
        <v>14</v>
      </c>
      <c r="B17" s="1">
        <f t="shared" si="1"/>
        <v>124.53200665825554</v>
      </c>
      <c r="C17" s="1">
        <f t="shared" si="1"/>
        <v>157.01551720774367</v>
      </c>
      <c r="D17" s="1">
        <f t="shared" si="1"/>
        <v>180.77665909657367</v>
      </c>
      <c r="F17" s="1">
        <f t="shared" si="2"/>
        <v>6.7574872826616375</v>
      </c>
      <c r="G17" s="1">
        <f t="shared" si="2"/>
        <v>13.751807886819179</v>
      </c>
      <c r="H17" s="1">
        <f t="shared" si="0"/>
        <v>41.342079369631101</v>
      </c>
    </row>
    <row r="18" spans="1:8">
      <c r="A18">
        <v>15</v>
      </c>
      <c r="B18" s="1">
        <f t="shared" si="1"/>
        <v>119.05507889761495</v>
      </c>
      <c r="C18" s="1">
        <f t="shared" si="1"/>
        <v>151.42671606934499</v>
      </c>
      <c r="D18" s="1">
        <f t="shared" si="1"/>
        <v>174.99999999999997</v>
      </c>
      <c r="F18" s="1">
        <f t="shared" si="2"/>
        <v>5.5032120814910446</v>
      </c>
      <c r="G18" s="1">
        <f t="shared" si="2"/>
        <v>12.599210498948732</v>
      </c>
      <c r="H18" s="1">
        <f t="shared" si="0"/>
        <v>39.398872449480251</v>
      </c>
    </row>
    <row r="19" spans="1:8">
      <c r="A19">
        <v>16</v>
      </c>
      <c r="B19" s="1">
        <f t="shared" si="1"/>
        <v>113.9318585516415</v>
      </c>
      <c r="C19" s="1">
        <f t="shared" si="1"/>
        <v>146.22783585125813</v>
      </c>
      <c r="D19" s="1">
        <f t="shared" si="1"/>
        <v>169.64426445065075</v>
      </c>
      <c r="F19" s="1">
        <f t="shared" si="2"/>
        <v>4.3088693800637667</v>
      </c>
      <c r="G19" s="1">
        <f t="shared" si="2"/>
        <v>11.50898968020886</v>
      </c>
      <c r="H19" s="1">
        <f t="shared" si="0"/>
        <v>37.663890239161816</v>
      </c>
    </row>
    <row r="20" spans="1:8">
      <c r="A20">
        <v>17</v>
      </c>
      <c r="B20" s="1">
        <f t="shared" si="1"/>
        <v>109.11504803794951</v>
      </c>
      <c r="C20" s="1">
        <f t="shared" si="1"/>
        <v>141.36597082655845</v>
      </c>
      <c r="D20" s="1">
        <f t="shared" si="1"/>
        <v>164.65190262767669</v>
      </c>
      <c r="F20" s="1">
        <f t="shared" si="2"/>
        <v>3.1670015759340027</v>
      </c>
      <c r="G20" s="1">
        <f t="shared" si="2"/>
        <v>10.473123007130335</v>
      </c>
      <c r="H20" s="1">
        <f t="shared" si="0"/>
        <v>36.103780365647516</v>
      </c>
    </row>
    <row r="21" spans="1:8">
      <c r="A21">
        <v>18</v>
      </c>
      <c r="B21" s="1">
        <f t="shared" si="1"/>
        <v>104.56611075300052</v>
      </c>
      <c r="C21" s="1">
        <f t="shared" si="1"/>
        <v>136.79807573413575</v>
      </c>
      <c r="D21" s="1">
        <f t="shared" si="1"/>
        <v>159.97612490977482</v>
      </c>
      <c r="F21" s="1">
        <f t="shared" ref="F21:G33" si="3">20*(1-$A21/F$1)*POWER(F$1/$A21,1/3)</f>
        <v>2.0714883373025721</v>
      </c>
      <c r="G21" s="1">
        <f t="shared" si="3"/>
        <v>9.4850488119735008</v>
      </c>
      <c r="H21" s="1">
        <f t="shared" si="0"/>
        <v>34.692103036341415</v>
      </c>
    </row>
    <row r="22" spans="1:8">
      <c r="A22">
        <v>19</v>
      </c>
      <c r="B22" s="1">
        <f t="shared" si="1"/>
        <v>100.25325670444009</v>
      </c>
      <c r="C22" s="1">
        <f t="shared" si="1"/>
        <v>132.48869085604682</v>
      </c>
      <c r="D22" s="1">
        <f t="shared" si="1"/>
        <v>155.57841503275949</v>
      </c>
      <c r="F22" s="1">
        <f t="shared" si="3"/>
        <v>1.0172447681911019</v>
      </c>
      <c r="G22" s="1">
        <f t="shared" si="3"/>
        <v>8.5393335449489172</v>
      </c>
      <c r="H22" s="1">
        <f t="shared" si="0"/>
        <v>33.407607381202624</v>
      </c>
    </row>
    <row r="23" spans="1:8">
      <c r="A23">
        <v>20</v>
      </c>
      <c r="B23" s="1">
        <f t="shared" si="1"/>
        <v>96.149971353827226</v>
      </c>
      <c r="C23" s="1">
        <f t="shared" si="1"/>
        <v>128.40828190145771</v>
      </c>
      <c r="D23" s="1">
        <f t="shared" si="1"/>
        <v>151.42671606934499</v>
      </c>
      <c r="F23" s="1">
        <f t="shared" si="3"/>
        <v>0</v>
      </c>
      <c r="G23" s="1">
        <f t="shared" si="3"/>
        <v>7.6314282836888809</v>
      </c>
      <c r="H23" s="1">
        <f t="shared" si="0"/>
        <v>32.233002836205756</v>
      </c>
    </row>
    <row r="24" spans="1:8">
      <c r="A24">
        <v>21</v>
      </c>
      <c r="B24" s="1">
        <f t="shared" si="1"/>
        <v>92.233921778074944</v>
      </c>
      <c r="C24" s="1">
        <f t="shared" si="1"/>
        <v>124.53200665825554</v>
      </c>
      <c r="D24" s="1">
        <f t="shared" si="1"/>
        <v>147.49408329093365</v>
      </c>
      <c r="F24" s="1"/>
      <c r="G24" s="1">
        <f t="shared" si="3"/>
        <v>6.7574872826616375</v>
      </c>
      <c r="H24" s="1">
        <f t="shared" si="0"/>
        <v>31.154066448248617</v>
      </c>
    </row>
    <row r="25" spans="1:8">
      <c r="A25">
        <v>22</v>
      </c>
      <c r="B25" s="1">
        <f t="shared" si="1"/>
        <v>88.486130284272392</v>
      </c>
      <c r="C25" s="1">
        <f t="shared" si="1"/>
        <v>120.8387839496293</v>
      </c>
      <c r="D25" s="1">
        <f t="shared" si="1"/>
        <v>143.75766763883831</v>
      </c>
      <c r="F25" s="1"/>
      <c r="G25" s="1">
        <f t="shared" si="3"/>
        <v>5.9142305809620712</v>
      </c>
      <c r="H25" s="1">
        <f t="shared" si="0"/>
        <v>30.158983074452212</v>
      </c>
    </row>
    <row r="26" spans="1:8">
      <c r="A26">
        <v>23</v>
      </c>
      <c r="B26" s="1">
        <f t="shared" si="1"/>
        <v>84.890341068160851</v>
      </c>
      <c r="C26" s="1">
        <f t="shared" si="1"/>
        <v>117.31058064662272</v>
      </c>
      <c r="D26" s="1">
        <f t="shared" si="1"/>
        <v>140.19793758810155</v>
      </c>
      <c r="F26" s="1"/>
      <c r="G26" s="1">
        <f t="shared" si="3"/>
        <v>5.0988384702419696</v>
      </c>
      <c r="H26" s="1">
        <f t="shared" si="0"/>
        <v>29.237850176418704</v>
      </c>
    </row>
    <row r="27" spans="1:8">
      <c r="A27">
        <v>24</v>
      </c>
      <c r="B27" s="1">
        <f t="shared" si="1"/>
        <v>81.432528497847201</v>
      </c>
      <c r="C27" s="1">
        <f t="shared" si="1"/>
        <v>113.9318585516415</v>
      </c>
      <c r="D27" s="1">
        <f t="shared" si="1"/>
        <v>136.79807573413575</v>
      </c>
      <c r="F27" s="1"/>
      <c r="G27" s="1">
        <f t="shared" si="3"/>
        <v>4.3088693800637667</v>
      </c>
      <c r="H27" s="1">
        <f t="shared" si="0"/>
        <v>28.382300965546701</v>
      </c>
    </row>
    <row r="28" spans="1:8">
      <c r="A28">
        <v>25</v>
      </c>
      <c r="B28" s="1">
        <f t="shared" si="1"/>
        <v>78.100510842919775</v>
      </c>
      <c r="C28" s="1">
        <f t="shared" si="1"/>
        <v>110.68914023462432</v>
      </c>
      <c r="D28" s="1">
        <f t="shared" si="1"/>
        <v>133.54350533944361</v>
      </c>
      <c r="F28" s="1"/>
      <c r="G28" s="1">
        <f t="shared" si="3"/>
        <v>3.5421952306087032</v>
      </c>
      <c r="H28" s="1">
        <f t="shared" si="0"/>
        <v>27.585213987230706</v>
      </c>
    </row>
    <row r="29" spans="1:8">
      <c r="A29">
        <v>26</v>
      </c>
      <c r="B29" s="1">
        <f t="shared" si="1"/>
        <v>74.88364357070607</v>
      </c>
      <c r="C29" s="1">
        <f t="shared" si="1"/>
        <v>107.57066457057191</v>
      </c>
      <c r="D29" s="1">
        <f t="shared" si="1"/>
        <v>130.42151484985882</v>
      </c>
      <c r="F29" s="1"/>
      <c r="G29" s="1">
        <f t="shared" si="3"/>
        <v>2.7969499901023642</v>
      </c>
      <c r="H29" s="1">
        <f t="shared" si="0"/>
        <v>26.840486738918486</v>
      </c>
    </row>
    <row r="30" spans="1:8">
      <c r="A30">
        <v>27</v>
      </c>
      <c r="B30" s="1">
        <f t="shared" si="1"/>
        <v>71.772573421429172</v>
      </c>
      <c r="C30" s="1">
        <f t="shared" si="1"/>
        <v>104.56611075300052</v>
      </c>
      <c r="D30" s="1">
        <f t="shared" si="1"/>
        <v>127.42095717374094</v>
      </c>
      <c r="F30" s="1"/>
      <c r="G30" s="1">
        <f t="shared" si="3"/>
        <v>2.0714883373025721</v>
      </c>
      <c r="H30" s="1">
        <f t="shared" si="0"/>
        <v>26.142857343010125</v>
      </c>
    </row>
    <row r="31" spans="1:8">
      <c r="A31">
        <v>28</v>
      </c>
      <c r="B31" s="1">
        <f t="shared" si="1"/>
        <v>68.759039434095897</v>
      </c>
      <c r="C31" s="1">
        <f t="shared" si="1"/>
        <v>101.66637516997369</v>
      </c>
      <c r="D31" s="1">
        <f t="shared" si="1"/>
        <v>124.53200665825554</v>
      </c>
      <c r="F31" s="1"/>
      <c r="G31" s="1">
        <f t="shared" si="3"/>
        <v>1.3643521441250839</v>
      </c>
      <c r="H31" s="1">
        <f t="shared" si="0"/>
        <v>25.487762713853694</v>
      </c>
    </row>
    <row r="32" spans="1:8">
      <c r="A32">
        <v>29</v>
      </c>
      <c r="B32" s="1">
        <f t="shared" si="1"/>
        <v>65.835710617259664</v>
      </c>
      <c r="C32" s="1">
        <f t="shared" si="1"/>
        <v>98.863389512774262</v>
      </c>
      <c r="D32" s="1">
        <f t="shared" si="1"/>
        <v>121.74596105441984</v>
      </c>
      <c r="F32" s="1"/>
      <c r="G32" s="1">
        <f t="shared" si="3"/>
        <v>0.67424307284459317</v>
      </c>
      <c r="H32" s="1">
        <f t="shared" si="0"/>
        <v>24.871224743812618</v>
      </c>
    </row>
    <row r="33" spans="1:8">
      <c r="A33">
        <v>30</v>
      </c>
      <c r="B33" s="1">
        <f t="shared" si="1"/>
        <v>62.996052494743658</v>
      </c>
      <c r="C33" s="1">
        <f t="shared" si="1"/>
        <v>96.149971353827226</v>
      </c>
      <c r="D33" s="1">
        <f t="shared" si="1"/>
        <v>119.05507889761495</v>
      </c>
      <c r="F33" s="1"/>
      <c r="G33" s="1">
        <f t="shared" si="3"/>
        <v>0</v>
      </c>
      <c r="H33" s="1">
        <f t="shared" si="0"/>
        <v>24.289758219645655</v>
      </c>
    </row>
    <row r="34" spans="1:8">
      <c r="A34">
        <v>31</v>
      </c>
      <c r="B34" s="1">
        <f t="shared" si="1"/>
        <v>60.234216605507946</v>
      </c>
      <c r="C34" s="1">
        <f t="shared" si="1"/>
        <v>93.519700519647699</v>
      </c>
      <c r="D34" s="1">
        <f t="shared" si="1"/>
        <v>116.45244501454147</v>
      </c>
      <c r="F34" s="1"/>
      <c r="G34" s="1"/>
      <c r="H34" s="1">
        <f t="shared" si="0"/>
        <v>23.740295750106114</v>
      </c>
    </row>
    <row r="35" spans="1:8">
      <c r="A35">
        <v>32</v>
      </c>
      <c r="B35" s="1">
        <f t="shared" si="1"/>
        <v>57.544948401044294</v>
      </c>
      <c r="C35" s="1">
        <f t="shared" si="1"/>
        <v>90.966816125166091</v>
      </c>
      <c r="D35" s="1">
        <f t="shared" si="1"/>
        <v>113.9318585516415</v>
      </c>
      <c r="F35" s="1"/>
      <c r="G35" s="1"/>
      <c r="H35" s="1">
        <f t="shared" si="0"/>
        <v>23.220126126543018</v>
      </c>
    </row>
    <row r="36" spans="1:8">
      <c r="A36">
        <v>33</v>
      </c>
      <c r="B36" s="1">
        <f t="shared" ref="B36:D51" si="4">100*(1-$A36/B$1)*POWER(B$1/$A36,1/3)</f>
        <v>54.923510001162811</v>
      </c>
      <c r="C36" s="1">
        <f t="shared" si="4"/>
        <v>88.486130284272392</v>
      </c>
      <c r="D36" s="1">
        <f t="shared" si="4"/>
        <v>111.48773917515122</v>
      </c>
      <c r="F36" s="1"/>
      <c r="G36" s="1"/>
      <c r="H36" s="1">
        <f t="shared" ref="H36:H67" si="5">47.6*(SQRT(G$1/POWER(A36,EXP(10/G$1))))</f>
        <v>22.726843376999526</v>
      </c>
    </row>
    <row r="37" spans="1:8">
      <c r="A37">
        <v>34</v>
      </c>
      <c r="B37" s="1">
        <f t="shared" si="4"/>
        <v>52.365615035651672</v>
      </c>
      <c r="C37" s="1">
        <f t="shared" si="4"/>
        <v>86.072955376333852</v>
      </c>
      <c r="D37" s="1">
        <f t="shared" si="4"/>
        <v>109.11504803794951</v>
      </c>
      <c r="F37" s="1"/>
      <c r="G37" s="1"/>
      <c r="H37" s="1">
        <f t="shared" si="5"/>
        <v>22.258304397448228</v>
      </c>
    </row>
    <row r="38" spans="1:8">
      <c r="A38">
        <v>35</v>
      </c>
      <c r="B38" s="1">
        <f t="shared" si="4"/>
        <v>49.867373382381281</v>
      </c>
      <c r="C38" s="1">
        <f t="shared" si="4"/>
        <v>83.723042405987286</v>
      </c>
      <c r="D38" s="1">
        <f t="shared" si="4"/>
        <v>106.80922082663011</v>
      </c>
      <c r="F38" s="1"/>
      <c r="G38" s="1"/>
      <c r="H38" s="1">
        <f t="shared" si="5"/>
        <v>21.812593511383081</v>
      </c>
    </row>
    <row r="39" spans="1:8">
      <c r="A39">
        <v>36</v>
      </c>
      <c r="B39" s="1">
        <f t="shared" si="4"/>
        <v>47.425244059867502</v>
      </c>
      <c r="C39" s="1">
        <f t="shared" si="4"/>
        <v>81.432528497847201</v>
      </c>
      <c r="D39" s="1">
        <f t="shared" si="4"/>
        <v>104.56611075300052</v>
      </c>
      <c r="F39" s="1"/>
      <c r="G39" s="1"/>
      <c r="H39" s="1">
        <f t="shared" si="5"/>
        <v>21.387992663096739</v>
      </c>
    </row>
    <row r="40" spans="1:8">
      <c r="A40">
        <v>37</v>
      </c>
      <c r="B40" s="1">
        <f t="shared" si="4"/>
        <v>45.03599487851605</v>
      </c>
      <c r="C40" s="1">
        <f t="shared" si="4"/>
        <v>79.197891957820318</v>
      </c>
      <c r="D40" s="1">
        <f t="shared" si="4"/>
        <v>102.38193978006973</v>
      </c>
      <c r="F40" s="1"/>
      <c r="G40" s="1"/>
      <c r="H40" s="1">
        <f t="shared" si="5"/>
        <v>20.982956220480592</v>
      </c>
    </row>
    <row r="41" spans="1:8">
      <c r="A41">
        <v>38</v>
      </c>
      <c r="B41" s="1">
        <f t="shared" si="4"/>
        <v>42.696667724744586</v>
      </c>
      <c r="C41" s="1">
        <f t="shared" si="4"/>
        <v>77.015913636735718</v>
      </c>
      <c r="D41" s="1">
        <f t="shared" si="4"/>
        <v>100.25325670444009</v>
      </c>
      <c r="F41" s="1"/>
      <c r="G41" s="1"/>
      <c r="H41" s="1">
        <f t="shared" si="5"/>
        <v>20.596089571516814</v>
      </c>
    </row>
    <row r="42" spans="1:8">
      <c r="A42">
        <v>39</v>
      </c>
      <c r="B42" s="1">
        <f t="shared" si="4"/>
        <v>40.404548564251179</v>
      </c>
      <c r="C42" s="1">
        <f t="shared" si="4"/>
        <v>74.88364357070607</v>
      </c>
      <c r="D42" s="1">
        <f t="shared" si="4"/>
        <v>98.176900977513782</v>
      </c>
      <c r="F42" s="1"/>
      <c r="G42" s="1"/>
      <c r="H42" s="1">
        <f t="shared" si="5"/>
        <v>20.226130860312939</v>
      </c>
    </row>
    <row r="43" spans="1:8">
      <c r="A43">
        <v>40</v>
      </c>
      <c r="B43" s="1">
        <f t="shared" si="4"/>
        <v>38.157141418444397</v>
      </c>
      <c r="C43" s="1">
        <f t="shared" si="4"/>
        <v>72.798372061358236</v>
      </c>
      <c r="D43" s="1">
        <f t="shared" si="4"/>
        <v>96.149971353827226</v>
      </c>
      <c r="F43" s="1"/>
      <c r="G43" s="1"/>
      <c r="H43" s="1">
        <f t="shared" si="5"/>
        <v>19.87193533491385</v>
      </c>
    </row>
    <row r="44" spans="1:8">
      <c r="A44">
        <v>41</v>
      </c>
      <c r="B44" s="1">
        <f t="shared" si="4"/>
        <v>35.952145701601452</v>
      </c>
      <c r="C44" s="1">
        <f t="shared" ref="C44:D59" si="6">100*(1-$A44/C$1)*POWER(C$1/$A44,1/3)</f>
        <v>70.757604509256538</v>
      </c>
      <c r="D44" s="1">
        <f t="shared" si="6"/>
        <v>94.169798618644137</v>
      </c>
      <c r="F44" s="1"/>
      <c r="G44" s="1"/>
      <c r="H44" s="1">
        <f t="shared" si="5"/>
        <v>19.532461878595814</v>
      </c>
    </row>
    <row r="45" spans="1:8">
      <c r="A45">
        <v>42</v>
      </c>
      <c r="B45" s="1">
        <f t="shared" si="4"/>
        <v>33.787436413308185</v>
      </c>
      <c r="C45" s="1">
        <f t="shared" si="6"/>
        <v>68.759039434095897</v>
      </c>
      <c r="D45" s="1">
        <f t="shared" si="6"/>
        <v>92.233921778074944</v>
      </c>
      <c r="F45" s="1"/>
      <c r="G45" s="1"/>
      <c r="H45" s="1">
        <f t="shared" si="5"/>
        <v>19.20676137513972</v>
      </c>
    </row>
    <row r="46" spans="1:8">
      <c r="A46">
        <v>43</v>
      </c>
      <c r="B46" s="1">
        <f t="shared" si="4"/>
        <v>31.661046766941951</v>
      </c>
      <c r="C46" s="1">
        <f t="shared" si="6"/>
        <v>66.800549212097323</v>
      </c>
      <c r="D46" s="1">
        <f t="shared" si="6"/>
        <v>90.340067200587228</v>
      </c>
      <c r="F46" s="1"/>
      <c r="G46" s="1"/>
      <c r="H46" s="1">
        <f t="shared" si="5"/>
        <v>18.893966621377494</v>
      </c>
    </row>
    <row r="47" spans="1:8">
      <c r="A47">
        <v>44</v>
      </c>
      <c r="B47" s="1">
        <f t="shared" si="4"/>
        <v>29.571152904810358</v>
      </c>
      <c r="C47" s="1">
        <f t="shared" si="6"/>
        <v>64.880163139479251</v>
      </c>
      <c r="D47" s="1">
        <f t="shared" si="6"/>
        <v>88.486130284272392</v>
      </c>
      <c r="F47" s="1"/>
      <c r="G47" s="1"/>
      <c r="H47" s="1">
        <f t="shared" si="5"/>
        <v>18.593283550643683</v>
      </c>
    </row>
    <row r="48" spans="1:8">
      <c r="A48">
        <v>45</v>
      </c>
      <c r="B48" s="1">
        <f t="shared" si="4"/>
        <v>27.516060407455221</v>
      </c>
      <c r="C48" s="1">
        <f t="shared" si="6"/>
        <v>62.996052494743658</v>
      </c>
      <c r="D48" s="1">
        <f t="shared" si="6"/>
        <v>86.670159293829329</v>
      </c>
      <c r="F48" s="1"/>
      <c r="G48" s="1"/>
      <c r="H48" s="1">
        <f t="shared" si="5"/>
        <v>18.30398357133932</v>
      </c>
    </row>
    <row r="49" spans="1:8">
      <c r="A49">
        <v>46</v>
      </c>
      <c r="B49" s="1">
        <f t="shared" si="4"/>
        <v>25.494192351209847</v>
      </c>
      <c r="C49" s="1">
        <f t="shared" si="6"/>
        <v>61.146517324774372</v>
      </c>
      <c r="D49" s="1">
        <f t="shared" si="6"/>
        <v>84.890341068160851</v>
      </c>
      <c r="F49" s="1"/>
      <c r="G49" s="1"/>
      <c r="H49" s="1">
        <f t="shared" si="5"/>
        <v>18.025396857691117</v>
      </c>
    </row>
    <row r="50" spans="1:8">
      <c r="A50">
        <v>47</v>
      </c>
      <c r="B50" s="1">
        <f t="shared" si="4"/>
        <v>23.504078706410116</v>
      </c>
      <c r="C50" s="1">
        <f t="shared" si="6"/>
        <v>59.329974722710375</v>
      </c>
      <c r="D50" s="1">
        <f t="shared" si="6"/>
        <v>83.144988346277458</v>
      </c>
      <c r="F50" s="1"/>
      <c r="G50" s="1"/>
      <c r="H50" s="1">
        <f t="shared" si="5"/>
        <v>17.756906456561659</v>
      </c>
    </row>
    <row r="51" spans="1:8">
      <c r="A51">
        <v>48</v>
      </c>
      <c r="B51" s="1">
        <f t="shared" si="4"/>
        <v>21.544346900318835</v>
      </c>
      <c r="C51" s="1">
        <f t="shared" si="6"/>
        <v>57.544948401044294</v>
      </c>
      <c r="D51" s="1">
        <f t="shared" si="6"/>
        <v>81.432528497847201</v>
      </c>
      <c r="F51" s="1"/>
      <c r="G51" s="1"/>
      <c r="H51" s="1">
        <f t="shared" si="5"/>
        <v>17.497943096070497</v>
      </c>
    </row>
    <row r="52" spans="1:8">
      <c r="A52">
        <v>49</v>
      </c>
      <c r="B52" s="1">
        <f t="shared" ref="B52:C75" si="7">100*(1-$A52/B$1)*POWER(B$1/$A52,1/3)</f>
        <v>19.613713395096092</v>
      </c>
      <c r="C52" s="1">
        <f t="shared" si="6"/>
        <v>55.790059392833214</v>
      </c>
      <c r="D52" s="1">
        <f t="shared" si="6"/>
        <v>79.751493476779487</v>
      </c>
      <c r="F52" s="1"/>
      <c r="G52" s="1"/>
      <c r="H52" s="1">
        <f t="shared" si="5"/>
        <v>17.247980599790733</v>
      </c>
    </row>
    <row r="53" spans="1:8">
      <c r="A53">
        <v>50</v>
      </c>
      <c r="B53" s="1">
        <f t="shared" si="7"/>
        <v>17.710976153043518</v>
      </c>
      <c r="C53" s="1">
        <f t="shared" si="6"/>
        <v>54.064017738430216</v>
      </c>
      <c r="D53" s="1">
        <f t="shared" si="6"/>
        <v>78.100510842919775</v>
      </c>
      <c r="F53" s="1"/>
      <c r="G53" s="1"/>
      <c r="H53" s="1">
        <f t="shared" si="5"/>
        <v>17.006531825147714</v>
      </c>
    </row>
    <row r="54" spans="1:8">
      <c r="A54">
        <v>51</v>
      </c>
      <c r="B54" s="1">
        <f t="shared" si="7"/>
        <v>15.835007879670012</v>
      </c>
      <c r="C54" s="1">
        <f t="shared" si="6"/>
        <v>52.365615035651672</v>
      </c>
      <c r="D54" s="1">
        <f t="shared" ref="D54:D117" si="8">100*(1-$A54/D$1)*POWER(D$1/$A54,1/3)</f>
        <v>76.478295719248464</v>
      </c>
      <c r="F54" s="1"/>
      <c r="G54" s="1"/>
      <c r="H54" s="1">
        <f t="shared" si="5"/>
        <v>16.773145056966548</v>
      </c>
    </row>
    <row r="55" spans="1:8">
      <c r="A55">
        <v>52</v>
      </c>
      <c r="B55" s="1">
        <f t="shared" si="7"/>
        <v>13.984749950511821</v>
      </c>
      <c r="C55" s="1">
        <f t="shared" si="6"/>
        <v>50.693717748509997</v>
      </c>
      <c r="D55" s="1">
        <f t="shared" si="8"/>
        <v>74.88364357070607</v>
      </c>
      <c r="F55" s="1"/>
      <c r="G55" s="1"/>
      <c r="H55" s="1">
        <f t="shared" si="5"/>
        <v>16.547400797368148</v>
      </c>
    </row>
    <row r="56" spans="1:8">
      <c r="A56">
        <v>53</v>
      </c>
      <c r="B56" s="1">
        <f t="shared" si="7"/>
        <v>12.159206940609316</v>
      </c>
      <c r="C56" s="1">
        <f t="shared" si="6"/>
        <v>49.047261184147203</v>
      </c>
      <c r="D56" s="1">
        <f t="shared" si="8"/>
        <v>73.315423706542958</v>
      </c>
      <c r="F56" s="1"/>
      <c r="G56" s="1"/>
      <c r="H56" s="1">
        <f t="shared" si="5"/>
        <v>16.328908901778703</v>
      </c>
    </row>
    <row r="57" spans="1:8">
      <c r="A57">
        <v>54</v>
      </c>
      <c r="B57" s="1">
        <f t="shared" si="7"/>
        <v>10.35744168651286</v>
      </c>
      <c r="C57" s="1">
        <f t="shared" si="6"/>
        <v>47.425244059867502</v>
      </c>
      <c r="D57" s="1">
        <f t="shared" si="8"/>
        <v>71.772573421429172</v>
      </c>
      <c r="F57" s="1"/>
      <c r="G57" s="1"/>
      <c r="H57" s="1">
        <f t="shared" si="5"/>
        <v>16.117306017999532</v>
      </c>
    </row>
    <row r="58" spans="1:8">
      <c r="A58">
        <v>55</v>
      </c>
      <c r="B58" s="1">
        <f t="shared" si="7"/>
        <v>8.5785708200014934</v>
      </c>
      <c r="C58" s="1">
        <f t="shared" si="6"/>
        <v>45.82672359257122</v>
      </c>
      <c r="D58" s="1">
        <f t="shared" si="8"/>
        <v>70.254092701869695</v>
      </c>
      <c r="F58" s="1"/>
      <c r="G58" s="1"/>
      <c r="H58" s="1">
        <f t="shared" si="5"/>
        <v>15.912253291326845</v>
      </c>
    </row>
    <row r="59" spans="1:8">
      <c r="A59">
        <v>56</v>
      </c>
      <c r="B59" s="1">
        <f t="shared" si="7"/>
        <v>6.82176072062542</v>
      </c>
      <c r="C59" s="1">
        <f t="shared" si="6"/>
        <v>44.250811051747867</v>
      </c>
      <c r="D59" s="1">
        <f t="shared" si="8"/>
        <v>68.759039434095897</v>
      </c>
      <c r="F59" s="1"/>
      <c r="G59" s="1"/>
      <c r="H59" s="1">
        <f t="shared" si="5"/>
        <v>15.713434303812738</v>
      </c>
    </row>
    <row r="60" spans="1:8">
      <c r="A60">
        <v>57</v>
      </c>
      <c r="B60" s="1">
        <f t="shared" si="7"/>
        <v>5.0862238409555092</v>
      </c>
      <c r="C60" s="1">
        <f t="shared" si="7"/>
        <v>42.696667724744586</v>
      </c>
      <c r="D60" s="1">
        <f t="shared" si="8"/>
        <v>67.286525057818437</v>
      </c>
      <c r="F60" s="1"/>
      <c r="G60" s="1"/>
      <c r="H60" s="1">
        <f t="shared" si="5"/>
        <v>15.520553220079616</v>
      </c>
    </row>
    <row r="61" spans="1:8">
      <c r="A61">
        <v>58</v>
      </c>
      <c r="B61" s="1">
        <f t="shared" si="7"/>
        <v>3.3712153642229659</v>
      </c>
      <c r="C61" s="1">
        <f t="shared" si="7"/>
        <v>41.163501249500243</v>
      </c>
      <c r="D61" s="1">
        <f t="shared" si="8"/>
        <v>65.835710617259664</v>
      </c>
      <c r="F61" s="1"/>
      <c r="G61" s="1"/>
      <c r="H61" s="1">
        <f t="shared" si="5"/>
        <v>15.333333115771612</v>
      </c>
    </row>
    <row r="62" spans="1:8">
      <c r="A62">
        <v>59</v>
      </c>
      <c r="B62" s="1">
        <f t="shared" si="7"/>
        <v>1.6760301590168598</v>
      </c>
      <c r="C62" s="1">
        <f t="shared" si="7"/>
        <v>39.650562275494053</v>
      </c>
      <c r="D62" s="1">
        <f t="shared" si="8"/>
        <v>64.405803166921586</v>
      </c>
      <c r="F62" s="1"/>
      <c r="G62" s="1"/>
      <c r="H62" s="1">
        <f t="shared" si="5"/>
        <v>15.151514467855206</v>
      </c>
    </row>
    <row r="63" spans="1:8">
      <c r="A63">
        <v>60</v>
      </c>
      <c r="B63" s="1"/>
      <c r="C63" s="1">
        <f t="shared" si="7"/>
        <v>38.157141418444397</v>
      </c>
      <c r="D63" s="1">
        <f t="shared" si="8"/>
        <v>62.996052494743658</v>
      </c>
      <c r="F63" s="1"/>
      <c r="G63" s="1"/>
      <c r="H63" s="1">
        <f t="shared" si="5"/>
        <v>14.97485378865524</v>
      </c>
    </row>
    <row r="64" spans="1:8">
      <c r="A64">
        <v>61</v>
      </c>
      <c r="B64" s="1"/>
      <c r="C64" s="1">
        <f t="shared" si="7"/>
        <v>36.682566478427084</v>
      </c>
      <c r="D64" s="1">
        <f t="shared" si="8"/>
        <v>61.605748129792353</v>
      </c>
      <c r="F64" s="1"/>
      <c r="G64" s="1"/>
      <c r="H64" s="1">
        <f t="shared" si="5"/>
        <v>14.803122387803828</v>
      </c>
    </row>
    <row r="65" spans="1:8">
      <c r="A65">
        <v>62</v>
      </c>
      <c r="B65" s="1"/>
      <c r="C65" s="1">
        <f t="shared" si="7"/>
        <v>35.226199894660269</v>
      </c>
      <c r="D65" s="1">
        <f t="shared" si="8"/>
        <v>60.234216605507946</v>
      </c>
      <c r="F65" s="1"/>
      <c r="G65" s="1"/>
      <c r="H65" s="1">
        <f t="shared" si="5"/>
        <v>14.636105248249709</v>
      </c>
    </row>
    <row r="66" spans="1:8">
      <c r="A66">
        <v>63</v>
      </c>
      <c r="B66" s="1"/>
      <c r="C66" s="1">
        <f t="shared" si="7"/>
        <v>33.787436413308185</v>
      </c>
      <c r="D66" s="1">
        <f t="shared" si="8"/>
        <v>58.88081895290388</v>
      </c>
      <c r="F66" s="1"/>
      <c r="G66" s="1"/>
      <c r="H66" s="1">
        <f t="shared" si="5"/>
        <v>14.473600004171665</v>
      </c>
    </row>
    <row r="67" spans="1:8">
      <c r="A67">
        <v>64</v>
      </c>
      <c r="B67" s="1"/>
      <c r="C67" s="1">
        <f t="shared" si="7"/>
        <v>32.365700947357297</v>
      </c>
      <c r="D67" s="1">
        <f t="shared" si="8"/>
        <v>57.544948401044294</v>
      </c>
      <c r="F67" s="1"/>
      <c r="G67" s="1"/>
      <c r="H67" s="1">
        <f t="shared" si="5"/>
        <v>14.315416010105837</v>
      </c>
    </row>
    <row r="68" spans="1:8">
      <c r="A68">
        <v>65</v>
      </c>
      <c r="B68" s="1"/>
      <c r="C68" s="1">
        <f t="shared" si="7"/>
        <v>30.960446609973928</v>
      </c>
      <c r="D68" s="1">
        <f t="shared" si="8"/>
        <v>56.226028264681105</v>
      </c>
      <c r="F68" s="1"/>
      <c r="G68" s="1"/>
      <c r="H68" s="1">
        <f t="shared" ref="H68:H83" si="9">47.6*(SQRT(G$1/POWER(A68,EXP(10/G$1))))</f>
        <v>14.161373491865589</v>
      </c>
    </row>
    <row r="69" spans="1:8">
      <c r="A69">
        <v>66</v>
      </c>
      <c r="B69" s="1"/>
      <c r="C69" s="1">
        <f t="shared" si="7"/>
        <v>29.571152904810358</v>
      </c>
      <c r="D69" s="1">
        <f t="shared" si="8"/>
        <v>54.923510001162811</v>
      </c>
      <c r="F69" s="1"/>
      <c r="G69" s="1"/>
      <c r="H69" s="1">
        <f t="shared" si="9"/>
        <v>14.011302770933899</v>
      </c>
    </row>
    <row r="70" spans="1:8">
      <c r="A70">
        <v>67</v>
      </c>
      <c r="B70" s="1"/>
      <c r="C70" s="1">
        <f t="shared" si="7"/>
        <v>28.197324058529553</v>
      </c>
      <c r="D70" s="1">
        <f t="shared" si="8"/>
        <v>53.636871420683157</v>
      </c>
      <c r="F70" s="1"/>
      <c r="G70" s="1"/>
      <c r="H70" s="1">
        <f t="shared" si="9"/>
        <v>13.865043554966677</v>
      </c>
    </row>
    <row r="71" spans="1:8">
      <c r="A71">
        <v>68</v>
      </c>
      <c r="B71" s="1"/>
      <c r="C71" s="1">
        <f t="shared" si="7"/>
        <v>26.838487482400836</v>
      </c>
      <c r="D71" s="1">
        <f t="shared" si="8"/>
        <v>52.365615035651672</v>
      </c>
      <c r="F71" s="1"/>
      <c r="G71" s="1"/>
      <c r="H71" s="1">
        <f t="shared" si="9"/>
        <v>13.722444287880259</v>
      </c>
    </row>
    <row r="72" spans="1:8">
      <c r="A72">
        <v>69</v>
      </c>
      <c r="B72" s="1"/>
      <c r="C72" s="1">
        <f t="shared" si="7"/>
        <v>25.494192351209847</v>
      </c>
      <c r="D72" s="1">
        <f t="shared" si="8"/>
        <v>51.109266536476909</v>
      </c>
      <c r="F72" s="1"/>
      <c r="G72" s="1"/>
      <c r="H72" s="1">
        <f t="shared" si="9"/>
        <v>13.583361553726597</v>
      </c>
    </row>
    <row r="73" spans="1:8">
      <c r="A73">
        <v>70</v>
      </c>
      <c r="B73" s="1"/>
      <c r="C73" s="1">
        <f t="shared" si="7"/>
        <v>24.164008288953159</v>
      </c>
      <c r="D73" s="1">
        <f t="shared" si="8"/>
        <v>49.867373382381281</v>
      </c>
      <c r="F73" s="1"/>
      <c r="G73" s="1"/>
      <c r="H73" s="1">
        <f t="shared" si="9"/>
        <v>13.447659529197919</v>
      </c>
    </row>
    <row r="74" spans="1:8">
      <c r="A74">
        <v>71</v>
      </c>
      <c r="B74" s="1"/>
      <c r="C74" s="1">
        <f t="shared" si="7"/>
        <v>22.847524151869621</v>
      </c>
      <c r="D74" s="1">
        <f t="shared" si="8"/>
        <v>48.63950349703925</v>
      </c>
      <c r="F74" s="1"/>
      <c r="G74" s="1"/>
      <c r="H74" s="1">
        <f t="shared" si="9"/>
        <v>13.315209480163659</v>
      </c>
    </row>
    <row r="75" spans="1:8">
      <c r="A75">
        <v>72</v>
      </c>
      <c r="B75" s="1"/>
      <c r="C75" s="1">
        <f t="shared" si="7"/>
        <v>21.544346900318835</v>
      </c>
      <c r="D75" s="1">
        <f t="shared" si="8"/>
        <v>47.425244059867502</v>
      </c>
      <c r="F75" s="1"/>
      <c r="G75" s="1"/>
      <c r="H75" s="1">
        <f t="shared" si="9"/>
        <v>13.185889298134681</v>
      </c>
    </row>
    <row r="76" spans="1:8">
      <c r="A76">
        <v>73</v>
      </c>
      <c r="B76" s="1"/>
      <c r="C76" s="1">
        <f t="shared" ref="C76:C93" si="10">100*(1-$A76/C$1)*POWER(C$1/$A76,1/3)</f>
        <v>20.254100551865339</v>
      </c>
      <c r="D76" s="1">
        <f t="shared" si="8"/>
        <v>46.224200384715083</v>
      </c>
      <c r="F76" s="1"/>
      <c r="G76" s="1"/>
      <c r="H76" s="1">
        <f t="shared" si="9"/>
        <v>13.059583072983676</v>
      </c>
    </row>
    <row r="77" spans="1:8">
      <c r="A77">
        <v>74</v>
      </c>
      <c r="B77" s="1"/>
      <c r="C77" s="1">
        <f t="shared" si="10"/>
        <v>18.976425208680421</v>
      </c>
      <c r="D77" s="1">
        <f t="shared" si="8"/>
        <v>45.03599487851605</v>
      </c>
      <c r="F77" s="1"/>
      <c r="G77" s="1"/>
      <c r="H77" s="1">
        <f t="shared" si="9"/>
        <v>12.936180698633343</v>
      </c>
    </row>
    <row r="78" spans="1:8">
      <c r="A78">
        <v>75</v>
      </c>
      <c r="B78" s="1"/>
      <c r="C78" s="1">
        <f t="shared" si="10"/>
        <v>17.710976153043518</v>
      </c>
      <c r="D78" s="1">
        <f t="shared" si="8"/>
        <v>43.860266073192996</v>
      </c>
      <c r="F78" s="1"/>
      <c r="G78" s="1"/>
      <c r="H78" s="1">
        <f t="shared" si="9"/>
        <v>12.815577508762217</v>
      </c>
    </row>
    <row r="79" spans="1:8">
      <c r="A79">
        <v>76</v>
      </c>
      <c r="B79" s="1"/>
      <c r="C79" s="1">
        <f t="shared" si="10"/>
        <v>16.457423005321616</v>
      </c>
      <c r="D79" s="1">
        <f t="shared" si="8"/>
        <v>42.696667724744586</v>
      </c>
      <c r="F79" s="1"/>
      <c r="G79" s="1"/>
      <c r="H79" s="1">
        <f t="shared" si="9"/>
        <v>12.697673939877138</v>
      </c>
    </row>
    <row r="80" spans="1:8">
      <c r="A80">
        <v>77</v>
      </c>
      <c r="B80" s="1"/>
      <c r="C80" s="1">
        <f t="shared" si="10"/>
        <v>15.215448939337291</v>
      </c>
      <c r="D80" s="1">
        <f t="shared" si="8"/>
        <v>41.544867974026779</v>
      </c>
      <c r="F80" s="1"/>
      <c r="G80" s="1"/>
      <c r="H80" s="1">
        <f t="shared" si="9"/>
        <v>12.582375219367449</v>
      </c>
    </row>
    <row r="81" spans="1:8">
      <c r="A81">
        <v>78</v>
      </c>
      <c r="B81" s="1"/>
      <c r="C81" s="1">
        <f t="shared" si="10"/>
        <v>13.984749950511821</v>
      </c>
      <c r="D81" s="1">
        <f t="shared" si="8"/>
        <v>40.404548564251179</v>
      </c>
      <c r="F81" s="1"/>
      <c r="G81" s="1"/>
      <c r="H81" s="1">
        <f t="shared" si="9"/>
        <v>12.46959107639122</v>
      </c>
    </row>
    <row r="82" spans="1:8">
      <c r="A82">
        <v>79</v>
      </c>
      <c r="B82" s="1"/>
      <c r="C82" s="1">
        <f t="shared" si="10"/>
        <v>12.765034172595342</v>
      </c>
      <c r="D82" s="1">
        <f t="shared" si="8"/>
        <v>39.275404110684299</v>
      </c>
      <c r="F82" s="1"/>
      <c r="G82" s="1"/>
      <c r="H82" s="1">
        <f t="shared" si="9"/>
        <v>12.359235473654111</v>
      </c>
    </row>
    <row r="83" spans="1:8">
      <c r="A83">
        <v>80</v>
      </c>
      <c r="B83" s="1"/>
      <c r="C83" s="1">
        <f t="shared" si="10"/>
        <v>11.55602123917725</v>
      </c>
      <c r="D83" s="1">
        <f t="shared" si="8"/>
        <v>38.157141418444397</v>
      </c>
      <c r="F83" s="1"/>
      <c r="G83" s="1"/>
      <c r="H83" s="1">
        <f t="shared" si="9"/>
        <v>12.251226358328394</v>
      </c>
    </row>
    <row r="84" spans="1:8">
      <c r="A84">
        <v>81</v>
      </c>
      <c r="B84" s="1"/>
      <c r="C84" s="1">
        <f t="shared" si="10"/>
        <v>10.35744168651286</v>
      </c>
      <c r="D84" s="1">
        <f t="shared" si="8"/>
        <v>37.049478844661763</v>
      </c>
    </row>
    <row r="85" spans="1:8">
      <c r="A85">
        <v>82</v>
      </c>
      <c r="B85" s="1"/>
      <c r="C85" s="1">
        <f t="shared" si="10"/>
        <v>9.1690363945096856</v>
      </c>
      <c r="D85" s="1">
        <f t="shared" si="8"/>
        <v>35.952145701601452</v>
      </c>
    </row>
    <row r="86" spans="1:8">
      <c r="A86">
        <v>83</v>
      </c>
      <c r="B86" s="1"/>
      <c r="C86" s="1">
        <f t="shared" si="10"/>
        <v>7.9905560629936305</v>
      </c>
      <c r="D86" s="1">
        <f t="shared" si="8"/>
        <v>34.864881697646346</v>
      </c>
    </row>
    <row r="87" spans="1:8">
      <c r="A87">
        <v>84</v>
      </c>
      <c r="B87" s="1"/>
      <c r="C87" s="1">
        <f t="shared" si="10"/>
        <v>6.82176072062542</v>
      </c>
      <c r="D87" s="1">
        <f t="shared" si="8"/>
        <v>33.787436413308185</v>
      </c>
    </row>
    <row r="88" spans="1:8">
      <c r="A88">
        <v>85</v>
      </c>
      <c r="B88" s="1"/>
      <c r="C88" s="1">
        <f t="shared" si="10"/>
        <v>5.6624192640621871</v>
      </c>
      <c r="D88" s="1">
        <f t="shared" si="8"/>
        <v>32.719568809677369</v>
      </c>
    </row>
    <row r="89" spans="1:8">
      <c r="A89">
        <v>86</v>
      </c>
      <c r="B89" s="1"/>
      <c r="C89" s="1">
        <f t="shared" si="10"/>
        <v>4.5123090251632627</v>
      </c>
      <c r="D89" s="1">
        <f t="shared" si="8"/>
        <v>31.661046766941951</v>
      </c>
    </row>
    <row r="90" spans="1:8">
      <c r="A90">
        <v>87</v>
      </c>
      <c r="B90" s="1"/>
      <c r="C90" s="1">
        <f t="shared" si="10"/>
        <v>3.3712153642229659</v>
      </c>
      <c r="D90" s="1">
        <f t="shared" si="8"/>
        <v>30.611646650805106</v>
      </c>
    </row>
    <row r="91" spans="1:8">
      <c r="A91">
        <v>88</v>
      </c>
      <c r="B91" s="1"/>
      <c r="C91" s="1">
        <f t="shared" si="10"/>
        <v>2.2389312873799545</v>
      </c>
      <c r="D91" s="1">
        <f t="shared" si="8"/>
        <v>29.571152904810358</v>
      </c>
    </row>
    <row r="92" spans="1:8">
      <c r="A92">
        <v>89</v>
      </c>
      <c r="B92" s="1"/>
      <c r="C92" s="1">
        <f t="shared" si="10"/>
        <v>1.1152570865042433</v>
      </c>
      <c r="D92" s="1">
        <f t="shared" si="8"/>
        <v>28.539357666746842</v>
      </c>
    </row>
    <row r="93" spans="1:8">
      <c r="A93">
        <v>90</v>
      </c>
      <c r="B93" s="1"/>
      <c r="C93" s="1">
        <f t="shared" si="10"/>
        <v>0</v>
      </c>
      <c r="D93" s="1">
        <f t="shared" si="8"/>
        <v>27.516060407455221</v>
      </c>
    </row>
    <row r="94" spans="1:8">
      <c r="A94">
        <v>91</v>
      </c>
      <c r="B94" s="1"/>
      <c r="C94" s="1"/>
      <c r="D94" s="1">
        <f t="shared" si="8"/>
        <v>26.501067590489118</v>
      </c>
    </row>
    <row r="95" spans="1:8">
      <c r="A95">
        <v>92</v>
      </c>
      <c r="B95" s="1"/>
      <c r="C95" s="1"/>
      <c r="D95" s="1">
        <f t="shared" si="8"/>
        <v>25.494192351209847</v>
      </c>
    </row>
    <row r="96" spans="1:8">
      <c r="A96">
        <v>93</v>
      </c>
      <c r="B96" s="1"/>
      <c r="C96" s="1"/>
      <c r="D96" s="1">
        <f t="shared" si="8"/>
        <v>24.495254194003383</v>
      </c>
    </row>
    <row r="97" spans="1:4">
      <c r="A97">
        <v>94</v>
      </c>
      <c r="B97" s="1"/>
      <c r="C97" s="1"/>
      <c r="D97" s="1">
        <f t="shared" si="8"/>
        <v>23.504078706410116</v>
      </c>
    </row>
    <row r="98" spans="1:4">
      <c r="A98">
        <v>95</v>
      </c>
      <c r="B98" s="1"/>
      <c r="C98" s="1"/>
      <c r="D98" s="1">
        <f t="shared" si="8"/>
        <v>22.520497289051093</v>
      </c>
    </row>
    <row r="99" spans="1:4">
      <c r="A99">
        <v>96</v>
      </c>
      <c r="B99" s="1"/>
      <c r="C99" s="1"/>
      <c r="D99" s="1">
        <f t="shared" si="8"/>
        <v>21.544346900318835</v>
      </c>
    </row>
    <row r="100" spans="1:4">
      <c r="A100">
        <v>97</v>
      </c>
      <c r="B100" s="1"/>
      <c r="C100" s="1"/>
      <c r="D100" s="1">
        <f t="shared" si="8"/>
        <v>20.575469814878517</v>
      </c>
    </row>
    <row r="101" spans="1:4">
      <c r="A101">
        <v>98</v>
      </c>
      <c r="B101" s="1"/>
      <c r="C101" s="1"/>
      <c r="D101" s="1">
        <f t="shared" si="8"/>
        <v>19.613713395096092</v>
      </c>
    </row>
    <row r="102" spans="1:4">
      <c r="A102">
        <v>99</v>
      </c>
      <c r="B102" s="1"/>
      <c r="C102" s="1"/>
      <c r="D102" s="1">
        <f t="shared" si="8"/>
        <v>18.658929874575115</v>
      </c>
    </row>
    <row r="103" spans="1:4">
      <c r="A103">
        <v>100</v>
      </c>
      <c r="B103" s="1"/>
      <c r="C103" s="1"/>
      <c r="D103" s="1">
        <f t="shared" si="8"/>
        <v>17.710976153043518</v>
      </c>
    </row>
    <row r="104" spans="1:4">
      <c r="A104">
        <v>101</v>
      </c>
      <c r="B104" s="1"/>
      <c r="C104" s="1"/>
      <c r="D104" s="1">
        <f t="shared" si="8"/>
        <v>16.769713601886242</v>
      </c>
    </row>
    <row r="105" spans="1:4">
      <c r="A105">
        <v>102</v>
      </c>
      <c r="B105" s="1"/>
      <c r="C105" s="1"/>
      <c r="D105" s="1">
        <f t="shared" si="8"/>
        <v>15.835007879670012</v>
      </c>
    </row>
    <row r="106" spans="1:4">
      <c r="A106">
        <v>103</v>
      </c>
      <c r="B106" s="1"/>
      <c r="C106" s="1"/>
      <c r="D106" s="1">
        <f t="shared" si="8"/>
        <v>14.90672875705263</v>
      </c>
    </row>
    <row r="107" spans="1:4">
      <c r="A107">
        <v>104</v>
      </c>
      <c r="B107" s="1"/>
      <c r="C107" s="1"/>
      <c r="D107" s="1">
        <f t="shared" si="8"/>
        <v>13.984749950511821</v>
      </c>
    </row>
    <row r="108" spans="1:4">
      <c r="A108">
        <v>105</v>
      </c>
      <c r="B108" s="1"/>
      <c r="C108" s="1"/>
      <c r="D108" s="1">
        <f t="shared" si="8"/>
        <v>13.068948964367754</v>
      </c>
    </row>
    <row r="109" spans="1:4">
      <c r="A109">
        <v>106</v>
      </c>
      <c r="B109" s="1"/>
      <c r="C109" s="1"/>
      <c r="D109" s="1">
        <f t="shared" si="8"/>
        <v>12.159206940609316</v>
      </c>
    </row>
    <row r="110" spans="1:4">
      <c r="A110">
        <v>107</v>
      </c>
      <c r="B110" s="1"/>
      <c r="C110" s="1"/>
      <c r="D110" s="1">
        <f t="shared" si="8"/>
        <v>11.255408516067892</v>
      </c>
    </row>
    <row r="111" spans="1:4">
      <c r="A111">
        <v>108</v>
      </c>
      <c r="B111" s="1"/>
      <c r="C111" s="1"/>
      <c r="D111" s="1">
        <f t="shared" si="8"/>
        <v>10.35744168651286</v>
      </c>
    </row>
    <row r="112" spans="1:4">
      <c r="A112">
        <v>109</v>
      </c>
      <c r="B112" s="1"/>
      <c r="C112" s="1"/>
      <c r="D112" s="1">
        <f t="shared" si="8"/>
        <v>9.4651976772713553</v>
      </c>
    </row>
    <row r="113" spans="1:4">
      <c r="A113">
        <v>110</v>
      </c>
      <c r="B113" s="1"/>
      <c r="C113" s="1"/>
      <c r="D113" s="1">
        <f t="shared" si="8"/>
        <v>8.5785708200014934</v>
      </c>
    </row>
    <row r="114" spans="1:4">
      <c r="A114">
        <v>111</v>
      </c>
      <c r="B114" s="1"/>
      <c r="C114" s="1"/>
      <c r="D114" s="1">
        <f t="shared" si="8"/>
        <v>7.6974584352721838</v>
      </c>
    </row>
    <row r="115" spans="1:4">
      <c r="A115">
        <v>112</v>
      </c>
      <c r="B115" s="1"/>
      <c r="C115" s="1"/>
      <c r="D115" s="1">
        <f t="shared" si="8"/>
        <v>6.82176072062542</v>
      </c>
    </row>
    <row r="116" spans="1:4">
      <c r="A116">
        <v>113</v>
      </c>
      <c r="B116" s="1"/>
      <c r="C116" s="1"/>
      <c r="D116" s="1">
        <f t="shared" si="8"/>
        <v>5.9513806438175099</v>
      </c>
    </row>
    <row r="117" spans="1:4">
      <c r="A117">
        <v>114</v>
      </c>
      <c r="B117" s="1"/>
      <c r="C117" s="1"/>
      <c r="D117" s="1">
        <f t="shared" si="8"/>
        <v>5.0862238409555092</v>
      </c>
    </row>
    <row r="118" spans="1:4">
      <c r="A118">
        <v>115</v>
      </c>
      <c r="B118" s="1"/>
      <c r="C118" s="1"/>
      <c r="D118" s="1">
        <f t="shared" ref="D118:D123" si="11">100*(1-$A118/D$1)*POWER(D$1/$A118,1/3)</f>
        <v>4.2261985192625664</v>
      </c>
    </row>
    <row r="119" spans="1:4">
      <c r="A119">
        <v>116</v>
      </c>
      <c r="B119" s="1"/>
      <c r="C119" s="1"/>
      <c r="D119" s="1">
        <f t="shared" si="11"/>
        <v>3.3712153642229659</v>
      </c>
    </row>
    <row r="120" spans="1:4">
      <c r="A120">
        <v>117</v>
      </c>
      <c r="B120" s="1"/>
      <c r="C120" s="1"/>
      <c r="D120" s="1">
        <f t="shared" si="11"/>
        <v>2.5211874508727812</v>
      </c>
    </row>
    <row r="121" spans="1:4">
      <c r="A121">
        <v>118</v>
      </c>
      <c r="C121" s="1"/>
      <c r="D121" s="1">
        <f t="shared" si="11"/>
        <v>1.6760301590168598</v>
      </c>
    </row>
    <row r="122" spans="1:4">
      <c r="A122">
        <v>119</v>
      </c>
      <c r="C122" s="1"/>
      <c r="D122" s="1">
        <f t="shared" si="11"/>
        <v>0.83566109216588269</v>
      </c>
    </row>
    <row r="123" spans="1:4">
      <c r="A123">
        <v>120</v>
      </c>
      <c r="C123" s="1"/>
      <c r="D123" s="1">
        <f t="shared" si="11"/>
        <v>0</v>
      </c>
    </row>
    <row r="124" spans="1:4">
      <c r="C124" s="1"/>
    </row>
    <row r="125" spans="1:4">
      <c r="C125" s="1"/>
    </row>
    <row r="126" spans="1:4">
      <c r="C126" s="1"/>
    </row>
    <row r="127" spans="1:4">
      <c r="C127" s="1"/>
    </row>
    <row r="128" spans="1:4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/>
    </row>
    <row r="161" spans="3:3">
      <c r="C161" s="1"/>
    </row>
    <row r="162" spans="3:3">
      <c r="C162" s="1"/>
    </row>
    <row r="163" spans="3:3">
      <c r="C163" s="1"/>
    </row>
    <row r="164" spans="3:3">
      <c r="C164" s="1"/>
    </row>
    <row r="165" spans="3:3">
      <c r="C165" s="1"/>
    </row>
    <row r="166" spans="3:3">
      <c r="C166" s="1"/>
    </row>
    <row r="167" spans="3:3">
      <c r="C167" s="1"/>
    </row>
    <row r="168" spans="3:3">
      <c r="C168" s="1"/>
    </row>
    <row r="169" spans="3:3">
      <c r="C169" s="1"/>
    </row>
    <row r="170" spans="3:3">
      <c r="C170" s="1"/>
    </row>
    <row r="171" spans="3:3">
      <c r="C171" s="1"/>
    </row>
    <row r="172" spans="3:3">
      <c r="C172" s="1"/>
    </row>
    <row r="173" spans="3:3">
      <c r="C173" s="1"/>
    </row>
    <row r="174" spans="3:3">
      <c r="C174" s="1"/>
    </row>
    <row r="175" spans="3:3">
      <c r="C175" s="1"/>
    </row>
    <row r="176" spans="3:3">
      <c r="C176" s="1"/>
    </row>
    <row r="177" spans="3:3">
      <c r="C177" s="1"/>
    </row>
    <row r="178" spans="3:3">
      <c r="C178" s="1"/>
    </row>
    <row r="179" spans="3:3">
      <c r="C179" s="1"/>
    </row>
    <row r="180" spans="3:3">
      <c r="C180" s="1"/>
    </row>
    <row r="181" spans="3:3">
      <c r="C181" s="1"/>
    </row>
    <row r="182" spans="3:3">
      <c r="C182" s="1"/>
    </row>
    <row r="183" spans="3:3">
      <c r="C183" s="1"/>
    </row>
    <row r="184" spans="3:3">
      <c r="C184" s="1"/>
    </row>
    <row r="185" spans="3:3">
      <c r="C185" s="1"/>
    </row>
    <row r="186" spans="3:3">
      <c r="C186" s="1"/>
    </row>
    <row r="187" spans="3:3">
      <c r="C187" s="1"/>
    </row>
    <row r="188" spans="3:3">
      <c r="C188" s="1"/>
    </row>
    <row r="189" spans="3:3">
      <c r="C189" s="1"/>
    </row>
    <row r="190" spans="3:3">
      <c r="C190" s="1"/>
    </row>
    <row r="191" spans="3:3">
      <c r="C191" s="1"/>
    </row>
    <row r="192" spans="3:3">
      <c r="C192" s="1"/>
    </row>
    <row r="193" spans="3:3">
      <c r="C193" s="1"/>
    </row>
    <row r="194" spans="3:3">
      <c r="C194" s="1"/>
    </row>
    <row r="195" spans="3:3">
      <c r="C195" s="1"/>
    </row>
    <row r="196" spans="3:3">
      <c r="C196" s="1"/>
    </row>
    <row r="197" spans="3:3">
      <c r="C197" s="1"/>
    </row>
    <row r="198" spans="3:3">
      <c r="C198" s="1"/>
    </row>
    <row r="199" spans="3:3">
      <c r="C199" s="1"/>
    </row>
    <row r="200" spans="3:3">
      <c r="C200" s="1"/>
    </row>
    <row r="201" spans="3:3">
      <c r="C201" s="1"/>
    </row>
    <row r="202" spans="3:3">
      <c r="C202" s="1"/>
    </row>
    <row r="203" spans="3:3">
      <c r="C203" s="1"/>
    </row>
    <row r="204" spans="3:3">
      <c r="C204" s="1"/>
    </row>
    <row r="205" spans="3:3">
      <c r="C205" s="1"/>
    </row>
    <row r="206" spans="3:3">
      <c r="C206" s="1"/>
    </row>
    <row r="207" spans="3:3">
      <c r="C207" s="1"/>
    </row>
    <row r="208" spans="3:3">
      <c r="C208" s="1"/>
    </row>
    <row r="209" spans="3:3">
      <c r="C209" s="1"/>
    </row>
    <row r="210" spans="3:3">
      <c r="C210" s="1"/>
    </row>
    <row r="211" spans="3:3">
      <c r="C211" s="1"/>
    </row>
    <row r="212" spans="3:3">
      <c r="C212" s="1"/>
    </row>
    <row r="213" spans="3:3">
      <c r="C213" s="1"/>
    </row>
    <row r="214" spans="3:3">
      <c r="C214" s="1"/>
    </row>
    <row r="215" spans="3:3">
      <c r="C215" s="1"/>
    </row>
    <row r="216" spans="3:3">
      <c r="C216" s="1"/>
    </row>
    <row r="217" spans="3:3">
      <c r="C217" s="1"/>
    </row>
    <row r="218" spans="3:3">
      <c r="C218" s="1"/>
    </row>
    <row r="219" spans="3:3">
      <c r="C219" s="1"/>
    </row>
    <row r="220" spans="3:3">
      <c r="C220" s="1"/>
    </row>
    <row r="221" spans="3:3">
      <c r="C221" s="1"/>
    </row>
    <row r="222" spans="3:3">
      <c r="C222" s="1"/>
    </row>
    <row r="223" spans="3:3">
      <c r="C223" s="1"/>
    </row>
    <row r="224" spans="3:3">
      <c r="C224" s="1"/>
    </row>
    <row r="225" spans="3:3">
      <c r="C225" s="1"/>
    </row>
    <row r="226" spans="3:3">
      <c r="C226" s="1"/>
    </row>
    <row r="227" spans="3:3">
      <c r="C227" s="1"/>
    </row>
    <row r="228" spans="3:3">
      <c r="C228" s="1"/>
    </row>
    <row r="229" spans="3:3">
      <c r="C229" s="1"/>
    </row>
    <row r="230" spans="3:3">
      <c r="C230" s="1"/>
    </row>
    <row r="231" spans="3:3">
      <c r="C231" s="1"/>
    </row>
    <row r="232" spans="3:3">
      <c r="C232" s="1"/>
    </row>
    <row r="233" spans="3:3">
      <c r="C233" s="1"/>
    </row>
    <row r="234" spans="3:3">
      <c r="C234" s="1"/>
    </row>
    <row r="235" spans="3:3">
      <c r="C235" s="1"/>
    </row>
    <row r="236" spans="3:3">
      <c r="C236" s="1"/>
    </row>
    <row r="237" spans="3:3">
      <c r="C237" s="1"/>
    </row>
    <row r="238" spans="3:3">
      <c r="C238" s="1"/>
    </row>
    <row r="239" spans="3:3">
      <c r="C239" s="1"/>
    </row>
    <row r="240" spans="3:3">
      <c r="C240" s="1"/>
    </row>
    <row r="241" spans="3:3">
      <c r="C241" s="1"/>
    </row>
    <row r="242" spans="3:3">
      <c r="C242" s="1"/>
    </row>
    <row r="243" spans="3:3">
      <c r="C243" s="1"/>
    </row>
    <row r="244" spans="3:3">
      <c r="C244" s="1"/>
    </row>
    <row r="245" spans="3:3">
      <c r="C245" s="1"/>
    </row>
    <row r="246" spans="3:3">
      <c r="C246" s="1"/>
    </row>
    <row r="247" spans="3:3">
      <c r="C247" s="1"/>
    </row>
    <row r="248" spans="3:3">
      <c r="C248" s="1"/>
    </row>
    <row r="249" spans="3:3">
      <c r="C249" s="1"/>
    </row>
    <row r="250" spans="3:3">
      <c r="C250" s="1"/>
    </row>
    <row r="251" spans="3:3">
      <c r="C251" s="1"/>
    </row>
    <row r="252" spans="3:3">
      <c r="C252" s="1"/>
    </row>
  </sheetData>
  <mergeCells count="2">
    <mergeCell ref="B2:D2"/>
    <mergeCell ref="E2:G2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oleObjects>
    <oleObject progId="Equation.3" shapeId="2051" r:id="rId4"/>
    <oleObject progId="Equation.3" shapeId="2087" r:id="rId5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1 individuel</vt:lpstr>
      <vt:lpstr>feuille 2 equipes</vt:lpstr>
      <vt:lpstr>Calc. pts</vt:lpstr>
      <vt:lpstr>'feuille 2 equipes'!Zone_d_impression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cp:lastPrinted>2011-04-18T11:30:48Z</cp:lastPrinted>
  <dcterms:created xsi:type="dcterms:W3CDTF">2009-04-15T14:07:20Z</dcterms:created>
  <dcterms:modified xsi:type="dcterms:W3CDTF">2012-09-11T06:02:48Z</dcterms:modified>
</cp:coreProperties>
</file>