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9230" windowHeight="5955" tabRatio="929" activeTab="1"/>
  </bookViews>
  <sheets>
    <sheet name="PREPA" sheetId="43" r:id="rId1"/>
    <sheet name="Données BU" sheetId="1" r:id="rId2"/>
    <sheet name="Cumul" sheetId="2" state="hidden" r:id="rId3"/>
    <sheet name="Ecarts" sheetId="3" state="hidden" r:id="rId4"/>
    <sheet name="Courbes" sheetId="4" state="hidden" r:id="rId5"/>
    <sheet name="Cumul CKD" sheetId="9" state="hidden" r:id="rId6"/>
    <sheet name="Ecarts CKD" sheetId="8" state="hidden" r:id="rId7"/>
    <sheet name="Feuil1" sheetId="44" r:id="rId8"/>
  </sheets>
  <externalReferences>
    <externalReference r:id="rId9"/>
    <externalReference r:id="rId10"/>
  </externalReferences>
  <definedNames>
    <definedName name="_xlnm._FilterDatabase" localSheetId="1" hidden="1">'Données BU'!$A$2:$D$297</definedName>
    <definedName name="_xlnm._FilterDatabase" localSheetId="0" hidden="1">PREPA!$A$2:$D$318</definedName>
    <definedName name="AllRangesCdes">[1]Données!$D$1:$D$65536</definedName>
    <definedName name="AllRangesDR">[2]Donnees!$F$2:$Q$2</definedName>
    <definedName name="AllRangesProd">[1]Données!$H$1:$H$65536</definedName>
    <definedName name="AllRangesTOTAL">[2]Donnees!$F$7:$Q$7</definedName>
    <definedName name="CNLKerax">#REF!</definedName>
    <definedName name="CNLMagnum">#REF!</definedName>
    <definedName name="CNLMascott">#REF!</definedName>
    <definedName name="CNLMidlum">#REF!</definedName>
    <definedName name="CNLOrderQueue">#REF!</definedName>
    <definedName name="CNLPremium">#REF!</definedName>
    <definedName name="CouvCarnKerax">#REF!</definedName>
    <definedName name="CouvCarnMagnum">#REF!</definedName>
    <definedName name="CouvCarnMascott">#REF!</definedName>
    <definedName name="CouvCarnMidlum">#REF!</definedName>
    <definedName name="CouvCarnPremium">#REF!</definedName>
    <definedName name="CProdKerax">#REF!</definedName>
    <definedName name="CProdMagnum">#REF!</definedName>
    <definedName name="CProdMascott">#REF!</definedName>
    <definedName name="CProdMidlum">#REF!</definedName>
    <definedName name="CProdPremium">#REF!</definedName>
    <definedName name="Début">[1]Données!#REF!</definedName>
    <definedName name="Fin">[1]Données!#REF!</definedName>
    <definedName name="FinMoyenne">[1]Données!#REF!</definedName>
    <definedName name="KeraxCdes">[1]Données!#REF!</definedName>
    <definedName name="KeraxDR">[2]Donnees!$F$5:$Q$5</definedName>
    <definedName name="KeraxProd">[1]Données!#REF!</definedName>
    <definedName name="KeraxTOTAL">[2]Donnees!$F$10:$Q$10</definedName>
    <definedName name="LimMaxKerax">#REF!</definedName>
    <definedName name="LimMaxMagnum">#REF!</definedName>
    <definedName name="LimMaxMascott">#REF!</definedName>
    <definedName name="LimMaxMidlum">#REF!</definedName>
    <definedName name="LimMaxPremium">#REF!</definedName>
    <definedName name="LimMinKerax">#REF!</definedName>
    <definedName name="LimMinMagnum">#REF!</definedName>
    <definedName name="LimMinMascott">#REF!</definedName>
    <definedName name="LimMinMidlum">#REF!</definedName>
    <definedName name="LimMinPremium">#REF!</definedName>
    <definedName name="MagnumCdes">[1]Données!#REF!</definedName>
    <definedName name="MagnumDR">[2]Donnees!$F$3:$Q$3</definedName>
    <definedName name="MagnumProd">[1]Données!#REF!</definedName>
    <definedName name="MagnumTOTAL">[2]Donnees!$F$8:$Q$8</definedName>
    <definedName name="MidlumCdes">[1]Données!#REF!</definedName>
    <definedName name="MidlumDR">[2]Donnees!$F$6:$Q$6</definedName>
    <definedName name="MidlumProd">[1]Données!#REF!</definedName>
    <definedName name="MidlumTOTAL">[2]Donnees!$F$11:$Q$11</definedName>
    <definedName name="PremiumCdes">[1]Données!#REF!</definedName>
    <definedName name="PremiumDR">[2]Donnees!$F$4:$Q$4</definedName>
    <definedName name="PremiumProd">[1]Données!#REF!</definedName>
    <definedName name="PremiumTOTAL">[2]Donnees!$F$9:$Q$9</definedName>
    <definedName name="Week">[1]Données!$B$1:$B$65536</definedName>
    <definedName name="XAllRangesCdes">OFFSET(AllRangesCdes,Début-1,0,Fin-Début+1)</definedName>
    <definedName name="XAllRangesProd">OFFSET(AllRangesProd,Début-1,0,Fin-Début+1)</definedName>
    <definedName name="XCNLKerax">OFFSET(CNLKerax,[0]!Début-1,0,[0]!Fin-[0]!Début+1)</definedName>
    <definedName name="XCNLMagnum">OFFSET(CNLMagnum,[0]!Début-1,0,[0]!Fin-[0]!Début+1)</definedName>
    <definedName name="XCNLMascott">OFFSET(CNLMascott,[0]!Début-1,0,[0]!Fin-[0]!Début+1)</definedName>
    <definedName name="XCNLMidlum">OFFSET(CNLMidlum,[0]!Début-1,0,[0]!Fin-[0]!Début+1)</definedName>
    <definedName name="XCNLPremium">OFFSET(CNLPremium,[0]!Début-1,0,[0]!Fin-[0]!Début+1)</definedName>
    <definedName name="XCouvCarnKerax">OFFSET(CouvCarnKerax,[0]!Début-1,0,[0]!Fin-[0]!Début+1)</definedName>
    <definedName name="XCouvCarnMagnum">OFFSET(CouvCarnMagnum,[0]!Début-1,0,[0]!Fin-[0]!Début+1)</definedName>
    <definedName name="XCouvCarnMascott">OFFSET(CouvCarnMascott,[0]!Début-1,0,[0]!Fin-[0]!Début+1)</definedName>
    <definedName name="XCouvCarnMidlum">OFFSET(CouvCarnMidlum,[0]!Début-1,0,[0]!Fin-[0]!Début+1)</definedName>
    <definedName name="XCouvCarnPremium">OFFSET(CouvCarnPremium,[0]!Début-1,0,[0]!Fin-[0]!Début+1)</definedName>
    <definedName name="XCProdKerax">OFFSET(CProdKerax,[0]!Début-1,0,[0]!Fin-[0]!Début+1)</definedName>
    <definedName name="XCProdMagnum">OFFSET(CProdMagnum,[0]!Début-1,0,[0]!Fin-[0]!Début+1)</definedName>
    <definedName name="XCProdMascott">OFFSET(CProdMascott,[0]!Début-1,0,[0]!Fin-[0]!Début+1)</definedName>
    <definedName name="XCProdMidlum">OFFSET(CProdMidlum,[0]!Début-1,0,[0]!Fin-[0]!Début+1)</definedName>
    <definedName name="XCProdPremium">OFFSET(CProdPremium,[0]!Début-1,0,[0]!Fin-[0]!Début+1)</definedName>
    <definedName name="XKeraxCdes">OFFSET(KeraxCdes,Début-1,0,Fin-Début+1)</definedName>
    <definedName name="XKeraxProd">OFFSET(KeraxProd,Début-1,0,Fin-Début+1)</definedName>
    <definedName name="XLimMaxKerax">OFFSET(LimMaxKerax,[0]!Début-1,0,[0]!Fin-[0]!Début+1)</definedName>
    <definedName name="XLimMaxMagnum">OFFSET(LimMaxMagnum,[0]!Début-1,0,[0]!Fin-[0]!Début+1)</definedName>
    <definedName name="XLimMaxMascott">OFFSET(LimMaxMascott,[0]!Début-1,0,[0]!Fin-[0]!Début+1)</definedName>
    <definedName name="XLimMaxMidlum">OFFSET(LimMaxMidlum,[0]!Début-1,0,[0]!Fin-[0]!Début+1)</definedName>
    <definedName name="XLimMaxPremium">OFFSET(LimMaxPremium,[0]!Début-1,0,[0]!Fin-[0]!Début+1)</definedName>
    <definedName name="XLimMinKerax">OFFSET(LimMinKerax,[0]!Début-1,0,[0]!Fin-[0]!Début+1)</definedName>
    <definedName name="XLimMinMagnum">OFFSET(LimMinMagnum,[0]!Début-1,0,[0]!Fin-[0]!Début+1)</definedName>
    <definedName name="XLimMinMascott">OFFSET(LimMinMascott,[0]!Début-1,0,[0]!Fin-[0]!Début+1)</definedName>
    <definedName name="XLimMinMidlum">OFFSET(LimMinMidlum,[0]!Début-1,0,[0]!Fin-[0]!Début+1)</definedName>
    <definedName name="XLimMinPremium">OFFSET(LimMinPremium,[0]!Début-1,0,[0]!Fin-[0]!Début+1)</definedName>
    <definedName name="XMagnumCdes">OFFSET(MagnumCdes,Début-1,0,Fin-Début+1)</definedName>
    <definedName name="XMagnumProd">OFFSET(MagnumProd,Début-1,0,Fin-Début+1)</definedName>
    <definedName name="XMidlumCdes">OFFSET(MidlumCdes,Début-1,0,Fin-Début+1)</definedName>
    <definedName name="XMidlumProd">OFFSET(MidlumProd,Début-1,0,Fin-Début+1)</definedName>
    <definedName name="XPremiumCdes">OFFSET(PremiumCdes,Début-1,0,Fin-Début+1)</definedName>
    <definedName name="XPremiumProd">OFFSET(PremiumProd,Début-1,0,Fin-Début+1)</definedName>
    <definedName name="XWeek">OFFSET(Week,Début-1,0,Fin-Début+1)</definedName>
    <definedName name="_xlnm.Print_Area" localSheetId="1">'Données BU'!$A$3:$T$297</definedName>
  </definedNames>
  <calcPr calcId="145621"/>
</workbook>
</file>

<file path=xl/calcChain.xml><?xml version="1.0" encoding="utf-8"?>
<calcChain xmlns="http://schemas.openxmlformats.org/spreadsheetml/2006/main">
  <c r="R77" i="1" l="1"/>
  <c r="Q77" i="1"/>
  <c r="P77" i="1"/>
  <c r="O77" i="1"/>
  <c r="N77" i="1"/>
  <c r="M77" i="1"/>
  <c r="L77" i="1"/>
  <c r="K77" i="1"/>
  <c r="J77" i="1"/>
  <c r="I77" i="1"/>
  <c r="H77" i="1"/>
  <c r="G77" i="1"/>
  <c r="R248" i="1" l="1"/>
  <c r="Q248" i="1"/>
  <c r="P248" i="1"/>
  <c r="O248" i="1"/>
  <c r="N248" i="1"/>
  <c r="M248" i="1"/>
  <c r="L248" i="1"/>
  <c r="K248" i="1"/>
  <c r="J248" i="1"/>
  <c r="I248" i="1"/>
  <c r="H248" i="1"/>
  <c r="G248" i="1"/>
  <c r="R189" i="1"/>
  <c r="Q189" i="1"/>
  <c r="P189" i="1"/>
  <c r="O189" i="1"/>
  <c r="N189" i="1"/>
  <c r="M189" i="1"/>
  <c r="L189" i="1"/>
  <c r="K189" i="1"/>
  <c r="J189" i="1"/>
  <c r="I189" i="1"/>
  <c r="H189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R13" i="1"/>
  <c r="Q13" i="1"/>
  <c r="P13" i="1"/>
  <c r="O13" i="1"/>
  <c r="N13" i="1"/>
  <c r="M13" i="1"/>
  <c r="L13" i="1"/>
  <c r="K13" i="1"/>
  <c r="J13" i="1"/>
  <c r="I13" i="1"/>
  <c r="H13" i="1"/>
  <c r="G13" i="1"/>
  <c r="M4" i="43" l="1"/>
  <c r="N4" i="43" s="1"/>
  <c r="O4" i="43" s="1"/>
  <c r="P4" i="43" s="1"/>
  <c r="M3" i="43"/>
  <c r="N3" i="43" s="1"/>
  <c r="O3" i="43" s="1"/>
  <c r="P3" i="43" s="1"/>
  <c r="E241" i="1" l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123" i="1"/>
  <c r="E182" i="1" s="1"/>
  <c r="E124" i="1"/>
  <c r="E183" i="1" s="1"/>
  <c r="E125" i="1"/>
  <c r="E184" i="1" s="1"/>
  <c r="E185" i="1"/>
  <c r="E127" i="1"/>
  <c r="E186" i="1" s="1"/>
  <c r="E128" i="1"/>
  <c r="E187" i="1" s="1"/>
  <c r="E129" i="1"/>
  <c r="E188" i="1" s="1"/>
  <c r="E130" i="1"/>
  <c r="E189" i="1" s="1"/>
  <c r="E131" i="1"/>
  <c r="E190" i="1" s="1"/>
  <c r="E132" i="1"/>
  <c r="E191" i="1" s="1"/>
  <c r="E133" i="1"/>
  <c r="E192" i="1" s="1"/>
  <c r="E134" i="1"/>
  <c r="E193" i="1" s="1"/>
  <c r="E135" i="1"/>
  <c r="E194" i="1" s="1"/>
  <c r="E136" i="1"/>
  <c r="E195" i="1" s="1"/>
  <c r="E137" i="1"/>
  <c r="E196" i="1" s="1"/>
  <c r="E138" i="1"/>
  <c r="E197" i="1" s="1"/>
  <c r="E139" i="1"/>
  <c r="E198" i="1" s="1"/>
  <c r="E140" i="1"/>
  <c r="E199" i="1" s="1"/>
  <c r="E141" i="1"/>
  <c r="E200" i="1" s="1"/>
  <c r="E142" i="1"/>
  <c r="E201" i="1" s="1"/>
  <c r="E143" i="1"/>
  <c r="E202" i="1" s="1"/>
  <c r="E144" i="1"/>
  <c r="E203" i="1" s="1"/>
  <c r="E145" i="1"/>
  <c r="E204" i="1" s="1"/>
  <c r="E146" i="1"/>
  <c r="E205" i="1" s="1"/>
  <c r="E147" i="1"/>
  <c r="E206" i="1" s="1"/>
  <c r="E148" i="1"/>
  <c r="E207" i="1" s="1"/>
  <c r="E149" i="1"/>
  <c r="E208" i="1" s="1"/>
  <c r="E150" i="1"/>
  <c r="E209" i="1" s="1"/>
  <c r="E151" i="1"/>
  <c r="E210" i="1" s="1"/>
  <c r="E152" i="1"/>
  <c r="E211" i="1" s="1"/>
  <c r="E153" i="1"/>
  <c r="E212" i="1" s="1"/>
  <c r="E154" i="1"/>
  <c r="E213" i="1" s="1"/>
  <c r="E155" i="1"/>
  <c r="E214" i="1" s="1"/>
  <c r="E273" i="1" s="1"/>
  <c r="E156" i="1"/>
  <c r="E215" i="1" s="1"/>
  <c r="E274" i="1" s="1"/>
  <c r="E157" i="1"/>
  <c r="E216" i="1" s="1"/>
  <c r="E275" i="1" s="1"/>
  <c r="E158" i="1"/>
  <c r="E217" i="1" s="1"/>
  <c r="E276" i="1" s="1"/>
  <c r="E159" i="1"/>
  <c r="E218" i="1" s="1"/>
  <c r="E277" i="1" s="1"/>
  <c r="E160" i="1"/>
  <c r="E219" i="1" s="1"/>
  <c r="E278" i="1" s="1"/>
  <c r="E161" i="1"/>
  <c r="E220" i="1" s="1"/>
  <c r="E279" i="1" s="1"/>
  <c r="E162" i="1"/>
  <c r="E221" i="1" s="1"/>
  <c r="E280" i="1" s="1"/>
  <c r="E163" i="1"/>
  <c r="E222" i="1" s="1"/>
  <c r="E281" i="1" s="1"/>
  <c r="E164" i="1"/>
  <c r="E223" i="1" s="1"/>
  <c r="E282" i="1" s="1"/>
  <c r="E165" i="1"/>
  <c r="E224" i="1" s="1"/>
  <c r="E283" i="1" s="1"/>
  <c r="E166" i="1"/>
  <c r="E225" i="1" s="1"/>
  <c r="E284" i="1" s="1"/>
  <c r="E167" i="1"/>
  <c r="E226" i="1" s="1"/>
  <c r="E285" i="1" s="1"/>
  <c r="E168" i="1"/>
  <c r="E227" i="1" s="1"/>
  <c r="E286" i="1" s="1"/>
  <c r="E169" i="1"/>
  <c r="E228" i="1" s="1"/>
  <c r="E287" i="1" s="1"/>
  <c r="E170" i="1"/>
  <c r="E229" i="1" s="1"/>
  <c r="E288" i="1" s="1"/>
  <c r="E171" i="1"/>
  <c r="E230" i="1" s="1"/>
  <c r="E289" i="1" s="1"/>
  <c r="E172" i="1"/>
  <c r="E231" i="1" s="1"/>
  <c r="E290" i="1" s="1"/>
  <c r="E173" i="1"/>
  <c r="E232" i="1" s="1"/>
  <c r="E291" i="1" s="1"/>
  <c r="E174" i="1"/>
  <c r="E233" i="1" s="1"/>
  <c r="E292" i="1" s="1"/>
  <c r="E175" i="1"/>
  <c r="E234" i="1" s="1"/>
  <c r="E293" i="1" s="1"/>
  <c r="E176" i="1"/>
  <c r="E235" i="1" s="1"/>
  <c r="E294" i="1" s="1"/>
  <c r="E177" i="1"/>
  <c r="E236" i="1" s="1"/>
  <c r="E295" i="1" s="1"/>
  <c r="E178" i="1"/>
  <c r="E237" i="1" s="1"/>
  <c r="E296" i="1" s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M5" i="43" l="1"/>
  <c r="N5" i="43" s="1"/>
  <c r="O5" i="43" s="1"/>
  <c r="P5" i="43" s="1"/>
  <c r="S161" i="1"/>
  <c r="M6" i="43" l="1"/>
  <c r="N6" i="43" s="1"/>
  <c r="O6" i="43" s="1"/>
  <c r="P6" i="43" s="1"/>
  <c r="X63" i="1"/>
  <c r="Y63" i="1"/>
  <c r="Z63" i="1"/>
  <c r="AA63" i="1"/>
  <c r="W63" i="1"/>
  <c r="M8" i="43" l="1"/>
  <c r="N8" i="43" s="1"/>
  <c r="O8" i="43" s="1"/>
  <c r="P8" i="43" s="1"/>
  <c r="M7" i="43"/>
  <c r="N7" i="43" s="1"/>
  <c r="O7" i="43" s="1"/>
  <c r="P7" i="43" s="1"/>
  <c r="Z119" i="1"/>
  <c r="Y119" i="1"/>
  <c r="X119" i="1"/>
  <c r="W119" i="1"/>
  <c r="V119" i="1"/>
  <c r="S119" i="1"/>
  <c r="Z118" i="1"/>
  <c r="Y118" i="1"/>
  <c r="X118" i="1"/>
  <c r="W118" i="1"/>
  <c r="V118" i="1"/>
  <c r="S118" i="1"/>
  <c r="Z117" i="1"/>
  <c r="Y117" i="1"/>
  <c r="X117" i="1"/>
  <c r="W117" i="1"/>
  <c r="V117" i="1"/>
  <c r="S117" i="1"/>
  <c r="Z116" i="1"/>
  <c r="Y116" i="1"/>
  <c r="X116" i="1"/>
  <c r="W116" i="1"/>
  <c r="V116" i="1"/>
  <c r="S116" i="1"/>
  <c r="Z115" i="1"/>
  <c r="Y115" i="1"/>
  <c r="X115" i="1"/>
  <c r="W115" i="1"/>
  <c r="V115" i="1"/>
  <c r="S115" i="1"/>
  <c r="Z114" i="1"/>
  <c r="Y114" i="1"/>
  <c r="X114" i="1"/>
  <c r="W114" i="1"/>
  <c r="V114" i="1"/>
  <c r="S114" i="1"/>
  <c r="Z113" i="1"/>
  <c r="Y113" i="1"/>
  <c r="X113" i="1"/>
  <c r="W113" i="1"/>
  <c r="V113" i="1"/>
  <c r="S113" i="1"/>
  <c r="Z112" i="1"/>
  <c r="Y112" i="1"/>
  <c r="X112" i="1"/>
  <c r="W112" i="1"/>
  <c r="V112" i="1"/>
  <c r="S112" i="1"/>
  <c r="Z111" i="1"/>
  <c r="Y111" i="1"/>
  <c r="X111" i="1"/>
  <c r="W111" i="1"/>
  <c r="V111" i="1"/>
  <c r="S111" i="1"/>
  <c r="Z110" i="1"/>
  <c r="Y110" i="1"/>
  <c r="X110" i="1"/>
  <c r="W110" i="1"/>
  <c r="V110" i="1"/>
  <c r="S110" i="1"/>
  <c r="Z109" i="1"/>
  <c r="Y109" i="1"/>
  <c r="X109" i="1"/>
  <c r="W109" i="1"/>
  <c r="V109" i="1"/>
  <c r="S109" i="1"/>
  <c r="Z108" i="1"/>
  <c r="Y108" i="1"/>
  <c r="X108" i="1"/>
  <c r="W108" i="1"/>
  <c r="V108" i="1"/>
  <c r="S108" i="1"/>
  <c r="Z107" i="1"/>
  <c r="Y107" i="1"/>
  <c r="X107" i="1"/>
  <c r="W107" i="1"/>
  <c r="V107" i="1"/>
  <c r="S107" i="1"/>
  <c r="Z106" i="1"/>
  <c r="Y106" i="1"/>
  <c r="X106" i="1"/>
  <c r="W106" i="1"/>
  <c r="V106" i="1"/>
  <c r="S106" i="1"/>
  <c r="Z105" i="1"/>
  <c r="Y105" i="1"/>
  <c r="X105" i="1"/>
  <c r="W105" i="1"/>
  <c r="V105" i="1"/>
  <c r="S105" i="1"/>
  <c r="Z104" i="1"/>
  <c r="Y104" i="1"/>
  <c r="X104" i="1"/>
  <c r="W104" i="1"/>
  <c r="V104" i="1"/>
  <c r="S104" i="1"/>
  <c r="Z103" i="1"/>
  <c r="Y103" i="1"/>
  <c r="X103" i="1"/>
  <c r="W103" i="1"/>
  <c r="V103" i="1"/>
  <c r="S103" i="1"/>
  <c r="Z102" i="1"/>
  <c r="Y102" i="1"/>
  <c r="X102" i="1"/>
  <c r="W102" i="1"/>
  <c r="V102" i="1"/>
  <c r="S102" i="1"/>
  <c r="Z101" i="1"/>
  <c r="Y101" i="1"/>
  <c r="X101" i="1"/>
  <c r="W101" i="1"/>
  <c r="V101" i="1"/>
  <c r="S101" i="1"/>
  <c r="Z100" i="1"/>
  <c r="Y100" i="1"/>
  <c r="X100" i="1"/>
  <c r="W100" i="1"/>
  <c r="V100" i="1"/>
  <c r="S100" i="1"/>
  <c r="V99" i="1"/>
  <c r="Z98" i="1"/>
  <c r="Y98" i="1"/>
  <c r="X98" i="1"/>
  <c r="W98" i="1"/>
  <c r="V98" i="1"/>
  <c r="S98" i="1"/>
  <c r="Z97" i="1"/>
  <c r="Y97" i="1"/>
  <c r="X97" i="1"/>
  <c r="W97" i="1"/>
  <c r="V97" i="1"/>
  <c r="S97" i="1"/>
  <c r="Z96" i="1"/>
  <c r="Y96" i="1"/>
  <c r="V96" i="1"/>
  <c r="X96" i="1"/>
  <c r="S96" i="1"/>
  <c r="Z95" i="1"/>
  <c r="Y95" i="1"/>
  <c r="V95" i="1"/>
  <c r="X95" i="1"/>
  <c r="Z94" i="1"/>
  <c r="Y94" i="1"/>
  <c r="X94" i="1"/>
  <c r="V94" i="1"/>
  <c r="S94" i="1"/>
  <c r="W94" i="1"/>
  <c r="V93" i="1"/>
  <c r="X93" i="1"/>
  <c r="W93" i="1"/>
  <c r="Z92" i="1"/>
  <c r="Y92" i="1"/>
  <c r="X92" i="1"/>
  <c r="V92" i="1"/>
  <c r="W92" i="1"/>
  <c r="Z91" i="1"/>
  <c r="Y91" i="1"/>
  <c r="X91" i="1"/>
  <c r="V91" i="1"/>
  <c r="W91" i="1"/>
  <c r="Z90" i="1"/>
  <c r="Y90" i="1"/>
  <c r="X90" i="1"/>
  <c r="V90" i="1"/>
  <c r="W90" i="1"/>
  <c r="Z89" i="1"/>
  <c r="Y89" i="1"/>
  <c r="X89" i="1"/>
  <c r="W89" i="1"/>
  <c r="V89" i="1"/>
  <c r="S89" i="1"/>
  <c r="Z88" i="1"/>
  <c r="Y88" i="1"/>
  <c r="X88" i="1"/>
  <c r="W88" i="1"/>
  <c r="V88" i="1"/>
  <c r="S88" i="1"/>
  <c r="Z87" i="1"/>
  <c r="Y87" i="1"/>
  <c r="X87" i="1"/>
  <c r="W87" i="1"/>
  <c r="V87" i="1"/>
  <c r="S87" i="1"/>
  <c r="Z86" i="1"/>
  <c r="Y86" i="1"/>
  <c r="X86" i="1"/>
  <c r="W86" i="1"/>
  <c r="V86" i="1"/>
  <c r="S86" i="1"/>
  <c r="Z85" i="1"/>
  <c r="Y85" i="1"/>
  <c r="X85" i="1"/>
  <c r="W85" i="1"/>
  <c r="V85" i="1"/>
  <c r="S85" i="1"/>
  <c r="Z84" i="1"/>
  <c r="Y84" i="1"/>
  <c r="X84" i="1"/>
  <c r="W84" i="1"/>
  <c r="V84" i="1"/>
  <c r="S84" i="1"/>
  <c r="Z83" i="1"/>
  <c r="Y83" i="1"/>
  <c r="X83" i="1"/>
  <c r="W83" i="1"/>
  <c r="V83" i="1"/>
  <c r="S83" i="1"/>
  <c r="Z82" i="1"/>
  <c r="Y82" i="1"/>
  <c r="X82" i="1"/>
  <c r="W82" i="1"/>
  <c r="V82" i="1"/>
  <c r="S82" i="1"/>
  <c r="Z81" i="1"/>
  <c r="Y81" i="1"/>
  <c r="X81" i="1"/>
  <c r="W81" i="1"/>
  <c r="V81" i="1"/>
  <c r="S81" i="1"/>
  <c r="Z80" i="1"/>
  <c r="Y80" i="1"/>
  <c r="X80" i="1"/>
  <c r="W80" i="1"/>
  <c r="V80" i="1"/>
  <c r="S80" i="1"/>
  <c r="Z79" i="1"/>
  <c r="Y79" i="1"/>
  <c r="X79" i="1"/>
  <c r="W79" i="1"/>
  <c r="V79" i="1"/>
  <c r="S79" i="1"/>
  <c r="Z78" i="1"/>
  <c r="Y78" i="1"/>
  <c r="X78" i="1"/>
  <c r="W78" i="1"/>
  <c r="V78" i="1"/>
  <c r="S78" i="1"/>
  <c r="Z77" i="1"/>
  <c r="Y77" i="1"/>
  <c r="X77" i="1"/>
  <c r="W77" i="1"/>
  <c r="V77" i="1"/>
  <c r="S77" i="1"/>
  <c r="Z76" i="1"/>
  <c r="Y76" i="1"/>
  <c r="X76" i="1"/>
  <c r="W76" i="1"/>
  <c r="V76" i="1"/>
  <c r="S76" i="1"/>
  <c r="Z75" i="1"/>
  <c r="Y75" i="1"/>
  <c r="X75" i="1"/>
  <c r="W75" i="1"/>
  <c r="V75" i="1"/>
  <c r="S75" i="1"/>
  <c r="Z74" i="1"/>
  <c r="Y74" i="1"/>
  <c r="X74" i="1"/>
  <c r="W74" i="1"/>
  <c r="V74" i="1"/>
  <c r="S74" i="1"/>
  <c r="Z73" i="1"/>
  <c r="Y73" i="1"/>
  <c r="X73" i="1"/>
  <c r="W73" i="1"/>
  <c r="V73" i="1"/>
  <c r="S73" i="1"/>
  <c r="Z72" i="1"/>
  <c r="Y72" i="1"/>
  <c r="X72" i="1"/>
  <c r="W72" i="1"/>
  <c r="V72" i="1"/>
  <c r="S72" i="1"/>
  <c r="Z71" i="1"/>
  <c r="Y71" i="1"/>
  <c r="X71" i="1"/>
  <c r="W71" i="1"/>
  <c r="V71" i="1"/>
  <c r="S71" i="1"/>
  <c r="Z70" i="1"/>
  <c r="Y70" i="1"/>
  <c r="X70" i="1"/>
  <c r="W70" i="1"/>
  <c r="V70" i="1"/>
  <c r="S70" i="1"/>
  <c r="Z69" i="1"/>
  <c r="Y69" i="1"/>
  <c r="X69" i="1"/>
  <c r="W69" i="1"/>
  <c r="V69" i="1"/>
  <c r="S69" i="1"/>
  <c r="Z68" i="1"/>
  <c r="Y68" i="1"/>
  <c r="X68" i="1"/>
  <c r="W68" i="1"/>
  <c r="V68" i="1"/>
  <c r="S68" i="1"/>
  <c r="Z67" i="1"/>
  <c r="Y67" i="1"/>
  <c r="X67" i="1"/>
  <c r="W67" i="1"/>
  <c r="V67" i="1"/>
  <c r="S67" i="1"/>
  <c r="Z66" i="1"/>
  <c r="Y66" i="1"/>
  <c r="X66" i="1"/>
  <c r="W66" i="1"/>
  <c r="V66" i="1"/>
  <c r="S66" i="1"/>
  <c r="Z65" i="1"/>
  <c r="Y65" i="1"/>
  <c r="X65" i="1"/>
  <c r="W65" i="1"/>
  <c r="V65" i="1"/>
  <c r="S65" i="1"/>
  <c r="Z64" i="1"/>
  <c r="Y64" i="1"/>
  <c r="X64" i="1"/>
  <c r="W64" i="1"/>
  <c r="V64" i="1"/>
  <c r="T66" i="1" l="1"/>
  <c r="T68" i="1"/>
  <c r="T70" i="1"/>
  <c r="T72" i="1"/>
  <c r="T74" i="1"/>
  <c r="T76" i="1"/>
  <c r="T78" i="1"/>
  <c r="T80" i="1"/>
  <c r="T82" i="1"/>
  <c r="T84" i="1"/>
  <c r="T108" i="1"/>
  <c r="AA91" i="1"/>
  <c r="AA66" i="1"/>
  <c r="X99" i="1"/>
  <c r="T86" i="1"/>
  <c r="T88" i="1"/>
  <c r="T115" i="1"/>
  <c r="AA64" i="1"/>
  <c r="AA68" i="1"/>
  <c r="AA70" i="1"/>
  <c r="AA72" i="1"/>
  <c r="AA74" i="1"/>
  <c r="AA76" i="1"/>
  <c r="AA78" i="1"/>
  <c r="AA80" i="1"/>
  <c r="AA82" i="1"/>
  <c r="AA84" i="1"/>
  <c r="AA113" i="1"/>
  <c r="T119" i="1"/>
  <c r="AA100" i="1"/>
  <c r="AA102" i="1"/>
  <c r="AA104" i="1"/>
  <c r="AA106" i="1"/>
  <c r="T112" i="1"/>
  <c r="AA85" i="1"/>
  <c r="AA87" i="1"/>
  <c r="AA89" i="1"/>
  <c r="AA90" i="1"/>
  <c r="AA115" i="1"/>
  <c r="T116" i="1"/>
  <c r="AA86" i="1"/>
  <c r="AA88" i="1"/>
  <c r="S91" i="1"/>
  <c r="Z93" i="1"/>
  <c r="T113" i="1"/>
  <c r="AA92" i="1"/>
  <c r="AA101" i="1"/>
  <c r="T101" i="1"/>
  <c r="T103" i="1"/>
  <c r="T105" i="1"/>
  <c r="AA108" i="1"/>
  <c r="T109" i="1"/>
  <c r="AA110" i="1"/>
  <c r="T111" i="1"/>
  <c r="AA117" i="1"/>
  <c r="AA119" i="1"/>
  <c r="AA65" i="1"/>
  <c r="AA67" i="1"/>
  <c r="AA69" i="1"/>
  <c r="AA71" i="1"/>
  <c r="AA73" i="1"/>
  <c r="AA75" i="1"/>
  <c r="AA77" i="1"/>
  <c r="AA79" i="1"/>
  <c r="AA81" i="1"/>
  <c r="AA83" i="1"/>
  <c r="AA94" i="1"/>
  <c r="AA98" i="1"/>
  <c r="W99" i="1"/>
  <c r="AA112" i="1"/>
  <c r="AA114" i="1"/>
  <c r="S90" i="1"/>
  <c r="T90" i="1" s="1"/>
  <c r="S92" i="1"/>
  <c r="Y93" i="1"/>
  <c r="Z99" i="1"/>
  <c r="T102" i="1"/>
  <c r="AA103" i="1"/>
  <c r="T104" i="1"/>
  <c r="AA105" i="1"/>
  <c r="T106" i="1"/>
  <c r="AA107" i="1"/>
  <c r="AA109" i="1"/>
  <c r="AA111" i="1"/>
  <c r="AA116" i="1"/>
  <c r="T117" i="1"/>
  <c r="AA118" i="1"/>
  <c r="T89" i="1"/>
  <c r="S95" i="1"/>
  <c r="T95" i="1" s="1"/>
  <c r="AA97" i="1"/>
  <c r="T98" i="1"/>
  <c r="Y99" i="1"/>
  <c r="T97" i="1"/>
  <c r="T67" i="1"/>
  <c r="T71" i="1"/>
  <c r="T75" i="1"/>
  <c r="T79" i="1"/>
  <c r="T83" i="1"/>
  <c r="T87" i="1"/>
  <c r="W96" i="1"/>
  <c r="AA96" i="1" s="1"/>
  <c r="S99" i="1"/>
  <c r="T99" i="1" s="1"/>
  <c r="T110" i="1"/>
  <c r="T114" i="1"/>
  <c r="T118" i="1"/>
  <c r="S93" i="1"/>
  <c r="W95" i="1"/>
  <c r="AA95" i="1" s="1"/>
  <c r="T107" i="1"/>
  <c r="T65" i="1"/>
  <c r="T69" i="1"/>
  <c r="T73" i="1"/>
  <c r="T77" i="1"/>
  <c r="T81" i="1"/>
  <c r="T85" i="1"/>
  <c r="T92" i="1" l="1"/>
  <c r="T93" i="1"/>
  <c r="AA93" i="1"/>
  <c r="AA99" i="1"/>
  <c r="T96" i="1"/>
  <c r="T91" i="1"/>
  <c r="T100" i="1"/>
  <c r="T94" i="1"/>
  <c r="V272" i="1" l="1"/>
  <c r="W272" i="1"/>
  <c r="S273" i="1"/>
  <c r="V273" i="1"/>
  <c r="W273" i="1"/>
  <c r="X273" i="1"/>
  <c r="Y273" i="1"/>
  <c r="Z273" i="1"/>
  <c r="S274" i="1"/>
  <c r="V274" i="1"/>
  <c r="W274" i="1"/>
  <c r="X274" i="1"/>
  <c r="Y274" i="1"/>
  <c r="Z274" i="1"/>
  <c r="S275" i="1"/>
  <c r="V275" i="1"/>
  <c r="W275" i="1"/>
  <c r="X275" i="1"/>
  <c r="Y275" i="1"/>
  <c r="Z275" i="1"/>
  <c r="S276" i="1"/>
  <c r="V276" i="1"/>
  <c r="W276" i="1"/>
  <c r="X276" i="1"/>
  <c r="Y276" i="1"/>
  <c r="Z276" i="1"/>
  <c r="S277" i="1"/>
  <c r="V277" i="1"/>
  <c r="W277" i="1"/>
  <c r="X277" i="1"/>
  <c r="Y277" i="1"/>
  <c r="Z277" i="1"/>
  <c r="S278" i="1"/>
  <c r="V278" i="1"/>
  <c r="W278" i="1"/>
  <c r="X278" i="1"/>
  <c r="Y278" i="1"/>
  <c r="Z278" i="1"/>
  <c r="S279" i="1"/>
  <c r="V279" i="1"/>
  <c r="W279" i="1"/>
  <c r="X279" i="1"/>
  <c r="Y279" i="1"/>
  <c r="Z279" i="1"/>
  <c r="S280" i="1"/>
  <c r="V280" i="1"/>
  <c r="W280" i="1"/>
  <c r="X280" i="1"/>
  <c r="Y280" i="1"/>
  <c r="Z280" i="1"/>
  <c r="S281" i="1"/>
  <c r="V281" i="1"/>
  <c r="W281" i="1"/>
  <c r="X281" i="1"/>
  <c r="Y281" i="1"/>
  <c r="Z281" i="1"/>
  <c r="S282" i="1"/>
  <c r="V282" i="1"/>
  <c r="W282" i="1"/>
  <c r="X282" i="1"/>
  <c r="Y282" i="1"/>
  <c r="Z282" i="1"/>
  <c r="S283" i="1"/>
  <c r="V283" i="1"/>
  <c r="W283" i="1"/>
  <c r="X283" i="1"/>
  <c r="Y283" i="1"/>
  <c r="Z283" i="1"/>
  <c r="S284" i="1"/>
  <c r="V284" i="1"/>
  <c r="W284" i="1"/>
  <c r="X284" i="1"/>
  <c r="Y284" i="1"/>
  <c r="Z284" i="1"/>
  <c r="S285" i="1"/>
  <c r="V285" i="1"/>
  <c r="W285" i="1"/>
  <c r="X285" i="1"/>
  <c r="Y285" i="1"/>
  <c r="Z285" i="1"/>
  <c r="S286" i="1"/>
  <c r="V286" i="1"/>
  <c r="W286" i="1"/>
  <c r="X286" i="1"/>
  <c r="Y286" i="1"/>
  <c r="Z286" i="1"/>
  <c r="S287" i="1"/>
  <c r="V287" i="1"/>
  <c r="W287" i="1"/>
  <c r="X287" i="1"/>
  <c r="Y287" i="1"/>
  <c r="Z287" i="1"/>
  <c r="S288" i="1"/>
  <c r="V288" i="1"/>
  <c r="W288" i="1"/>
  <c r="X288" i="1"/>
  <c r="Y288" i="1"/>
  <c r="Z288" i="1"/>
  <c r="S289" i="1"/>
  <c r="V289" i="1"/>
  <c r="W289" i="1"/>
  <c r="X289" i="1"/>
  <c r="Y289" i="1"/>
  <c r="Z289" i="1"/>
  <c r="S290" i="1"/>
  <c r="V290" i="1"/>
  <c r="W290" i="1"/>
  <c r="X290" i="1"/>
  <c r="Y290" i="1"/>
  <c r="Z290" i="1"/>
  <c r="S291" i="1"/>
  <c r="V291" i="1"/>
  <c r="W291" i="1"/>
  <c r="X291" i="1"/>
  <c r="Y291" i="1"/>
  <c r="Z291" i="1"/>
  <c r="S292" i="1"/>
  <c r="V292" i="1"/>
  <c r="W292" i="1"/>
  <c r="X292" i="1"/>
  <c r="Y292" i="1"/>
  <c r="Z292" i="1"/>
  <c r="S293" i="1"/>
  <c r="V293" i="1"/>
  <c r="W293" i="1"/>
  <c r="X293" i="1"/>
  <c r="Y293" i="1"/>
  <c r="Z293" i="1"/>
  <c r="S294" i="1"/>
  <c r="V294" i="1"/>
  <c r="W294" i="1"/>
  <c r="X294" i="1"/>
  <c r="Y294" i="1"/>
  <c r="Z294" i="1"/>
  <c r="S295" i="1"/>
  <c r="V295" i="1"/>
  <c r="W295" i="1"/>
  <c r="X295" i="1"/>
  <c r="Y295" i="1"/>
  <c r="Z295" i="1"/>
  <c r="S296" i="1"/>
  <c r="V296" i="1"/>
  <c r="W296" i="1"/>
  <c r="X296" i="1"/>
  <c r="Y296" i="1"/>
  <c r="Z296" i="1"/>
  <c r="V270" i="1"/>
  <c r="X270" i="1"/>
  <c r="Y270" i="1"/>
  <c r="Z270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W213" i="1"/>
  <c r="S214" i="1"/>
  <c r="W214" i="1"/>
  <c r="X214" i="1"/>
  <c r="Y214" i="1"/>
  <c r="Z214" i="1"/>
  <c r="S215" i="1"/>
  <c r="W215" i="1"/>
  <c r="X215" i="1"/>
  <c r="Y215" i="1"/>
  <c r="Z215" i="1"/>
  <c r="S216" i="1"/>
  <c r="W216" i="1"/>
  <c r="X216" i="1"/>
  <c r="Y216" i="1"/>
  <c r="Z216" i="1"/>
  <c r="S217" i="1"/>
  <c r="W217" i="1"/>
  <c r="X217" i="1"/>
  <c r="Y217" i="1"/>
  <c r="Z217" i="1"/>
  <c r="S218" i="1"/>
  <c r="W218" i="1"/>
  <c r="X218" i="1"/>
  <c r="Y218" i="1"/>
  <c r="Z218" i="1"/>
  <c r="S219" i="1"/>
  <c r="W219" i="1"/>
  <c r="X219" i="1"/>
  <c r="Y219" i="1"/>
  <c r="Z219" i="1"/>
  <c r="S220" i="1"/>
  <c r="W220" i="1"/>
  <c r="X220" i="1"/>
  <c r="Y220" i="1"/>
  <c r="Z220" i="1"/>
  <c r="S221" i="1"/>
  <c r="W221" i="1"/>
  <c r="X221" i="1"/>
  <c r="Y221" i="1"/>
  <c r="Z221" i="1"/>
  <c r="W222" i="1"/>
  <c r="X222" i="1"/>
  <c r="Y222" i="1"/>
  <c r="Z222" i="1"/>
  <c r="S223" i="1"/>
  <c r="W223" i="1"/>
  <c r="X223" i="1"/>
  <c r="Y223" i="1"/>
  <c r="Z223" i="1"/>
  <c r="S224" i="1"/>
  <c r="W224" i="1"/>
  <c r="X224" i="1"/>
  <c r="Y224" i="1"/>
  <c r="Z224" i="1"/>
  <c r="S225" i="1"/>
  <c r="W225" i="1"/>
  <c r="X225" i="1"/>
  <c r="Y225" i="1"/>
  <c r="Z225" i="1"/>
  <c r="S226" i="1"/>
  <c r="W226" i="1"/>
  <c r="X226" i="1"/>
  <c r="Y226" i="1"/>
  <c r="Z226" i="1"/>
  <c r="S227" i="1"/>
  <c r="W227" i="1"/>
  <c r="X227" i="1"/>
  <c r="Y227" i="1"/>
  <c r="Z227" i="1"/>
  <c r="S228" i="1"/>
  <c r="W228" i="1"/>
  <c r="X228" i="1"/>
  <c r="Y228" i="1"/>
  <c r="Z228" i="1"/>
  <c r="S229" i="1"/>
  <c r="W229" i="1"/>
  <c r="X229" i="1"/>
  <c r="Y229" i="1"/>
  <c r="Z229" i="1"/>
  <c r="S230" i="1"/>
  <c r="W230" i="1"/>
  <c r="X230" i="1"/>
  <c r="Y230" i="1"/>
  <c r="Z230" i="1"/>
  <c r="S231" i="1"/>
  <c r="W231" i="1"/>
  <c r="X231" i="1"/>
  <c r="Y231" i="1"/>
  <c r="Z231" i="1"/>
  <c r="S232" i="1"/>
  <c r="W232" i="1"/>
  <c r="X232" i="1"/>
  <c r="Y232" i="1"/>
  <c r="Z232" i="1"/>
  <c r="S233" i="1"/>
  <c r="W233" i="1"/>
  <c r="X233" i="1"/>
  <c r="Y233" i="1"/>
  <c r="Z233" i="1"/>
  <c r="S234" i="1"/>
  <c r="W234" i="1"/>
  <c r="X234" i="1"/>
  <c r="Y234" i="1"/>
  <c r="Z234" i="1"/>
  <c r="S235" i="1"/>
  <c r="W235" i="1"/>
  <c r="X235" i="1"/>
  <c r="Y235" i="1"/>
  <c r="Z235" i="1"/>
  <c r="S236" i="1"/>
  <c r="W236" i="1"/>
  <c r="X236" i="1"/>
  <c r="Y236" i="1"/>
  <c r="Z236" i="1"/>
  <c r="S237" i="1"/>
  <c r="W237" i="1"/>
  <c r="X237" i="1"/>
  <c r="Y237" i="1"/>
  <c r="Z237" i="1"/>
  <c r="X211" i="1"/>
  <c r="Y211" i="1"/>
  <c r="Z211" i="1"/>
  <c r="S155" i="1"/>
  <c r="S156" i="1"/>
  <c r="S157" i="1"/>
  <c r="S158" i="1"/>
  <c r="S159" i="1"/>
  <c r="S160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V155" i="1"/>
  <c r="W155" i="1"/>
  <c r="X155" i="1"/>
  <c r="Y155" i="1"/>
  <c r="Z155" i="1"/>
  <c r="V156" i="1"/>
  <c r="W156" i="1"/>
  <c r="X156" i="1"/>
  <c r="Y156" i="1"/>
  <c r="Z156" i="1"/>
  <c r="V157" i="1"/>
  <c r="W157" i="1"/>
  <c r="X157" i="1"/>
  <c r="Y157" i="1"/>
  <c r="Z157" i="1"/>
  <c r="V158" i="1"/>
  <c r="W158" i="1"/>
  <c r="X158" i="1"/>
  <c r="Y158" i="1"/>
  <c r="Z158" i="1"/>
  <c r="V159" i="1"/>
  <c r="W159" i="1"/>
  <c r="X159" i="1"/>
  <c r="Y159" i="1"/>
  <c r="Z159" i="1"/>
  <c r="V160" i="1"/>
  <c r="W160" i="1"/>
  <c r="X160" i="1"/>
  <c r="Y160" i="1"/>
  <c r="Z160" i="1"/>
  <c r="V161" i="1"/>
  <c r="W161" i="1"/>
  <c r="X161" i="1"/>
  <c r="Y161" i="1"/>
  <c r="Z161" i="1"/>
  <c r="V162" i="1"/>
  <c r="W162" i="1"/>
  <c r="X162" i="1"/>
  <c r="Y162" i="1"/>
  <c r="Z162" i="1"/>
  <c r="V163" i="1"/>
  <c r="W163" i="1"/>
  <c r="X163" i="1"/>
  <c r="Y163" i="1"/>
  <c r="Z163" i="1"/>
  <c r="V164" i="1"/>
  <c r="W164" i="1"/>
  <c r="X164" i="1"/>
  <c r="Y164" i="1"/>
  <c r="Z164" i="1"/>
  <c r="V165" i="1"/>
  <c r="W165" i="1"/>
  <c r="X165" i="1"/>
  <c r="Y165" i="1"/>
  <c r="Z165" i="1"/>
  <c r="V166" i="1"/>
  <c r="W166" i="1"/>
  <c r="X166" i="1"/>
  <c r="Y166" i="1"/>
  <c r="Z166" i="1"/>
  <c r="V167" i="1"/>
  <c r="W167" i="1"/>
  <c r="X167" i="1"/>
  <c r="Y167" i="1"/>
  <c r="Z167" i="1"/>
  <c r="V168" i="1"/>
  <c r="W168" i="1"/>
  <c r="X168" i="1"/>
  <c r="Y168" i="1"/>
  <c r="Z168" i="1"/>
  <c r="V169" i="1"/>
  <c r="W169" i="1"/>
  <c r="X169" i="1"/>
  <c r="Y169" i="1"/>
  <c r="Z169" i="1"/>
  <c r="V170" i="1"/>
  <c r="W170" i="1"/>
  <c r="X170" i="1"/>
  <c r="Y170" i="1"/>
  <c r="Z170" i="1"/>
  <c r="V171" i="1"/>
  <c r="W171" i="1"/>
  <c r="X171" i="1"/>
  <c r="Y171" i="1"/>
  <c r="Z171" i="1"/>
  <c r="V172" i="1"/>
  <c r="W172" i="1"/>
  <c r="X172" i="1"/>
  <c r="Y172" i="1"/>
  <c r="Z172" i="1"/>
  <c r="V173" i="1"/>
  <c r="W173" i="1"/>
  <c r="X173" i="1"/>
  <c r="Y173" i="1"/>
  <c r="Z173" i="1"/>
  <c r="V174" i="1"/>
  <c r="W174" i="1"/>
  <c r="X174" i="1"/>
  <c r="Y174" i="1"/>
  <c r="Z174" i="1"/>
  <c r="V175" i="1"/>
  <c r="W175" i="1"/>
  <c r="X175" i="1"/>
  <c r="Y175" i="1"/>
  <c r="Z175" i="1"/>
  <c r="V176" i="1"/>
  <c r="W176" i="1"/>
  <c r="X176" i="1"/>
  <c r="Y176" i="1"/>
  <c r="Z176" i="1"/>
  <c r="V177" i="1"/>
  <c r="W177" i="1"/>
  <c r="X177" i="1"/>
  <c r="Y177" i="1"/>
  <c r="Z177" i="1"/>
  <c r="V178" i="1"/>
  <c r="W178" i="1"/>
  <c r="X178" i="1"/>
  <c r="Y178" i="1"/>
  <c r="Z178" i="1"/>
  <c r="V152" i="1"/>
  <c r="W152" i="1"/>
  <c r="V36" i="1"/>
  <c r="W36" i="1"/>
  <c r="X36" i="1"/>
  <c r="Y36" i="1"/>
  <c r="Z36" i="1"/>
  <c r="V37" i="1"/>
  <c r="W37" i="1"/>
  <c r="X37" i="1"/>
  <c r="Y37" i="1"/>
  <c r="Z37" i="1"/>
  <c r="V38" i="1"/>
  <c r="W38" i="1"/>
  <c r="X38" i="1"/>
  <c r="Y38" i="1"/>
  <c r="Z38" i="1"/>
  <c r="V39" i="1"/>
  <c r="W39" i="1"/>
  <c r="X39" i="1"/>
  <c r="Y39" i="1"/>
  <c r="Z39" i="1"/>
  <c r="V40" i="1"/>
  <c r="W40" i="1"/>
  <c r="X40" i="1"/>
  <c r="Y40" i="1"/>
  <c r="Z40" i="1"/>
  <c r="V41" i="1"/>
  <c r="W41" i="1"/>
  <c r="X41" i="1"/>
  <c r="Y41" i="1"/>
  <c r="Z41" i="1"/>
  <c r="V42" i="1"/>
  <c r="W42" i="1"/>
  <c r="X42" i="1"/>
  <c r="Y42" i="1"/>
  <c r="Z42" i="1"/>
  <c r="V43" i="1"/>
  <c r="W43" i="1"/>
  <c r="X43" i="1"/>
  <c r="Y43" i="1"/>
  <c r="Z43" i="1"/>
  <c r="V44" i="1"/>
  <c r="W44" i="1"/>
  <c r="X44" i="1"/>
  <c r="Y44" i="1"/>
  <c r="Z44" i="1"/>
  <c r="V45" i="1"/>
  <c r="W45" i="1"/>
  <c r="X45" i="1"/>
  <c r="Y45" i="1"/>
  <c r="Z45" i="1"/>
  <c r="V46" i="1"/>
  <c r="W46" i="1"/>
  <c r="X46" i="1"/>
  <c r="Y46" i="1"/>
  <c r="Z46" i="1"/>
  <c r="V47" i="1"/>
  <c r="W47" i="1"/>
  <c r="X47" i="1"/>
  <c r="Y47" i="1"/>
  <c r="Z47" i="1"/>
  <c r="V48" i="1"/>
  <c r="W48" i="1"/>
  <c r="X48" i="1"/>
  <c r="Y48" i="1"/>
  <c r="Z48" i="1"/>
  <c r="V49" i="1"/>
  <c r="W49" i="1"/>
  <c r="X49" i="1"/>
  <c r="Y49" i="1"/>
  <c r="Z49" i="1"/>
  <c r="V50" i="1"/>
  <c r="W50" i="1"/>
  <c r="X50" i="1"/>
  <c r="Y50" i="1"/>
  <c r="Z50" i="1"/>
  <c r="V51" i="1"/>
  <c r="W51" i="1"/>
  <c r="X51" i="1"/>
  <c r="Y51" i="1"/>
  <c r="Z51" i="1"/>
  <c r="V52" i="1"/>
  <c r="W52" i="1"/>
  <c r="X52" i="1"/>
  <c r="Y52" i="1"/>
  <c r="Z52" i="1"/>
  <c r="V53" i="1"/>
  <c r="W53" i="1"/>
  <c r="X53" i="1"/>
  <c r="Y53" i="1"/>
  <c r="Z53" i="1"/>
  <c r="V54" i="1"/>
  <c r="W54" i="1"/>
  <c r="X54" i="1"/>
  <c r="Y54" i="1"/>
  <c r="Z54" i="1"/>
  <c r="V55" i="1"/>
  <c r="W55" i="1"/>
  <c r="X55" i="1"/>
  <c r="Y55" i="1"/>
  <c r="Z55" i="1"/>
  <c r="V56" i="1"/>
  <c r="W56" i="1"/>
  <c r="X56" i="1"/>
  <c r="Y56" i="1"/>
  <c r="Z56" i="1"/>
  <c r="V57" i="1"/>
  <c r="W57" i="1"/>
  <c r="X57" i="1"/>
  <c r="Y57" i="1"/>
  <c r="Z57" i="1"/>
  <c r="V58" i="1"/>
  <c r="W58" i="1"/>
  <c r="X58" i="1"/>
  <c r="Y58" i="1"/>
  <c r="Z58" i="1"/>
  <c r="V59" i="1"/>
  <c r="W59" i="1"/>
  <c r="X59" i="1"/>
  <c r="Y59" i="1"/>
  <c r="Z59" i="1"/>
  <c r="V60" i="1"/>
  <c r="W60" i="1"/>
  <c r="X60" i="1"/>
  <c r="Y60" i="1"/>
  <c r="Z60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V34" i="1"/>
  <c r="X34" i="1"/>
  <c r="Y34" i="1"/>
  <c r="Z34" i="1"/>
  <c r="X152" i="1" l="1"/>
  <c r="Z152" i="1"/>
  <c r="Y152" i="1"/>
  <c r="AA152" i="1" s="1"/>
  <c r="W211" i="1"/>
  <c r="AA211" i="1"/>
  <c r="S211" i="1"/>
  <c r="S152" i="1"/>
  <c r="W34" i="1"/>
  <c r="AA34" i="1" s="1"/>
  <c r="S34" i="1"/>
  <c r="S270" i="1"/>
  <c r="W270" i="1"/>
  <c r="AA270" i="1" s="1"/>
  <c r="T296" i="1"/>
  <c r="T294" i="1"/>
  <c r="T292" i="1"/>
  <c r="T290" i="1"/>
  <c r="T288" i="1"/>
  <c r="T286" i="1"/>
  <c r="T284" i="1"/>
  <c r="T282" i="1"/>
  <c r="T280" i="1"/>
  <c r="T278" i="1"/>
  <c r="T274" i="1"/>
  <c r="T215" i="1"/>
  <c r="T283" i="1"/>
  <c r="T281" i="1"/>
  <c r="T279" i="1"/>
  <c r="AA295" i="1"/>
  <c r="AA293" i="1"/>
  <c r="AA291" i="1"/>
  <c r="AA289" i="1"/>
  <c r="AA287" i="1"/>
  <c r="AA285" i="1"/>
  <c r="AA283" i="1"/>
  <c r="T228" i="1"/>
  <c r="T220" i="1"/>
  <c r="AA281" i="1"/>
  <c r="AA279" i="1"/>
  <c r="AA277" i="1"/>
  <c r="AA275" i="1"/>
  <c r="AA273" i="1"/>
  <c r="T276" i="1"/>
  <c r="T230" i="1"/>
  <c r="T226" i="1"/>
  <c r="AA219" i="1"/>
  <c r="T218" i="1"/>
  <c r="AA216" i="1"/>
  <c r="AA215" i="1"/>
  <c r="AA214" i="1"/>
  <c r="AA296" i="1"/>
  <c r="AA294" i="1"/>
  <c r="AA292" i="1"/>
  <c r="AA290" i="1"/>
  <c r="AA288" i="1"/>
  <c r="AA286" i="1"/>
  <c r="AA284" i="1"/>
  <c r="AA282" i="1"/>
  <c r="AA280" i="1"/>
  <c r="AA278" i="1"/>
  <c r="AA276" i="1"/>
  <c r="AA274" i="1"/>
  <c r="T233" i="1"/>
  <c r="T222" i="1"/>
  <c r="T295" i="1"/>
  <c r="T293" i="1"/>
  <c r="T291" i="1"/>
  <c r="T289" i="1"/>
  <c r="T287" i="1"/>
  <c r="T285" i="1"/>
  <c r="T277" i="1"/>
  <c r="T275" i="1"/>
  <c r="AA229" i="1"/>
  <c r="AA177" i="1"/>
  <c r="T231" i="1"/>
  <c r="T223" i="1"/>
  <c r="T178" i="1"/>
  <c r="T174" i="1"/>
  <c r="T170" i="1"/>
  <c r="T166" i="1"/>
  <c r="T162" i="1"/>
  <c r="T158" i="1"/>
  <c r="T234" i="1"/>
  <c r="AA232" i="1"/>
  <c r="AA221" i="1"/>
  <c r="T217" i="1"/>
  <c r="AA235" i="1"/>
  <c r="AA231" i="1"/>
  <c r="AA224" i="1"/>
  <c r="AA223" i="1"/>
  <c r="T176" i="1"/>
  <c r="T172" i="1"/>
  <c r="T168" i="1"/>
  <c r="T164" i="1"/>
  <c r="T160" i="1"/>
  <c r="T156" i="1"/>
  <c r="AA237" i="1"/>
  <c r="T236" i="1"/>
  <c r="AA227" i="1"/>
  <c r="T225" i="1"/>
  <c r="AA173" i="1"/>
  <c r="AA169" i="1"/>
  <c r="AA165" i="1"/>
  <c r="AA161" i="1"/>
  <c r="AA230" i="1"/>
  <c r="AA222" i="1"/>
  <c r="T58" i="1"/>
  <c r="AA236" i="1"/>
  <c r="T235" i="1"/>
  <c r="AA233" i="1"/>
  <c r="T232" i="1"/>
  <c r="AA228" i="1"/>
  <c r="T227" i="1"/>
  <c r="AA225" i="1"/>
  <c r="T224" i="1"/>
  <c r="AA220" i="1"/>
  <c r="T219" i="1"/>
  <c r="AA217" i="1"/>
  <c r="T216" i="1"/>
  <c r="T57" i="1"/>
  <c r="T53" i="1"/>
  <c r="T49" i="1"/>
  <c r="T45" i="1"/>
  <c r="T41" i="1"/>
  <c r="T37" i="1"/>
  <c r="AA58" i="1"/>
  <c r="AA54" i="1"/>
  <c r="AA50" i="1"/>
  <c r="T237" i="1"/>
  <c r="AA234" i="1"/>
  <c r="T229" i="1"/>
  <c r="AA226" i="1"/>
  <c r="T221" i="1"/>
  <c r="AA218" i="1"/>
  <c r="T169" i="1"/>
  <c r="T165" i="1"/>
  <c r="T51" i="1"/>
  <c r="T47" i="1"/>
  <c r="T43" i="1"/>
  <c r="T39" i="1"/>
  <c r="AA157" i="1"/>
  <c r="T175" i="1"/>
  <c r="T171" i="1"/>
  <c r="T167" i="1"/>
  <c r="T163" i="1"/>
  <c r="AA46" i="1"/>
  <c r="AA175" i="1"/>
  <c r="AA171" i="1"/>
  <c r="AA167" i="1"/>
  <c r="AA163" i="1"/>
  <c r="AA159" i="1"/>
  <c r="AA155" i="1"/>
  <c r="T177" i="1"/>
  <c r="T173" i="1"/>
  <c r="T161" i="1"/>
  <c r="T157" i="1"/>
  <c r="AA178" i="1"/>
  <c r="AA174" i="1"/>
  <c r="AA170" i="1"/>
  <c r="AA166" i="1"/>
  <c r="AA162" i="1"/>
  <c r="AA158" i="1"/>
  <c r="T159" i="1"/>
  <c r="T54" i="1"/>
  <c r="T50" i="1"/>
  <c r="T46" i="1"/>
  <c r="AA176" i="1"/>
  <c r="AA172" i="1"/>
  <c r="AA168" i="1"/>
  <c r="AA164" i="1"/>
  <c r="AA160" i="1"/>
  <c r="AA156" i="1"/>
  <c r="T59" i="1"/>
  <c r="T55" i="1"/>
  <c r="T42" i="1"/>
  <c r="T38" i="1"/>
  <c r="T60" i="1"/>
  <c r="T56" i="1"/>
  <c r="T52" i="1"/>
  <c r="T48" i="1"/>
  <c r="T44" i="1"/>
  <c r="T40" i="1"/>
  <c r="AA57" i="1"/>
  <c r="AA53" i="1"/>
  <c r="AA49" i="1"/>
  <c r="AA45" i="1"/>
  <c r="AA41" i="1"/>
  <c r="AA37" i="1"/>
  <c r="AA60" i="1"/>
  <c r="AA56" i="1"/>
  <c r="AA52" i="1"/>
  <c r="AA48" i="1"/>
  <c r="AA44" i="1"/>
  <c r="AA40" i="1"/>
  <c r="AA36" i="1"/>
  <c r="AA59" i="1"/>
  <c r="AA55" i="1"/>
  <c r="AA51" i="1"/>
  <c r="AA47" i="1"/>
  <c r="AA43" i="1"/>
  <c r="AA39" i="1"/>
  <c r="AA42" i="1"/>
  <c r="AA38" i="1"/>
  <c r="S35" i="1" l="1"/>
  <c r="S271" i="1"/>
  <c r="T271" i="1" s="1"/>
  <c r="Y272" i="1"/>
  <c r="Z272" i="1"/>
  <c r="X272" i="1"/>
  <c r="S272" i="1"/>
  <c r="Y213" i="1"/>
  <c r="Z213" i="1"/>
  <c r="S213" i="1"/>
  <c r="T214" i="1" s="1"/>
  <c r="X213" i="1"/>
  <c r="S154" i="1"/>
  <c r="T155" i="1" s="1"/>
  <c r="T35" i="1" l="1"/>
  <c r="T36" i="1"/>
  <c r="AA213" i="1"/>
  <c r="AA272" i="1"/>
  <c r="T272" i="1"/>
  <c r="T273" i="1"/>
  <c r="S269" i="1"/>
  <c r="T270" i="1" l="1"/>
  <c r="S268" i="1" l="1"/>
  <c r="T269" i="1" s="1"/>
  <c r="W20" i="1" l="1"/>
  <c r="X20" i="1"/>
  <c r="Y20" i="1"/>
  <c r="Z20" i="1"/>
  <c r="W21" i="1"/>
  <c r="X21" i="1"/>
  <c r="Y21" i="1"/>
  <c r="Z21" i="1"/>
  <c r="W256" i="1"/>
  <c r="X256" i="1"/>
  <c r="Y256" i="1"/>
  <c r="Z256" i="1"/>
  <c r="W257" i="1"/>
  <c r="X257" i="1"/>
  <c r="Y257" i="1"/>
  <c r="Z257" i="1"/>
  <c r="W138" i="1"/>
  <c r="X138" i="1"/>
  <c r="Y138" i="1"/>
  <c r="Z138" i="1"/>
  <c r="W139" i="1"/>
  <c r="X139" i="1"/>
  <c r="Y139" i="1"/>
  <c r="Z139" i="1"/>
  <c r="W198" i="1"/>
  <c r="X198" i="1"/>
  <c r="Y198" i="1"/>
  <c r="Z198" i="1"/>
  <c r="Y197" i="1"/>
  <c r="Z197" i="1"/>
  <c r="W212" i="1"/>
  <c r="X212" i="1"/>
  <c r="Y212" i="1"/>
  <c r="Z212" i="1"/>
  <c r="W210" i="1"/>
  <c r="X210" i="1"/>
  <c r="Y210" i="1"/>
  <c r="Z210" i="1"/>
  <c r="W209" i="1"/>
  <c r="X209" i="1"/>
  <c r="Y209" i="1"/>
  <c r="Z209" i="1"/>
  <c r="W208" i="1"/>
  <c r="X208" i="1"/>
  <c r="Y208" i="1"/>
  <c r="Z208" i="1"/>
  <c r="W207" i="1"/>
  <c r="X207" i="1"/>
  <c r="Y207" i="1"/>
  <c r="Z207" i="1"/>
  <c r="W206" i="1"/>
  <c r="X206" i="1"/>
  <c r="Y206" i="1"/>
  <c r="Z206" i="1"/>
  <c r="W205" i="1"/>
  <c r="X205" i="1"/>
  <c r="Y205" i="1"/>
  <c r="Z205" i="1"/>
  <c r="W204" i="1"/>
  <c r="X204" i="1"/>
  <c r="Y204" i="1"/>
  <c r="Z204" i="1"/>
  <c r="W203" i="1"/>
  <c r="X203" i="1"/>
  <c r="Y203" i="1"/>
  <c r="Z203" i="1"/>
  <c r="W202" i="1"/>
  <c r="X202" i="1"/>
  <c r="Y202" i="1"/>
  <c r="Z202" i="1"/>
  <c r="W201" i="1"/>
  <c r="X201" i="1"/>
  <c r="Y201" i="1"/>
  <c r="Z201" i="1"/>
  <c r="W200" i="1"/>
  <c r="X200" i="1"/>
  <c r="Y200" i="1"/>
  <c r="Z200" i="1"/>
  <c r="W199" i="1"/>
  <c r="X199" i="1"/>
  <c r="Y199" i="1"/>
  <c r="Z199" i="1"/>
  <c r="W197" i="1"/>
  <c r="X197" i="1"/>
  <c r="W196" i="1"/>
  <c r="X196" i="1"/>
  <c r="Y196" i="1"/>
  <c r="Z196" i="1"/>
  <c r="W195" i="1"/>
  <c r="X195" i="1"/>
  <c r="Y195" i="1"/>
  <c r="Z195" i="1"/>
  <c r="W194" i="1"/>
  <c r="X194" i="1"/>
  <c r="Y194" i="1"/>
  <c r="Z194" i="1"/>
  <c r="W193" i="1"/>
  <c r="X193" i="1"/>
  <c r="Y193" i="1"/>
  <c r="Z193" i="1"/>
  <c r="W192" i="1"/>
  <c r="X192" i="1"/>
  <c r="Y192" i="1"/>
  <c r="Z192" i="1"/>
  <c r="W191" i="1"/>
  <c r="X191" i="1"/>
  <c r="Y191" i="1"/>
  <c r="Z191" i="1"/>
  <c r="W190" i="1"/>
  <c r="X190" i="1"/>
  <c r="Y190" i="1"/>
  <c r="Z190" i="1"/>
  <c r="W189" i="1"/>
  <c r="X189" i="1"/>
  <c r="Y189" i="1"/>
  <c r="Z189" i="1"/>
  <c r="W188" i="1"/>
  <c r="X188" i="1"/>
  <c r="Y188" i="1"/>
  <c r="Z188" i="1"/>
  <c r="W187" i="1"/>
  <c r="X187" i="1"/>
  <c r="Y187" i="1"/>
  <c r="Z187" i="1"/>
  <c r="W186" i="1"/>
  <c r="X186" i="1"/>
  <c r="Y186" i="1"/>
  <c r="Z186" i="1"/>
  <c r="W185" i="1"/>
  <c r="X185" i="1"/>
  <c r="Y185" i="1"/>
  <c r="Z185" i="1"/>
  <c r="W184" i="1"/>
  <c r="X184" i="1"/>
  <c r="Y184" i="1"/>
  <c r="Z184" i="1"/>
  <c r="W183" i="1"/>
  <c r="X183" i="1"/>
  <c r="Y183" i="1"/>
  <c r="Z183" i="1"/>
  <c r="W182" i="1"/>
  <c r="X182" i="1"/>
  <c r="Y182" i="1"/>
  <c r="Z182" i="1"/>
  <c r="S212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AA122" i="1"/>
  <c r="AA240" i="1" s="1"/>
  <c r="W133" i="1"/>
  <c r="X133" i="1"/>
  <c r="Y133" i="1"/>
  <c r="Z133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3" i="1"/>
  <c r="V154" i="1"/>
  <c r="X131" i="1"/>
  <c r="Y131" i="1"/>
  <c r="Z131" i="1"/>
  <c r="W131" i="1"/>
  <c r="W15" i="1"/>
  <c r="X15" i="1"/>
  <c r="Y15" i="1"/>
  <c r="Z15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5" i="1"/>
  <c r="X13" i="1"/>
  <c r="Y13" i="1"/>
  <c r="Z13" i="1"/>
  <c r="W13" i="1"/>
  <c r="W251" i="1"/>
  <c r="X251" i="1"/>
  <c r="Y251" i="1"/>
  <c r="Z251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1" i="1"/>
  <c r="X249" i="1"/>
  <c r="Y249" i="1"/>
  <c r="Z249" i="1"/>
  <c r="W249" i="1"/>
  <c r="W241" i="1"/>
  <c r="X241" i="1"/>
  <c r="Y241" i="1"/>
  <c r="Z241" i="1"/>
  <c r="W242" i="1"/>
  <c r="X242" i="1"/>
  <c r="Y242" i="1"/>
  <c r="Z242" i="1"/>
  <c r="W243" i="1"/>
  <c r="X243" i="1"/>
  <c r="Y243" i="1"/>
  <c r="Z243" i="1"/>
  <c r="W125" i="1"/>
  <c r="X125" i="1"/>
  <c r="Y125" i="1"/>
  <c r="Z125" i="1"/>
  <c r="W7" i="1"/>
  <c r="X7" i="1"/>
  <c r="Y7" i="1"/>
  <c r="Z7" i="1"/>
  <c r="S11" i="1"/>
  <c r="S12" i="1"/>
  <c r="S13" i="1"/>
  <c r="S14" i="1"/>
  <c r="S15" i="1"/>
  <c r="T15" i="1" s="1"/>
  <c r="S16" i="1"/>
  <c r="W149" i="1"/>
  <c r="X149" i="1"/>
  <c r="Y149" i="1"/>
  <c r="Z149" i="1"/>
  <c r="W151" i="1"/>
  <c r="X151" i="1"/>
  <c r="Y151" i="1"/>
  <c r="Z151" i="1"/>
  <c r="W129" i="1"/>
  <c r="X129" i="1"/>
  <c r="Y129" i="1"/>
  <c r="Z129" i="1"/>
  <c r="W31" i="1"/>
  <c r="X31" i="1"/>
  <c r="Y31" i="1"/>
  <c r="Z31" i="1"/>
  <c r="W32" i="1"/>
  <c r="X32" i="1"/>
  <c r="Y32" i="1"/>
  <c r="Z32" i="1"/>
  <c r="W33" i="1"/>
  <c r="X33" i="1"/>
  <c r="Y33" i="1"/>
  <c r="Z33" i="1"/>
  <c r="W11" i="1"/>
  <c r="X11" i="1"/>
  <c r="Y11" i="1"/>
  <c r="Z11" i="1"/>
  <c r="W147" i="1"/>
  <c r="X147" i="1"/>
  <c r="Y147" i="1"/>
  <c r="Z147" i="1"/>
  <c r="W127" i="1"/>
  <c r="X127" i="1"/>
  <c r="Y127" i="1"/>
  <c r="Z127" i="1"/>
  <c r="W29" i="1"/>
  <c r="X29" i="1"/>
  <c r="Y29" i="1"/>
  <c r="Z29" i="1"/>
  <c r="W9" i="1"/>
  <c r="X9" i="1"/>
  <c r="Y9" i="1"/>
  <c r="Z9" i="1"/>
  <c r="W30" i="1"/>
  <c r="X30" i="1"/>
  <c r="Y30" i="1"/>
  <c r="Z30" i="1"/>
  <c r="W266" i="1"/>
  <c r="X266" i="1"/>
  <c r="Y266" i="1"/>
  <c r="Z266" i="1"/>
  <c r="W269" i="1"/>
  <c r="X269" i="1"/>
  <c r="Y269" i="1"/>
  <c r="Z269" i="1"/>
  <c r="W247" i="1"/>
  <c r="X247" i="1"/>
  <c r="Y247" i="1"/>
  <c r="Z247" i="1"/>
  <c r="W148" i="1"/>
  <c r="X148" i="1"/>
  <c r="Y148" i="1"/>
  <c r="Z148" i="1"/>
  <c r="W265" i="1"/>
  <c r="X265" i="1"/>
  <c r="Y265" i="1"/>
  <c r="Z265" i="1"/>
  <c r="W267" i="1"/>
  <c r="X267" i="1"/>
  <c r="Y267" i="1"/>
  <c r="Z267" i="1"/>
  <c r="W245" i="1"/>
  <c r="X245" i="1"/>
  <c r="Y245" i="1"/>
  <c r="Z245" i="1"/>
  <c r="W271" i="1"/>
  <c r="X271" i="1"/>
  <c r="Y271" i="1"/>
  <c r="Z271" i="1"/>
  <c r="W268" i="1"/>
  <c r="X268" i="1"/>
  <c r="Y268" i="1"/>
  <c r="Z268" i="1"/>
  <c r="W264" i="1"/>
  <c r="X264" i="1"/>
  <c r="Y264" i="1"/>
  <c r="Z264" i="1"/>
  <c r="W263" i="1"/>
  <c r="X263" i="1"/>
  <c r="Y263" i="1"/>
  <c r="Z263" i="1"/>
  <c r="W262" i="1"/>
  <c r="X262" i="1"/>
  <c r="Y262" i="1"/>
  <c r="Z262" i="1"/>
  <c r="W261" i="1"/>
  <c r="X261" i="1"/>
  <c r="Y261" i="1"/>
  <c r="Z261" i="1"/>
  <c r="W260" i="1"/>
  <c r="X260" i="1"/>
  <c r="Y260" i="1"/>
  <c r="Z260" i="1"/>
  <c r="W259" i="1"/>
  <c r="X259" i="1"/>
  <c r="Y259" i="1"/>
  <c r="Z259" i="1"/>
  <c r="W258" i="1"/>
  <c r="X258" i="1"/>
  <c r="Y258" i="1"/>
  <c r="Z258" i="1"/>
  <c r="W255" i="1"/>
  <c r="X255" i="1"/>
  <c r="Y255" i="1"/>
  <c r="Z255" i="1"/>
  <c r="W254" i="1"/>
  <c r="X254" i="1"/>
  <c r="Y254" i="1"/>
  <c r="Z254" i="1"/>
  <c r="W253" i="1"/>
  <c r="X253" i="1"/>
  <c r="Y253" i="1"/>
  <c r="Z253" i="1"/>
  <c r="W252" i="1"/>
  <c r="X252" i="1"/>
  <c r="Y252" i="1"/>
  <c r="Z252" i="1"/>
  <c r="W250" i="1"/>
  <c r="X250" i="1"/>
  <c r="Y250" i="1"/>
  <c r="Z250" i="1"/>
  <c r="W248" i="1"/>
  <c r="X248" i="1"/>
  <c r="Y248" i="1"/>
  <c r="Z248" i="1"/>
  <c r="W246" i="1"/>
  <c r="X246" i="1"/>
  <c r="Y246" i="1"/>
  <c r="Z246" i="1"/>
  <c r="W244" i="1"/>
  <c r="X244" i="1"/>
  <c r="Y244" i="1"/>
  <c r="Z244" i="1"/>
  <c r="S125" i="1"/>
  <c r="S124" i="1"/>
  <c r="S6" i="1"/>
  <c r="S5" i="1"/>
  <c r="S7" i="1"/>
  <c r="S8" i="1"/>
  <c r="S126" i="1"/>
  <c r="S127" i="1"/>
  <c r="S242" i="1"/>
  <c r="S241" i="1"/>
  <c r="S243" i="1"/>
  <c r="S244" i="1"/>
  <c r="S245" i="1"/>
  <c r="Z27" i="1"/>
  <c r="W27" i="1"/>
  <c r="X27" i="1"/>
  <c r="Y27" i="1"/>
  <c r="S18" i="1"/>
  <c r="S17" i="1"/>
  <c r="T17" i="1" s="1"/>
  <c r="W154" i="1"/>
  <c r="X154" i="1"/>
  <c r="Y154" i="1"/>
  <c r="Z154" i="1"/>
  <c r="W153" i="1"/>
  <c r="X153" i="1"/>
  <c r="Y153" i="1"/>
  <c r="Z153" i="1"/>
  <c r="W150" i="1"/>
  <c r="X150" i="1"/>
  <c r="Y150" i="1"/>
  <c r="Z150" i="1"/>
  <c r="W146" i="1"/>
  <c r="X146" i="1"/>
  <c r="Y146" i="1"/>
  <c r="Z146" i="1"/>
  <c r="W145" i="1"/>
  <c r="X145" i="1"/>
  <c r="Y145" i="1"/>
  <c r="Z145" i="1"/>
  <c r="W144" i="1"/>
  <c r="X144" i="1"/>
  <c r="Y144" i="1"/>
  <c r="Z144" i="1"/>
  <c r="W143" i="1"/>
  <c r="X143" i="1"/>
  <c r="Y143" i="1"/>
  <c r="Z143" i="1"/>
  <c r="W142" i="1"/>
  <c r="X142" i="1"/>
  <c r="Y142" i="1"/>
  <c r="Z142" i="1"/>
  <c r="W141" i="1"/>
  <c r="X141" i="1"/>
  <c r="Y141" i="1"/>
  <c r="Z141" i="1"/>
  <c r="W140" i="1"/>
  <c r="X140" i="1"/>
  <c r="Y140" i="1"/>
  <c r="Z140" i="1"/>
  <c r="W137" i="1"/>
  <c r="X137" i="1"/>
  <c r="Y137" i="1"/>
  <c r="Z137" i="1"/>
  <c r="W136" i="1"/>
  <c r="X136" i="1"/>
  <c r="Y136" i="1"/>
  <c r="Z136" i="1"/>
  <c r="W135" i="1"/>
  <c r="X135" i="1"/>
  <c r="Y135" i="1"/>
  <c r="Z135" i="1"/>
  <c r="W134" i="1"/>
  <c r="X134" i="1"/>
  <c r="Y134" i="1"/>
  <c r="Z134" i="1"/>
  <c r="W132" i="1"/>
  <c r="X132" i="1"/>
  <c r="Y132" i="1"/>
  <c r="Z132" i="1"/>
  <c r="W130" i="1"/>
  <c r="X130" i="1"/>
  <c r="Y130" i="1"/>
  <c r="Z130" i="1"/>
  <c r="W128" i="1"/>
  <c r="X128" i="1"/>
  <c r="Y128" i="1"/>
  <c r="Z128" i="1"/>
  <c r="W126" i="1"/>
  <c r="X126" i="1"/>
  <c r="Y126" i="1"/>
  <c r="Z126" i="1"/>
  <c r="W124" i="1"/>
  <c r="X124" i="1"/>
  <c r="Y124" i="1"/>
  <c r="Z124" i="1"/>
  <c r="W123" i="1"/>
  <c r="X123" i="1"/>
  <c r="Y123" i="1"/>
  <c r="Z123" i="1"/>
  <c r="W6" i="1"/>
  <c r="X6" i="1"/>
  <c r="Y6" i="1"/>
  <c r="Z6" i="1"/>
  <c r="W8" i="1"/>
  <c r="X8" i="1"/>
  <c r="Y8" i="1"/>
  <c r="Z8" i="1"/>
  <c r="W10" i="1"/>
  <c r="X10" i="1"/>
  <c r="Y10" i="1"/>
  <c r="Z10" i="1"/>
  <c r="W12" i="1"/>
  <c r="X12" i="1"/>
  <c r="Y12" i="1"/>
  <c r="Z12" i="1"/>
  <c r="W14" i="1"/>
  <c r="X14" i="1"/>
  <c r="Y14" i="1"/>
  <c r="Z14" i="1"/>
  <c r="W16" i="1"/>
  <c r="X16" i="1"/>
  <c r="Y16" i="1"/>
  <c r="Z16" i="1"/>
  <c r="W17" i="1"/>
  <c r="X17" i="1"/>
  <c r="Y17" i="1"/>
  <c r="Z17" i="1"/>
  <c r="W18" i="1"/>
  <c r="X18" i="1"/>
  <c r="Y18" i="1"/>
  <c r="Z18" i="1"/>
  <c r="W19" i="1"/>
  <c r="X19" i="1"/>
  <c r="Y19" i="1"/>
  <c r="Z19" i="1"/>
  <c r="W22" i="1"/>
  <c r="X22" i="1"/>
  <c r="Y22" i="1"/>
  <c r="Z22" i="1"/>
  <c r="W23" i="1"/>
  <c r="X23" i="1"/>
  <c r="Y23" i="1"/>
  <c r="Z23" i="1"/>
  <c r="W24" i="1"/>
  <c r="X24" i="1"/>
  <c r="Y24" i="1"/>
  <c r="Z24" i="1"/>
  <c r="W25" i="1"/>
  <c r="X25" i="1"/>
  <c r="Y25" i="1"/>
  <c r="Z25" i="1"/>
  <c r="W26" i="1"/>
  <c r="X26" i="1"/>
  <c r="Y26" i="1"/>
  <c r="Z26" i="1"/>
  <c r="W28" i="1"/>
  <c r="X28" i="1"/>
  <c r="Y28" i="1"/>
  <c r="Z28" i="1"/>
  <c r="W35" i="1"/>
  <c r="X35" i="1"/>
  <c r="Y35" i="1"/>
  <c r="Z35" i="1"/>
  <c r="W5" i="1"/>
  <c r="X5" i="1"/>
  <c r="Y5" i="1"/>
  <c r="Z5" i="1"/>
  <c r="S153" i="1"/>
  <c r="S151" i="1"/>
  <c r="S32" i="1"/>
  <c r="S31" i="1"/>
  <c r="S33" i="1"/>
  <c r="S150" i="1"/>
  <c r="S267" i="1"/>
  <c r="T268" i="1" s="1"/>
  <c r="S266" i="1"/>
  <c r="S149" i="1"/>
  <c r="S148" i="1"/>
  <c r="S30" i="1"/>
  <c r="S246" i="1"/>
  <c r="T246" i="1" s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128" i="1"/>
  <c r="S129" i="1"/>
  <c r="S130" i="1"/>
  <c r="S131" i="1"/>
  <c r="S132" i="1"/>
  <c r="S133" i="1"/>
  <c r="S134" i="1"/>
  <c r="S135" i="1"/>
  <c r="S136" i="1"/>
  <c r="S9" i="1"/>
  <c r="S10" i="1"/>
  <c r="S4" i="1"/>
  <c r="S265" i="1"/>
  <c r="S147" i="1"/>
  <c r="S29" i="1"/>
  <c r="S264" i="1"/>
  <c r="S146" i="1"/>
  <c r="S28" i="1"/>
  <c r="S263" i="1"/>
  <c r="S145" i="1"/>
  <c r="S27" i="1"/>
  <c r="S144" i="1"/>
  <c r="S26" i="1"/>
  <c r="S143" i="1"/>
  <c r="S25" i="1"/>
  <c r="S142" i="1"/>
  <c r="S24" i="1"/>
  <c r="S141" i="1"/>
  <c r="S23" i="1"/>
  <c r="S140" i="1"/>
  <c r="S22" i="1"/>
  <c r="S139" i="1"/>
  <c r="S138" i="1"/>
  <c r="S21" i="1"/>
  <c r="S20" i="1"/>
  <c r="S137" i="1"/>
  <c r="S19" i="1"/>
  <c r="C14" i="2"/>
  <c r="D14" i="2" s="1"/>
  <c r="E14" i="2" s="1"/>
  <c r="F14" i="2" s="1"/>
  <c r="G14" i="2" s="1"/>
  <c r="H14" i="2" s="1"/>
  <c r="I14" i="2" s="1"/>
  <c r="J14" i="2" s="1"/>
  <c r="K14" i="2" s="1"/>
  <c r="L14" i="2" s="1"/>
  <c r="M14" i="2" s="1"/>
  <c r="N14" i="2" s="1"/>
  <c r="C47" i="2"/>
  <c r="D47" i="2" s="1"/>
  <c r="E47" i="2" s="1"/>
  <c r="F47" i="2" s="1"/>
  <c r="G47" i="2" s="1"/>
  <c r="H47" i="2" s="1"/>
  <c r="I47" i="2" s="1"/>
  <c r="J47" i="2" s="1"/>
  <c r="K47" i="2" s="1"/>
  <c r="L47" i="2" s="1"/>
  <c r="M47" i="2" s="1"/>
  <c r="N47" i="2" s="1"/>
  <c r="C43" i="2"/>
  <c r="D43" i="2" s="1"/>
  <c r="C40" i="2"/>
  <c r="C40" i="3" s="1"/>
  <c r="C8" i="2"/>
  <c r="D8" i="2" s="1"/>
  <c r="C6" i="2"/>
  <c r="C42" i="2"/>
  <c r="C59" i="2"/>
  <c r="D59" i="2" s="1"/>
  <c r="E59" i="2" s="1"/>
  <c r="F59" i="2" s="1"/>
  <c r="G59" i="2" s="1"/>
  <c r="C57" i="2"/>
  <c r="D57" i="2" s="1"/>
  <c r="D6" i="2"/>
  <c r="E6" i="2" s="1"/>
  <c r="D42" i="2"/>
  <c r="E42" i="2" s="1"/>
  <c r="F42" i="2" s="1"/>
  <c r="C9" i="2"/>
  <c r="C60" i="2"/>
  <c r="D60" i="2" s="1"/>
  <c r="C8" i="9"/>
  <c r="D8" i="9" s="1"/>
  <c r="E8" i="9" s="1"/>
  <c r="C6" i="9"/>
  <c r="C6" i="8" s="1"/>
  <c r="C26" i="9"/>
  <c r="C24" i="9"/>
  <c r="D24" i="9" s="1"/>
  <c r="C44" i="9"/>
  <c r="D44" i="9" s="1"/>
  <c r="C42" i="9"/>
  <c r="C44" i="8" s="1"/>
  <c r="D26" i="9"/>
  <c r="E26" i="9" s="1"/>
  <c r="C62" i="9"/>
  <c r="D62" i="9" s="1"/>
  <c r="E62" i="9" s="1"/>
  <c r="F62" i="9" s="1"/>
  <c r="G62" i="9" s="1"/>
  <c r="H62" i="9" s="1"/>
  <c r="I62" i="9" s="1"/>
  <c r="J62" i="9" s="1"/>
  <c r="K62" i="9" s="1"/>
  <c r="L62" i="9" s="1"/>
  <c r="M62" i="9" s="1"/>
  <c r="N62" i="9" s="1"/>
  <c r="C61" i="9"/>
  <c r="D61" i="9" s="1"/>
  <c r="E61" i="9" s="1"/>
  <c r="F61" i="9" s="1"/>
  <c r="G61" i="9" s="1"/>
  <c r="H61" i="9" s="1"/>
  <c r="I61" i="9" s="1"/>
  <c r="J61" i="9" s="1"/>
  <c r="K61" i="9" s="1"/>
  <c r="L61" i="9" s="1"/>
  <c r="M61" i="9" s="1"/>
  <c r="N61" i="9" s="1"/>
  <c r="C43" i="9"/>
  <c r="D43" i="9" s="1"/>
  <c r="E43" i="9" s="1"/>
  <c r="C25" i="9"/>
  <c r="D25" i="9" s="1"/>
  <c r="C7" i="9"/>
  <c r="D7" i="9" s="1"/>
  <c r="E7" i="9" s="1"/>
  <c r="F7" i="9" s="1"/>
  <c r="G7" i="9" s="1"/>
  <c r="C27" i="9"/>
  <c r="D27" i="9" s="1"/>
  <c r="E27" i="9" s="1"/>
  <c r="C9" i="9"/>
  <c r="D9" i="9" s="1"/>
  <c r="E9" i="9" s="1"/>
  <c r="C45" i="9"/>
  <c r="C47" i="8" s="1"/>
  <c r="C7" i="2"/>
  <c r="D7" i="2" s="1"/>
  <c r="C41" i="2"/>
  <c r="D41" i="2" s="1"/>
  <c r="C58" i="2"/>
  <c r="C15" i="2"/>
  <c r="D15" i="2" s="1"/>
  <c r="E15" i="2" s="1"/>
  <c r="F15" i="2" s="1"/>
  <c r="G15" i="2" s="1"/>
  <c r="H15" i="2" s="1"/>
  <c r="I15" i="2" s="1"/>
  <c r="J15" i="2" s="1"/>
  <c r="K15" i="2" s="1"/>
  <c r="L15" i="2" s="1"/>
  <c r="M15" i="2" s="1"/>
  <c r="N15" i="2" s="1"/>
  <c r="C49" i="2"/>
  <c r="D49" i="2" s="1"/>
  <c r="E49" i="2" s="1"/>
  <c r="F49" i="2" s="1"/>
  <c r="G49" i="2" s="1"/>
  <c r="H49" i="2" s="1"/>
  <c r="I49" i="2" s="1"/>
  <c r="J49" i="2" s="1"/>
  <c r="K49" i="2" s="1"/>
  <c r="L49" i="2" s="1"/>
  <c r="M49" i="2" s="1"/>
  <c r="N49" i="2" s="1"/>
  <c r="C66" i="2"/>
  <c r="C48" i="2"/>
  <c r="D48" i="2" s="1"/>
  <c r="E48" i="2" s="1"/>
  <c r="F48" i="2" s="1"/>
  <c r="G48" i="2" s="1"/>
  <c r="H48" i="2" s="1"/>
  <c r="I48" i="2" s="1"/>
  <c r="J48" i="2" s="1"/>
  <c r="K48" i="2" s="1"/>
  <c r="L48" i="2" s="1"/>
  <c r="M48" i="2" s="1"/>
  <c r="N48" i="2" s="1"/>
  <c r="C65" i="2"/>
  <c r="D65" i="2" s="1"/>
  <c r="E65" i="2" s="1"/>
  <c r="F65" i="2" s="1"/>
  <c r="G65" i="2" s="1"/>
  <c r="H65" i="2" s="1"/>
  <c r="I65" i="2" s="1"/>
  <c r="J65" i="2" s="1"/>
  <c r="K65" i="2" s="1"/>
  <c r="L65" i="2" s="1"/>
  <c r="M65" i="2" s="1"/>
  <c r="N65" i="2" s="1"/>
  <c r="C13" i="2"/>
  <c r="D13" i="2" s="1"/>
  <c r="E13" i="2" s="1"/>
  <c r="F13" i="2" s="1"/>
  <c r="G13" i="2" s="1"/>
  <c r="H13" i="2" s="1"/>
  <c r="I13" i="2" s="1"/>
  <c r="J13" i="2" s="1"/>
  <c r="K13" i="2" s="1"/>
  <c r="L13" i="2" s="1"/>
  <c r="M13" i="2" s="1"/>
  <c r="N13" i="2" s="1"/>
  <c r="C64" i="2"/>
  <c r="D64" i="2" s="1"/>
  <c r="E64" i="2" s="1"/>
  <c r="F64" i="2" s="1"/>
  <c r="G64" i="2" s="1"/>
  <c r="H64" i="2" s="1"/>
  <c r="I64" i="2" s="1"/>
  <c r="J64" i="2" s="1"/>
  <c r="K64" i="2" s="1"/>
  <c r="L64" i="2" s="1"/>
  <c r="M64" i="2" s="1"/>
  <c r="N64" i="2" s="1"/>
  <c r="C10" i="9"/>
  <c r="D10" i="9" s="1"/>
  <c r="C11" i="9"/>
  <c r="D11" i="9" s="1"/>
  <c r="C28" i="9"/>
  <c r="D28" i="9" s="1"/>
  <c r="C29" i="9"/>
  <c r="D29" i="9" s="1"/>
  <c r="C46" i="9"/>
  <c r="D46" i="9" s="1"/>
  <c r="C47" i="9"/>
  <c r="D47" i="9" s="1"/>
  <c r="C12" i="9"/>
  <c r="D12" i="9" s="1"/>
  <c r="E12" i="9" s="1"/>
  <c r="F12" i="9" s="1"/>
  <c r="G12" i="9" s="1"/>
  <c r="H12" i="9" s="1"/>
  <c r="I12" i="9" s="1"/>
  <c r="J12" i="9" s="1"/>
  <c r="K12" i="9" s="1"/>
  <c r="L12" i="9" s="1"/>
  <c r="M12" i="9" s="1"/>
  <c r="N12" i="9" s="1"/>
  <c r="C13" i="9"/>
  <c r="D13" i="9" s="1"/>
  <c r="E13" i="9" s="1"/>
  <c r="F13" i="9" s="1"/>
  <c r="G13" i="9" s="1"/>
  <c r="H13" i="9" s="1"/>
  <c r="I13" i="9" s="1"/>
  <c r="J13" i="9" s="1"/>
  <c r="K13" i="9" s="1"/>
  <c r="L13" i="9" s="1"/>
  <c r="M13" i="9" s="1"/>
  <c r="N13" i="9" s="1"/>
  <c r="C14" i="9"/>
  <c r="D14" i="9" s="1"/>
  <c r="E14" i="9" s="1"/>
  <c r="F14" i="9" s="1"/>
  <c r="G14" i="9" s="1"/>
  <c r="H14" i="9" s="1"/>
  <c r="I14" i="9" s="1"/>
  <c r="J14" i="9" s="1"/>
  <c r="K14" i="9" s="1"/>
  <c r="L14" i="9" s="1"/>
  <c r="M14" i="9" s="1"/>
  <c r="N14" i="9" s="1"/>
  <c r="C15" i="9"/>
  <c r="D15" i="9" s="1"/>
  <c r="E15" i="9" s="1"/>
  <c r="F15" i="9" s="1"/>
  <c r="G15" i="9" s="1"/>
  <c r="H15" i="9" s="1"/>
  <c r="I15" i="9" s="1"/>
  <c r="J15" i="9" s="1"/>
  <c r="K15" i="9" s="1"/>
  <c r="L15" i="9" s="1"/>
  <c r="M15" i="9" s="1"/>
  <c r="N15" i="9" s="1"/>
  <c r="C16" i="9"/>
  <c r="D16" i="9" s="1"/>
  <c r="E16" i="9" s="1"/>
  <c r="F16" i="9" s="1"/>
  <c r="G16" i="9" s="1"/>
  <c r="H16" i="9" s="1"/>
  <c r="I16" i="9" s="1"/>
  <c r="J16" i="9" s="1"/>
  <c r="K16" i="9" s="1"/>
  <c r="L16" i="9" s="1"/>
  <c r="M16" i="9" s="1"/>
  <c r="N16" i="9" s="1"/>
  <c r="C17" i="9"/>
  <c r="D17" i="9" s="1"/>
  <c r="E17" i="9" s="1"/>
  <c r="F17" i="9" s="1"/>
  <c r="G17" i="9" s="1"/>
  <c r="H17" i="9" s="1"/>
  <c r="I17" i="9" s="1"/>
  <c r="J17" i="9" s="1"/>
  <c r="K17" i="9" s="1"/>
  <c r="L17" i="9" s="1"/>
  <c r="M17" i="9" s="1"/>
  <c r="N17" i="9" s="1"/>
  <c r="C18" i="9"/>
  <c r="D18" i="9" s="1"/>
  <c r="E18" i="9" s="1"/>
  <c r="F18" i="9" s="1"/>
  <c r="G18" i="9" s="1"/>
  <c r="H18" i="9" s="1"/>
  <c r="I18" i="9" s="1"/>
  <c r="J18" i="9" s="1"/>
  <c r="K18" i="9" s="1"/>
  <c r="L18" i="9" s="1"/>
  <c r="M18" i="9" s="1"/>
  <c r="N18" i="9" s="1"/>
  <c r="C19" i="9"/>
  <c r="D19" i="9" s="1"/>
  <c r="E19" i="9" s="1"/>
  <c r="F19" i="9" s="1"/>
  <c r="G19" i="9" s="1"/>
  <c r="H19" i="9" s="1"/>
  <c r="I19" i="9" s="1"/>
  <c r="J19" i="9" s="1"/>
  <c r="K19" i="9" s="1"/>
  <c r="L19" i="9" s="1"/>
  <c r="M19" i="9" s="1"/>
  <c r="N19" i="9" s="1"/>
  <c r="C20" i="9"/>
  <c r="D20" i="9" s="1"/>
  <c r="E20" i="9" s="1"/>
  <c r="F20" i="9" s="1"/>
  <c r="G20" i="9" s="1"/>
  <c r="H20" i="9" s="1"/>
  <c r="I20" i="9" s="1"/>
  <c r="J20" i="9" s="1"/>
  <c r="K20" i="9" s="1"/>
  <c r="L20" i="9" s="1"/>
  <c r="M20" i="9" s="1"/>
  <c r="N20" i="9" s="1"/>
  <c r="C30" i="9"/>
  <c r="D30" i="9" s="1"/>
  <c r="E30" i="9" s="1"/>
  <c r="F30" i="9" s="1"/>
  <c r="G30" i="9" s="1"/>
  <c r="H30" i="9" s="1"/>
  <c r="I30" i="9" s="1"/>
  <c r="J30" i="9" s="1"/>
  <c r="K30" i="9" s="1"/>
  <c r="L30" i="9" s="1"/>
  <c r="M30" i="9" s="1"/>
  <c r="N30" i="9" s="1"/>
  <c r="C31" i="9"/>
  <c r="D31" i="9" s="1"/>
  <c r="E31" i="9" s="1"/>
  <c r="F31" i="9" s="1"/>
  <c r="G31" i="9" s="1"/>
  <c r="H31" i="9" s="1"/>
  <c r="I31" i="9" s="1"/>
  <c r="J31" i="9" s="1"/>
  <c r="K31" i="9" s="1"/>
  <c r="L31" i="9" s="1"/>
  <c r="M31" i="9" s="1"/>
  <c r="N31" i="9" s="1"/>
  <c r="C32" i="9"/>
  <c r="D32" i="9" s="1"/>
  <c r="E32" i="9" s="1"/>
  <c r="F32" i="9" s="1"/>
  <c r="G32" i="9" s="1"/>
  <c r="H32" i="9" s="1"/>
  <c r="I32" i="9" s="1"/>
  <c r="J32" i="9" s="1"/>
  <c r="K32" i="9" s="1"/>
  <c r="L32" i="9" s="1"/>
  <c r="M32" i="9" s="1"/>
  <c r="N32" i="9" s="1"/>
  <c r="C33" i="9"/>
  <c r="D33" i="9" s="1"/>
  <c r="E33" i="9" s="1"/>
  <c r="F33" i="9" s="1"/>
  <c r="G33" i="9" s="1"/>
  <c r="H33" i="9" s="1"/>
  <c r="I33" i="9" s="1"/>
  <c r="J33" i="9" s="1"/>
  <c r="K33" i="9" s="1"/>
  <c r="L33" i="9" s="1"/>
  <c r="M33" i="9" s="1"/>
  <c r="N33" i="9" s="1"/>
  <c r="C34" i="9"/>
  <c r="D34" i="9" s="1"/>
  <c r="E34" i="9" s="1"/>
  <c r="C36" i="9"/>
  <c r="D36" i="9" s="1"/>
  <c r="E36" i="9" s="1"/>
  <c r="F36" i="9" s="1"/>
  <c r="G36" i="9" s="1"/>
  <c r="H36" i="9" s="1"/>
  <c r="I36" i="9" s="1"/>
  <c r="J36" i="9" s="1"/>
  <c r="K36" i="9" s="1"/>
  <c r="L36" i="9" s="1"/>
  <c r="M36" i="9" s="1"/>
  <c r="N36" i="9" s="1"/>
  <c r="C37" i="9"/>
  <c r="D37" i="9" s="1"/>
  <c r="E37" i="9" s="1"/>
  <c r="F37" i="9" s="1"/>
  <c r="G37" i="9" s="1"/>
  <c r="H37" i="9" s="1"/>
  <c r="I37" i="9" s="1"/>
  <c r="J37" i="9" s="1"/>
  <c r="K37" i="9" s="1"/>
  <c r="L37" i="9" s="1"/>
  <c r="M37" i="9" s="1"/>
  <c r="N37" i="9" s="1"/>
  <c r="C38" i="9"/>
  <c r="D38" i="9" s="1"/>
  <c r="E38" i="9" s="1"/>
  <c r="F38" i="9" s="1"/>
  <c r="G38" i="9" s="1"/>
  <c r="H38" i="9" s="1"/>
  <c r="I38" i="9" s="1"/>
  <c r="J38" i="9" s="1"/>
  <c r="K38" i="9" s="1"/>
  <c r="L38" i="9" s="1"/>
  <c r="M38" i="9" s="1"/>
  <c r="N38" i="9" s="1"/>
  <c r="C48" i="9"/>
  <c r="D48" i="9" s="1"/>
  <c r="E48" i="9" s="1"/>
  <c r="F48" i="9" s="1"/>
  <c r="G48" i="9" s="1"/>
  <c r="H48" i="9" s="1"/>
  <c r="I48" i="9" s="1"/>
  <c r="J48" i="9" s="1"/>
  <c r="K48" i="9" s="1"/>
  <c r="L48" i="9" s="1"/>
  <c r="M48" i="9" s="1"/>
  <c r="N48" i="9" s="1"/>
  <c r="C49" i="9"/>
  <c r="D49" i="9" s="1"/>
  <c r="E49" i="9" s="1"/>
  <c r="F49" i="9" s="1"/>
  <c r="G49" i="9" s="1"/>
  <c r="H49" i="9" s="1"/>
  <c r="I49" i="9" s="1"/>
  <c r="J49" i="9" s="1"/>
  <c r="K49" i="9" s="1"/>
  <c r="L49" i="9" s="1"/>
  <c r="M49" i="9" s="1"/>
  <c r="N49" i="9" s="1"/>
  <c r="C50" i="9"/>
  <c r="D50" i="9" s="1"/>
  <c r="E50" i="9" s="1"/>
  <c r="F50" i="9" s="1"/>
  <c r="G50" i="9" s="1"/>
  <c r="H50" i="9" s="1"/>
  <c r="I50" i="9" s="1"/>
  <c r="J50" i="9" s="1"/>
  <c r="K50" i="9" s="1"/>
  <c r="L50" i="9" s="1"/>
  <c r="M50" i="9" s="1"/>
  <c r="N50" i="9" s="1"/>
  <c r="C51" i="9"/>
  <c r="D51" i="9" s="1"/>
  <c r="E51" i="9" s="1"/>
  <c r="F51" i="9" s="1"/>
  <c r="G51" i="9" s="1"/>
  <c r="H51" i="9" s="1"/>
  <c r="I51" i="9" s="1"/>
  <c r="J51" i="9" s="1"/>
  <c r="K51" i="9" s="1"/>
  <c r="L51" i="9" s="1"/>
  <c r="M51" i="9" s="1"/>
  <c r="N51" i="9" s="1"/>
  <c r="C52" i="9"/>
  <c r="D52" i="9" s="1"/>
  <c r="E52" i="9" s="1"/>
  <c r="F52" i="9" s="1"/>
  <c r="G52" i="9" s="1"/>
  <c r="H52" i="9" s="1"/>
  <c r="I52" i="9" s="1"/>
  <c r="J52" i="9" s="1"/>
  <c r="K52" i="9" s="1"/>
  <c r="L52" i="9" s="1"/>
  <c r="M52" i="9" s="1"/>
  <c r="N52" i="9" s="1"/>
  <c r="C53" i="9"/>
  <c r="D53" i="9" s="1"/>
  <c r="E53" i="9" s="1"/>
  <c r="F53" i="9" s="1"/>
  <c r="G53" i="9" s="1"/>
  <c r="H53" i="9" s="1"/>
  <c r="I53" i="9" s="1"/>
  <c r="J53" i="9" s="1"/>
  <c r="K53" i="9" s="1"/>
  <c r="L53" i="9" s="1"/>
  <c r="M53" i="9" s="1"/>
  <c r="N53" i="9" s="1"/>
  <c r="C54" i="9"/>
  <c r="D54" i="9" s="1"/>
  <c r="E54" i="9" s="1"/>
  <c r="F54" i="9" s="1"/>
  <c r="G54" i="9" s="1"/>
  <c r="H54" i="9" s="1"/>
  <c r="I54" i="9" s="1"/>
  <c r="J54" i="9" s="1"/>
  <c r="K54" i="9" s="1"/>
  <c r="L54" i="9" s="1"/>
  <c r="M54" i="9" s="1"/>
  <c r="N54" i="9" s="1"/>
  <c r="C55" i="9"/>
  <c r="D55" i="9" s="1"/>
  <c r="E55" i="9" s="1"/>
  <c r="F55" i="9" s="1"/>
  <c r="G55" i="9" s="1"/>
  <c r="H55" i="9" s="1"/>
  <c r="I55" i="9" s="1"/>
  <c r="J55" i="9" s="1"/>
  <c r="K55" i="9" s="1"/>
  <c r="L55" i="9" s="1"/>
  <c r="M55" i="9" s="1"/>
  <c r="N55" i="9" s="1"/>
  <c r="C56" i="9"/>
  <c r="D56" i="9" s="1"/>
  <c r="E56" i="9" s="1"/>
  <c r="F56" i="9" s="1"/>
  <c r="G56" i="9" s="1"/>
  <c r="H56" i="9" s="1"/>
  <c r="I56" i="9" s="1"/>
  <c r="J56" i="9" s="1"/>
  <c r="K56" i="9" s="1"/>
  <c r="L56" i="9" s="1"/>
  <c r="M56" i="9" s="1"/>
  <c r="N56" i="9" s="1"/>
  <c r="C66" i="9"/>
  <c r="D66" i="9" s="1"/>
  <c r="E66" i="9" s="1"/>
  <c r="F66" i="9" s="1"/>
  <c r="G66" i="9" s="1"/>
  <c r="H66" i="9" s="1"/>
  <c r="I66" i="9" s="1"/>
  <c r="J66" i="9" s="1"/>
  <c r="K66" i="9" s="1"/>
  <c r="L66" i="9" s="1"/>
  <c r="M66" i="9" s="1"/>
  <c r="N66" i="9" s="1"/>
  <c r="C10" i="2"/>
  <c r="D10" i="2" s="1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C11" i="2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C12" i="2"/>
  <c r="D12" i="2" s="1"/>
  <c r="E12" i="2" s="1"/>
  <c r="F12" i="2" s="1"/>
  <c r="G12" i="2" s="1"/>
  <c r="H12" i="2" s="1"/>
  <c r="I12" i="2" s="1"/>
  <c r="J12" i="2" s="1"/>
  <c r="K12" i="2" s="1"/>
  <c r="L12" i="2" s="1"/>
  <c r="M12" i="2" s="1"/>
  <c r="N12" i="2" s="1"/>
  <c r="C44" i="2"/>
  <c r="D44" i="2" s="1"/>
  <c r="E44" i="2" s="1"/>
  <c r="F44" i="2" s="1"/>
  <c r="G44" i="2" s="1"/>
  <c r="H44" i="2" s="1"/>
  <c r="I44" i="2" s="1"/>
  <c r="J44" i="2" s="1"/>
  <c r="K44" i="2" s="1"/>
  <c r="L44" i="2" s="1"/>
  <c r="M44" i="2" s="1"/>
  <c r="N44" i="2" s="1"/>
  <c r="C45" i="2"/>
  <c r="D45" i="2" s="1"/>
  <c r="E45" i="2" s="1"/>
  <c r="F45" i="2" s="1"/>
  <c r="G45" i="2" s="1"/>
  <c r="H45" i="2" s="1"/>
  <c r="I45" i="2" s="1"/>
  <c r="J45" i="2" s="1"/>
  <c r="K45" i="2" s="1"/>
  <c r="L45" i="2" s="1"/>
  <c r="M45" i="2" s="1"/>
  <c r="N45" i="2" s="1"/>
  <c r="C46" i="2"/>
  <c r="D46" i="2" s="1"/>
  <c r="E46" i="2" s="1"/>
  <c r="F46" i="2" s="1"/>
  <c r="G46" i="2" s="1"/>
  <c r="H46" i="2" s="1"/>
  <c r="I46" i="2" s="1"/>
  <c r="J46" i="2" s="1"/>
  <c r="K46" i="2" s="1"/>
  <c r="L46" i="2" s="1"/>
  <c r="M46" i="2" s="1"/>
  <c r="N46" i="2" s="1"/>
  <c r="C61" i="2"/>
  <c r="D61" i="2" s="1"/>
  <c r="E61" i="2" s="1"/>
  <c r="F61" i="2" s="1"/>
  <c r="G61" i="2" s="1"/>
  <c r="H61" i="2" s="1"/>
  <c r="I61" i="2" s="1"/>
  <c r="J61" i="2" s="1"/>
  <c r="K61" i="2" s="1"/>
  <c r="L61" i="2" s="1"/>
  <c r="M61" i="2" s="1"/>
  <c r="N61" i="2" s="1"/>
  <c r="C62" i="2"/>
  <c r="D62" i="2" s="1"/>
  <c r="E62" i="2" s="1"/>
  <c r="F62" i="2" s="1"/>
  <c r="G62" i="2" s="1"/>
  <c r="H62" i="2" s="1"/>
  <c r="I62" i="2" s="1"/>
  <c r="J62" i="2" s="1"/>
  <c r="K62" i="2" s="1"/>
  <c r="L62" i="2" s="1"/>
  <c r="M62" i="2" s="1"/>
  <c r="N62" i="2" s="1"/>
  <c r="C63" i="2"/>
  <c r="D63" i="2" s="1"/>
  <c r="E63" i="2" s="1"/>
  <c r="F63" i="2" s="1"/>
  <c r="G63" i="2" s="1"/>
  <c r="H63" i="2" s="1"/>
  <c r="I63" i="2" s="1"/>
  <c r="J63" i="2" s="1"/>
  <c r="K63" i="2" s="1"/>
  <c r="L63" i="2" s="1"/>
  <c r="M63" i="2" s="1"/>
  <c r="N63" i="2" s="1"/>
  <c r="C16" i="2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C17" i="2"/>
  <c r="D17" i="2" s="1"/>
  <c r="E17" i="2" s="1"/>
  <c r="F17" i="2" s="1"/>
  <c r="G17" i="2" s="1"/>
  <c r="H17" i="2" s="1"/>
  <c r="I17" i="2" s="1"/>
  <c r="J17" i="2" s="1"/>
  <c r="K17" i="2" s="1"/>
  <c r="L17" i="2" s="1"/>
  <c r="M17" i="2" s="1"/>
  <c r="N17" i="2" s="1"/>
  <c r="C18" i="2"/>
  <c r="D18" i="2" s="1"/>
  <c r="E18" i="2" s="1"/>
  <c r="F18" i="2" s="1"/>
  <c r="G18" i="2" s="1"/>
  <c r="H18" i="2" s="1"/>
  <c r="I18" i="2" s="1"/>
  <c r="J18" i="2" s="1"/>
  <c r="K18" i="2" s="1"/>
  <c r="L18" i="2" s="1"/>
  <c r="M18" i="2" s="1"/>
  <c r="N18" i="2" s="1"/>
  <c r="C19" i="2"/>
  <c r="D19" i="2" s="1"/>
  <c r="E19" i="2" s="1"/>
  <c r="F19" i="2" s="1"/>
  <c r="G19" i="2" s="1"/>
  <c r="H19" i="2" s="1"/>
  <c r="I19" i="2" s="1"/>
  <c r="J19" i="2" s="1"/>
  <c r="K19" i="2" s="1"/>
  <c r="L19" i="2" s="1"/>
  <c r="M19" i="2" s="1"/>
  <c r="N19" i="2"/>
  <c r="C50" i="2"/>
  <c r="D50" i="2" s="1"/>
  <c r="E50" i="2" s="1"/>
  <c r="F50" i="2" s="1"/>
  <c r="G50" i="2" s="1"/>
  <c r="H50" i="2" s="1"/>
  <c r="I50" i="2" s="1"/>
  <c r="J50" i="2" s="1"/>
  <c r="K50" i="2" s="1"/>
  <c r="L50" i="2" s="1"/>
  <c r="M50" i="2" s="1"/>
  <c r="N50" i="2" s="1"/>
  <c r="C51" i="2"/>
  <c r="D51" i="2" s="1"/>
  <c r="E51" i="2" s="1"/>
  <c r="F51" i="2" s="1"/>
  <c r="G51" i="2" s="1"/>
  <c r="H51" i="2" s="1"/>
  <c r="I51" i="2" s="1"/>
  <c r="J51" i="2" s="1"/>
  <c r="K51" i="2" s="1"/>
  <c r="L51" i="2" s="1"/>
  <c r="M51" i="2" s="1"/>
  <c r="N51" i="2" s="1"/>
  <c r="C52" i="2"/>
  <c r="D52" i="2" s="1"/>
  <c r="E52" i="2" s="1"/>
  <c r="F52" i="2" s="1"/>
  <c r="G52" i="2" s="1"/>
  <c r="H52" i="2" s="1"/>
  <c r="I52" i="2" s="1"/>
  <c r="J52" i="2" s="1"/>
  <c r="K52" i="2" s="1"/>
  <c r="L52" i="2" s="1"/>
  <c r="M52" i="2" s="1"/>
  <c r="N52" i="2" s="1"/>
  <c r="C53" i="2"/>
  <c r="D53" i="2" s="1"/>
  <c r="E53" i="2" s="1"/>
  <c r="F53" i="2" s="1"/>
  <c r="G53" i="2" s="1"/>
  <c r="H53" i="2" s="1"/>
  <c r="I53" i="2" s="1"/>
  <c r="J53" i="2" s="1"/>
  <c r="K53" i="2" s="1"/>
  <c r="L53" i="2" s="1"/>
  <c r="M53" i="2" s="1"/>
  <c r="N53" i="2" s="1"/>
  <c r="C67" i="2"/>
  <c r="D67" i="2" s="1"/>
  <c r="E67" i="2" s="1"/>
  <c r="F67" i="2" s="1"/>
  <c r="G67" i="2" s="1"/>
  <c r="H67" i="2" s="1"/>
  <c r="I67" i="2" s="1"/>
  <c r="J67" i="2" s="1"/>
  <c r="K67" i="2" s="1"/>
  <c r="L67" i="2" s="1"/>
  <c r="M67" i="2" s="1"/>
  <c r="N67" i="2" s="1"/>
  <c r="C68" i="2"/>
  <c r="D68" i="2" s="1"/>
  <c r="C69" i="2"/>
  <c r="D69" i="2" s="1"/>
  <c r="C70" i="2"/>
  <c r="D70" i="2" s="1"/>
  <c r="E70" i="2" s="1"/>
  <c r="F70" i="2" s="1"/>
  <c r="G70" i="2" s="1"/>
  <c r="H70" i="2" s="1"/>
  <c r="I70" i="2" s="1"/>
  <c r="J70" i="2" s="1"/>
  <c r="K70" i="2" s="1"/>
  <c r="L70" i="2" s="1"/>
  <c r="M70" i="2" s="1"/>
  <c r="N70" i="2" s="1"/>
  <c r="T12" i="1" l="1"/>
  <c r="T9" i="1"/>
  <c r="C45" i="8"/>
  <c r="T16" i="1"/>
  <c r="T14" i="1"/>
  <c r="D66" i="2"/>
  <c r="E66" i="2" s="1"/>
  <c r="F66" i="2" s="1"/>
  <c r="G66" i="2" s="1"/>
  <c r="H66" i="2" s="1"/>
  <c r="I66" i="2" s="1"/>
  <c r="J66" i="2" s="1"/>
  <c r="K66" i="2" s="1"/>
  <c r="L66" i="2" s="1"/>
  <c r="M66" i="2" s="1"/>
  <c r="N66" i="2" s="1"/>
  <c r="T32" i="1"/>
  <c r="T149" i="1"/>
  <c r="T151" i="1"/>
  <c r="T152" i="1"/>
  <c r="T150" i="1"/>
  <c r="T33" i="1"/>
  <c r="T34" i="1"/>
  <c r="D45" i="9"/>
  <c r="E45" i="9" s="1"/>
  <c r="F45" i="9" s="1"/>
  <c r="G45" i="9" s="1"/>
  <c r="E24" i="9"/>
  <c r="E27" i="8" s="1"/>
  <c r="D25" i="8"/>
  <c r="C25" i="8"/>
  <c r="C26" i="8"/>
  <c r="C28" i="8"/>
  <c r="C27" i="8"/>
  <c r="C46" i="8"/>
  <c r="C8" i="8"/>
  <c r="C7" i="8"/>
  <c r="C11" i="8"/>
  <c r="E25" i="9"/>
  <c r="F25" i="9" s="1"/>
  <c r="G25" i="9" s="1"/>
  <c r="D26" i="8"/>
  <c r="C63" i="8"/>
  <c r="P62" i="9"/>
  <c r="C29" i="8"/>
  <c r="C48" i="8"/>
  <c r="T137" i="1"/>
  <c r="T148" i="1"/>
  <c r="T128" i="1"/>
  <c r="T209" i="1"/>
  <c r="T212" i="1"/>
  <c r="T213" i="1"/>
  <c r="T208" i="1"/>
  <c r="T210" i="1"/>
  <c r="T211" i="1"/>
  <c r="T153" i="1"/>
  <c r="T154" i="1"/>
  <c r="C73" i="9"/>
  <c r="E69" i="2"/>
  <c r="F69" i="2" s="1"/>
  <c r="G69" i="2" s="1"/>
  <c r="H69" i="2" s="1"/>
  <c r="I69" i="2" s="1"/>
  <c r="J69" i="2" s="1"/>
  <c r="K69" i="2" s="1"/>
  <c r="L69" i="2" s="1"/>
  <c r="C35" i="9"/>
  <c r="D35" i="9" s="1"/>
  <c r="E35" i="9" s="1"/>
  <c r="F35" i="9" s="1"/>
  <c r="G35" i="9" s="1"/>
  <c r="H35" i="9" s="1"/>
  <c r="I35" i="9" s="1"/>
  <c r="J35" i="9" s="1"/>
  <c r="K35" i="9" s="1"/>
  <c r="L35" i="9" s="1"/>
  <c r="M35" i="9" s="1"/>
  <c r="N35" i="9" s="1"/>
  <c r="C71" i="9"/>
  <c r="F34" i="9"/>
  <c r="G34" i="9" s="1"/>
  <c r="H34" i="9" s="1"/>
  <c r="I34" i="9" s="1"/>
  <c r="J34" i="9" s="1"/>
  <c r="K34" i="9" s="1"/>
  <c r="L34" i="9" s="1"/>
  <c r="M34" i="9" s="1"/>
  <c r="N34" i="9" s="1"/>
  <c r="T266" i="1"/>
  <c r="T30" i="1"/>
  <c r="C7" i="3"/>
  <c r="C9" i="3"/>
  <c r="C6" i="3"/>
  <c r="T126" i="1"/>
  <c r="C57" i="3"/>
  <c r="T264" i="1"/>
  <c r="T29" i="1"/>
  <c r="E57" i="2"/>
  <c r="D57" i="3"/>
  <c r="AA151" i="1"/>
  <c r="C58" i="3"/>
  <c r="T136" i="1"/>
  <c r="T132" i="1"/>
  <c r="T256" i="1"/>
  <c r="T252" i="1"/>
  <c r="T248" i="1"/>
  <c r="T31" i="1"/>
  <c r="AA242" i="1"/>
  <c r="AA241" i="1"/>
  <c r="AA182" i="1"/>
  <c r="AA183" i="1"/>
  <c r="AA16" i="1"/>
  <c r="AA15" i="1"/>
  <c r="AA14" i="1"/>
  <c r="AA12" i="1"/>
  <c r="AA10" i="1"/>
  <c r="T27" i="1"/>
  <c r="T13" i="1"/>
  <c r="D7" i="3"/>
  <c r="AA30" i="1"/>
  <c r="AA11" i="1"/>
  <c r="AA29" i="1"/>
  <c r="AA147" i="1"/>
  <c r="D6" i="3"/>
  <c r="C42" i="3"/>
  <c r="T146" i="1"/>
  <c r="T265" i="1"/>
  <c r="AA134" i="1"/>
  <c r="AA133" i="1"/>
  <c r="T18" i="1"/>
  <c r="AA150" i="1"/>
  <c r="T258" i="1"/>
  <c r="T254" i="1"/>
  <c r="F6" i="2"/>
  <c r="E6" i="3"/>
  <c r="AA247" i="1"/>
  <c r="AA251" i="1"/>
  <c r="AA249" i="1"/>
  <c r="C59" i="3"/>
  <c r="T127" i="1"/>
  <c r="C41" i="3"/>
  <c r="T250" i="1"/>
  <c r="T197" i="1"/>
  <c r="T201" i="1"/>
  <c r="D9" i="2"/>
  <c r="T245" i="1"/>
  <c r="AA246" i="1"/>
  <c r="AA253" i="1"/>
  <c r="AA254" i="1"/>
  <c r="AA267" i="1"/>
  <c r="AA9" i="1"/>
  <c r="AA209" i="1"/>
  <c r="AA193" i="1"/>
  <c r="AA266" i="1"/>
  <c r="AA185" i="1"/>
  <c r="AA186" i="1"/>
  <c r="AA187" i="1"/>
  <c r="AA263" i="1"/>
  <c r="AA264" i="1"/>
  <c r="T263" i="1"/>
  <c r="T244" i="1"/>
  <c r="AA146" i="1"/>
  <c r="T145" i="1"/>
  <c r="T185" i="1"/>
  <c r="T125" i="1"/>
  <c r="T7" i="1"/>
  <c r="T8" i="1"/>
  <c r="T257" i="1"/>
  <c r="T253" i="1"/>
  <c r="T249" i="1"/>
  <c r="T267" i="1"/>
  <c r="AA5" i="1"/>
  <c r="AA22" i="1"/>
  <c r="T193" i="1"/>
  <c r="AA198" i="1"/>
  <c r="AA138" i="1"/>
  <c r="C60" i="3"/>
  <c r="AA8" i="1"/>
  <c r="AA205" i="1"/>
  <c r="T255" i="1"/>
  <c r="T251" i="1"/>
  <c r="T247" i="1"/>
  <c r="AA126" i="1"/>
  <c r="AA153" i="1"/>
  <c r="AA261" i="1"/>
  <c r="AA204" i="1"/>
  <c r="T140" i="1"/>
  <c r="T189" i="1"/>
  <c r="T205" i="1"/>
  <c r="AA145" i="1"/>
  <c r="AA27" i="1"/>
  <c r="T26" i="1"/>
  <c r="T25" i="1"/>
  <c r="C68" i="9"/>
  <c r="AA144" i="1"/>
  <c r="AA26" i="1"/>
  <c r="AA259" i="1"/>
  <c r="T261" i="1"/>
  <c r="T262" i="1"/>
  <c r="T139" i="1"/>
  <c r="T124" i="1"/>
  <c r="T24" i="1"/>
  <c r="C67" i="9"/>
  <c r="AA201" i="1"/>
  <c r="E28" i="9"/>
  <c r="D29" i="8"/>
  <c r="F43" i="9"/>
  <c r="G43" i="9" s="1"/>
  <c r="H43" i="9" s="1"/>
  <c r="E25" i="8"/>
  <c r="D28" i="8"/>
  <c r="E26" i="8"/>
  <c r="D42" i="9"/>
  <c r="D46" i="8" s="1"/>
  <c r="D6" i="9"/>
  <c r="D10" i="8" s="1"/>
  <c r="T21" i="1"/>
  <c r="T10" i="1"/>
  <c r="T135" i="1"/>
  <c r="T131" i="1"/>
  <c r="C49" i="8"/>
  <c r="C10" i="8"/>
  <c r="C67" i="8" s="1"/>
  <c r="D58" i="2"/>
  <c r="D58" i="3" s="1"/>
  <c r="T20" i="1"/>
  <c r="T143" i="1"/>
  <c r="T147" i="1"/>
  <c r="T134" i="1"/>
  <c r="T130" i="1"/>
  <c r="T133" i="1"/>
  <c r="T129" i="1"/>
  <c r="T259" i="1"/>
  <c r="D27" i="8"/>
  <c r="AA25" i="1"/>
  <c r="AA24" i="1"/>
  <c r="AA128" i="1"/>
  <c r="AA130" i="1"/>
  <c r="AA132" i="1"/>
  <c r="T243" i="1"/>
  <c r="AA19" i="1"/>
  <c r="AA18" i="1"/>
  <c r="AA17" i="1"/>
  <c r="AA135" i="1"/>
  <c r="AA136" i="1"/>
  <c r="AA137" i="1"/>
  <c r="AA140" i="1"/>
  <c r="AA142" i="1"/>
  <c r="AA143" i="1"/>
  <c r="AA260" i="1"/>
  <c r="AA262" i="1"/>
  <c r="AA268" i="1"/>
  <c r="T242" i="1"/>
  <c r="T6" i="1"/>
  <c r="AA244" i="1"/>
  <c r="AA250" i="1"/>
  <c r="AA271" i="1"/>
  <c r="AA35" i="1"/>
  <c r="AA28" i="1"/>
  <c r="AA6" i="1"/>
  <c r="AA123" i="1"/>
  <c r="AA124" i="1"/>
  <c r="AA154" i="1"/>
  <c r="AA248" i="1"/>
  <c r="AA252" i="1"/>
  <c r="AA255" i="1"/>
  <c r="AA265" i="1"/>
  <c r="AA32" i="1"/>
  <c r="AA33" i="1"/>
  <c r="AA148" i="1"/>
  <c r="AA269" i="1"/>
  <c r="AA149" i="1"/>
  <c r="AA125" i="1"/>
  <c r="AA245" i="1"/>
  <c r="AA7" i="1"/>
  <c r="AA243" i="1"/>
  <c r="C70" i="9"/>
  <c r="C64" i="9"/>
  <c r="D64" i="9" s="1"/>
  <c r="E64" i="9" s="1"/>
  <c r="C69" i="9"/>
  <c r="D69" i="9" s="1"/>
  <c r="T191" i="1"/>
  <c r="T199" i="1"/>
  <c r="AA13" i="1"/>
  <c r="AA131" i="1"/>
  <c r="T204" i="1"/>
  <c r="T187" i="1"/>
  <c r="T195" i="1"/>
  <c r="AA210" i="1"/>
  <c r="AA212" i="1"/>
  <c r="AA184" i="1"/>
  <c r="AA188" i="1"/>
  <c r="AA189" i="1"/>
  <c r="AA192" i="1"/>
  <c r="AA194" i="1"/>
  <c r="AA195" i="1"/>
  <c r="AA206" i="1"/>
  <c r="AA207" i="1"/>
  <c r="AA190" i="1"/>
  <c r="AA191" i="1"/>
  <c r="AA196" i="1"/>
  <c r="AA202" i="1"/>
  <c r="AA203" i="1"/>
  <c r="AA208" i="1"/>
  <c r="AA139" i="1"/>
  <c r="AA257" i="1"/>
  <c r="AA21" i="1"/>
  <c r="AA20" i="1"/>
  <c r="C30" i="8"/>
  <c r="C65" i="9"/>
  <c r="T260" i="1"/>
  <c r="AA258" i="1"/>
  <c r="AA200" i="1"/>
  <c r="AA199" i="1"/>
  <c r="AA141" i="1"/>
  <c r="T141" i="1"/>
  <c r="AA23" i="1"/>
  <c r="D48" i="8"/>
  <c r="E46" i="9"/>
  <c r="D30" i="8"/>
  <c r="E29" i="9"/>
  <c r="D11" i="8"/>
  <c r="E11" i="9"/>
  <c r="F9" i="9"/>
  <c r="E8" i="2"/>
  <c r="D8" i="3"/>
  <c r="D49" i="8"/>
  <c r="E47" i="9"/>
  <c r="E29" i="8"/>
  <c r="F28" i="9"/>
  <c r="E28" i="8"/>
  <c r="F27" i="9"/>
  <c r="C65" i="8"/>
  <c r="E10" i="9"/>
  <c r="H7" i="9"/>
  <c r="H59" i="2"/>
  <c r="G42" i="2"/>
  <c r="E41" i="2"/>
  <c r="E7" i="2"/>
  <c r="C9" i="8"/>
  <c r="C66" i="8" s="1"/>
  <c r="F26" i="9"/>
  <c r="E43" i="2"/>
  <c r="E59" i="3"/>
  <c r="C43" i="3"/>
  <c r="D40" i="2"/>
  <c r="D43" i="3" s="1"/>
  <c r="T19" i="1"/>
  <c r="D59" i="3"/>
  <c r="C8" i="3"/>
  <c r="T142" i="1"/>
  <c r="D9" i="3"/>
  <c r="E9" i="2"/>
  <c r="T138" i="1"/>
  <c r="D60" i="3"/>
  <c r="E60" i="2"/>
  <c r="T23" i="1"/>
  <c r="T22" i="1"/>
  <c r="T11" i="1"/>
  <c r="F8" i="9"/>
  <c r="E44" i="9"/>
  <c r="T144" i="1"/>
  <c r="T28" i="1"/>
  <c r="AA31" i="1"/>
  <c r="AA129" i="1"/>
  <c r="AA127" i="1"/>
  <c r="T186" i="1"/>
  <c r="T190" i="1"/>
  <c r="T194" i="1"/>
  <c r="T198" i="1"/>
  <c r="T202" i="1"/>
  <c r="T206" i="1"/>
  <c r="AA181" i="1"/>
  <c r="T184" i="1"/>
  <c r="T188" i="1"/>
  <c r="T192" i="1"/>
  <c r="T196" i="1"/>
  <c r="T200" i="1"/>
  <c r="T183" i="1"/>
  <c r="T203" i="1"/>
  <c r="T207" i="1"/>
  <c r="AA197" i="1"/>
  <c r="AA256" i="1"/>
  <c r="C68" i="8" l="1"/>
  <c r="D67" i="9"/>
  <c r="F24" i="9"/>
  <c r="C64" i="8"/>
  <c r="C32" i="2"/>
  <c r="C26" i="2"/>
  <c r="C31" i="2"/>
  <c r="C24" i="2"/>
  <c r="D67" i="8"/>
  <c r="D68" i="9"/>
  <c r="E68" i="9" s="1"/>
  <c r="M69" i="2"/>
  <c r="N69" i="2" s="1"/>
  <c r="E68" i="2"/>
  <c r="F68" i="2" s="1"/>
  <c r="G68" i="2" s="1"/>
  <c r="H68" i="2" s="1"/>
  <c r="I68" i="2" s="1"/>
  <c r="J68" i="2" s="1"/>
  <c r="K68" i="2" s="1"/>
  <c r="L68" i="2" s="1"/>
  <c r="M68" i="2" s="1"/>
  <c r="N68" i="2" s="1"/>
  <c r="E58" i="2"/>
  <c r="F58" i="2" s="1"/>
  <c r="F57" i="2"/>
  <c r="E57" i="3"/>
  <c r="D26" i="2"/>
  <c r="C87" i="2"/>
  <c r="D87" i="2" s="1"/>
  <c r="G6" i="2"/>
  <c r="F6" i="3"/>
  <c r="E67" i="9"/>
  <c r="F67" i="9" s="1"/>
  <c r="G67" i="9" s="1"/>
  <c r="H67" i="9" s="1"/>
  <c r="I67" i="9" s="1"/>
  <c r="J67" i="9" s="1"/>
  <c r="K67" i="9" s="1"/>
  <c r="L67" i="9" s="1"/>
  <c r="M67" i="9" s="1"/>
  <c r="N67" i="9" s="1"/>
  <c r="C33" i="2"/>
  <c r="K29" i="2"/>
  <c r="L29" i="2" s="1"/>
  <c r="C63" i="9"/>
  <c r="D63" i="9" s="1"/>
  <c r="E63" i="9" s="1"/>
  <c r="G24" i="9"/>
  <c r="G26" i="8" s="1"/>
  <c r="F25" i="8"/>
  <c r="C60" i="9"/>
  <c r="D60" i="9" s="1"/>
  <c r="E60" i="9" s="1"/>
  <c r="F60" i="9" s="1"/>
  <c r="G60" i="9" s="1"/>
  <c r="H60" i="9" s="1"/>
  <c r="I60" i="9" s="1"/>
  <c r="J60" i="9" s="1"/>
  <c r="K60" i="9" s="1"/>
  <c r="L60" i="9" s="1"/>
  <c r="M60" i="9" s="1"/>
  <c r="N60" i="9" s="1"/>
  <c r="P61" i="9" s="1"/>
  <c r="D70" i="9"/>
  <c r="E70" i="9" s="1"/>
  <c r="F70" i="9" s="1"/>
  <c r="G70" i="9" s="1"/>
  <c r="H70" i="9" s="1"/>
  <c r="I70" i="9" s="1"/>
  <c r="J70" i="9" s="1"/>
  <c r="K70" i="9" s="1"/>
  <c r="L70" i="9" s="1"/>
  <c r="M70" i="9" s="1"/>
  <c r="N70" i="9" s="1"/>
  <c r="D8" i="8"/>
  <c r="D65" i="8" s="1"/>
  <c r="D9" i="8"/>
  <c r="E6" i="9"/>
  <c r="E10" i="8" s="1"/>
  <c r="D7" i="8"/>
  <c r="D6" i="8"/>
  <c r="F26" i="8"/>
  <c r="E42" i="9"/>
  <c r="E46" i="8" s="1"/>
  <c r="D47" i="8"/>
  <c r="D45" i="8"/>
  <c r="D44" i="8"/>
  <c r="H25" i="9"/>
  <c r="F64" i="9"/>
  <c r="G64" i="9" s="1"/>
  <c r="H64" i="9" s="1"/>
  <c r="I64" i="9" s="1"/>
  <c r="D68" i="8"/>
  <c r="F44" i="9"/>
  <c r="E58" i="3"/>
  <c r="D42" i="3"/>
  <c r="E7" i="3"/>
  <c r="F7" i="2"/>
  <c r="F10" i="9"/>
  <c r="E8" i="3"/>
  <c r="F8" i="2"/>
  <c r="F11" i="9"/>
  <c r="I43" i="9"/>
  <c r="F46" i="9"/>
  <c r="G8" i="9"/>
  <c r="E9" i="3"/>
  <c r="F9" i="2"/>
  <c r="F41" i="2"/>
  <c r="I59" i="2"/>
  <c r="F28" i="8"/>
  <c r="G27" i="9"/>
  <c r="H45" i="9"/>
  <c r="E60" i="3"/>
  <c r="F60" i="2"/>
  <c r="E40" i="2"/>
  <c r="E43" i="3" s="1"/>
  <c r="D40" i="3"/>
  <c r="F27" i="8"/>
  <c r="G26" i="9"/>
  <c r="I7" i="9"/>
  <c r="F68" i="9"/>
  <c r="G68" i="9" s="1"/>
  <c r="H68" i="9" s="1"/>
  <c r="I68" i="9" s="1"/>
  <c r="J68" i="9" s="1"/>
  <c r="K68" i="9" s="1"/>
  <c r="L68" i="9" s="1"/>
  <c r="M68" i="9" s="1"/>
  <c r="N68" i="9" s="1"/>
  <c r="E69" i="9"/>
  <c r="F69" i="9" s="1"/>
  <c r="G69" i="9" s="1"/>
  <c r="H69" i="9" s="1"/>
  <c r="I69" i="9" s="1"/>
  <c r="J69" i="9" s="1"/>
  <c r="K69" i="9" s="1"/>
  <c r="L69" i="9" s="1"/>
  <c r="M69" i="9" s="1"/>
  <c r="N69" i="9" s="1"/>
  <c r="G9" i="9"/>
  <c r="E30" i="8"/>
  <c r="F29" i="9"/>
  <c r="C74" i="9"/>
  <c r="D74" i="9" s="1"/>
  <c r="F43" i="2"/>
  <c r="H42" i="2"/>
  <c r="D41" i="3"/>
  <c r="D73" i="9"/>
  <c r="E73" i="9" s="1"/>
  <c r="F73" i="9" s="1"/>
  <c r="G73" i="9" s="1"/>
  <c r="H73" i="9" s="1"/>
  <c r="I73" i="9" s="1"/>
  <c r="J73" i="9" s="1"/>
  <c r="K73" i="9" s="1"/>
  <c r="L73" i="9" s="1"/>
  <c r="M73" i="9" s="1"/>
  <c r="N73" i="9" s="1"/>
  <c r="F29" i="8"/>
  <c r="G28" i="9"/>
  <c r="F47" i="9"/>
  <c r="D24" i="2" l="1"/>
  <c r="E24" i="2" s="1"/>
  <c r="F24" i="2" s="1"/>
  <c r="G24" i="2" s="1"/>
  <c r="F63" i="9"/>
  <c r="G63" i="9" s="1"/>
  <c r="H63" i="9" s="1"/>
  <c r="I63" i="9" s="1"/>
  <c r="J63" i="9" s="1"/>
  <c r="K63" i="9" s="1"/>
  <c r="L63" i="9" s="1"/>
  <c r="M63" i="9" s="1"/>
  <c r="N63" i="9" s="1"/>
  <c r="C27" i="2"/>
  <c r="D27" i="2" s="1"/>
  <c r="E27" i="2" s="1"/>
  <c r="F27" i="2" s="1"/>
  <c r="G27" i="2" s="1"/>
  <c r="H27" i="2" s="1"/>
  <c r="I27" i="2" s="1"/>
  <c r="J27" i="2" s="1"/>
  <c r="K27" i="2" s="1"/>
  <c r="L27" i="2" s="1"/>
  <c r="M27" i="2" s="1"/>
  <c r="N27" i="2" s="1"/>
  <c r="C75" i="2"/>
  <c r="C82" i="2"/>
  <c r="D82" i="2" s="1"/>
  <c r="C77" i="2"/>
  <c r="C79" i="2"/>
  <c r="D79" i="2" s="1"/>
  <c r="E79" i="2" s="1"/>
  <c r="F79" i="2" s="1"/>
  <c r="G79" i="2" s="1"/>
  <c r="H79" i="2" s="1"/>
  <c r="I79" i="2" s="1"/>
  <c r="J79" i="2" s="1"/>
  <c r="K79" i="2" s="1"/>
  <c r="L79" i="2" s="1"/>
  <c r="C83" i="2"/>
  <c r="E49" i="8"/>
  <c r="E11" i="8"/>
  <c r="E48" i="8"/>
  <c r="D33" i="2"/>
  <c r="E33" i="2" s="1"/>
  <c r="F33" i="2" s="1"/>
  <c r="G33" i="2" s="1"/>
  <c r="H33" i="2" s="1"/>
  <c r="I33" i="2" s="1"/>
  <c r="J33" i="2" s="1"/>
  <c r="K33" i="2" s="1"/>
  <c r="L33" i="2" s="1"/>
  <c r="M33" i="2" s="1"/>
  <c r="N33" i="2" s="1"/>
  <c r="F59" i="3"/>
  <c r="G57" i="2"/>
  <c r="F57" i="3"/>
  <c r="E26" i="2"/>
  <c r="F26" i="2" s="1"/>
  <c r="G26" i="2" s="1"/>
  <c r="C25" i="2"/>
  <c r="D25" i="2" s="1"/>
  <c r="E25" i="2" s="1"/>
  <c r="F25" i="2" s="1"/>
  <c r="G25" i="2" s="1"/>
  <c r="H25" i="2" s="1"/>
  <c r="I25" i="2" s="1"/>
  <c r="J25" i="2" s="1"/>
  <c r="K25" i="2" s="1"/>
  <c r="L25" i="2" s="1"/>
  <c r="C36" i="2"/>
  <c r="D36" i="2" s="1"/>
  <c r="E36" i="2" s="1"/>
  <c r="F36" i="2" s="1"/>
  <c r="G36" i="2" s="1"/>
  <c r="H36" i="2" s="1"/>
  <c r="I36" i="2" s="1"/>
  <c r="J36" i="2" s="1"/>
  <c r="K36" i="2" s="1"/>
  <c r="L36" i="2" s="1"/>
  <c r="M36" i="2" s="1"/>
  <c r="N36" i="2" s="1"/>
  <c r="C34" i="2"/>
  <c r="D34" i="2" s="1"/>
  <c r="E34" i="2" s="1"/>
  <c r="F34" i="2" s="1"/>
  <c r="G34" i="2" s="1"/>
  <c r="H34" i="2" s="1"/>
  <c r="I34" i="2" s="1"/>
  <c r="J34" i="2" s="1"/>
  <c r="K34" i="2" s="1"/>
  <c r="L34" i="2" s="1"/>
  <c r="M34" i="2" s="1"/>
  <c r="N34" i="2" s="1"/>
  <c r="D32" i="2"/>
  <c r="E32" i="2" s="1"/>
  <c r="F32" i="2" s="1"/>
  <c r="G32" i="2" s="1"/>
  <c r="H32" i="2" s="1"/>
  <c r="I32" i="2" s="1"/>
  <c r="J32" i="2" s="1"/>
  <c r="K32" i="2" s="1"/>
  <c r="L32" i="2" s="1"/>
  <c r="M32" i="2" s="1"/>
  <c r="N32" i="2" s="1"/>
  <c r="H6" i="2"/>
  <c r="G6" i="3"/>
  <c r="D31" i="2"/>
  <c r="E31" i="2" s="1"/>
  <c r="F31" i="2" s="1"/>
  <c r="G31" i="2" s="1"/>
  <c r="H31" i="2" s="1"/>
  <c r="I31" i="2" s="1"/>
  <c r="J31" i="2" s="1"/>
  <c r="K31" i="2" s="1"/>
  <c r="L31" i="2" s="1"/>
  <c r="M31" i="2" s="1"/>
  <c r="N31" i="2" s="1"/>
  <c r="I25" i="9"/>
  <c r="F42" i="9"/>
  <c r="F46" i="8" s="1"/>
  <c r="E44" i="8"/>
  <c r="E45" i="8"/>
  <c r="E47" i="8"/>
  <c r="D63" i="8"/>
  <c r="H24" i="9"/>
  <c r="G25" i="8"/>
  <c r="M29" i="2"/>
  <c r="N29" i="2" s="1"/>
  <c r="C29" i="2"/>
  <c r="D29" i="2" s="1"/>
  <c r="E29" i="2" s="1"/>
  <c r="F29" i="2" s="1"/>
  <c r="G29" i="2" s="1"/>
  <c r="H29" i="2" s="1"/>
  <c r="I29" i="2" s="1"/>
  <c r="D64" i="8"/>
  <c r="C35" i="2"/>
  <c r="D35" i="2" s="1"/>
  <c r="E35" i="2" s="1"/>
  <c r="F35" i="2" s="1"/>
  <c r="G35" i="2" s="1"/>
  <c r="H35" i="2" s="1"/>
  <c r="I35" i="2" s="1"/>
  <c r="J35" i="2" s="1"/>
  <c r="K35" i="2" s="1"/>
  <c r="L35" i="2" s="1"/>
  <c r="M35" i="2" s="1"/>
  <c r="N35" i="2" s="1"/>
  <c r="E87" i="2"/>
  <c r="F6" i="9"/>
  <c r="F10" i="8" s="1"/>
  <c r="E7" i="8"/>
  <c r="E6" i="8"/>
  <c r="E9" i="8"/>
  <c r="E8" i="8"/>
  <c r="E65" i="8" s="1"/>
  <c r="C30" i="2"/>
  <c r="D30" i="2" s="1"/>
  <c r="E30" i="2" s="1"/>
  <c r="F30" i="2" s="1"/>
  <c r="G30" i="2" s="1"/>
  <c r="H30" i="2" s="1"/>
  <c r="I30" i="2" s="1"/>
  <c r="J30" i="2" s="1"/>
  <c r="K30" i="2" s="1"/>
  <c r="L30" i="2" s="1"/>
  <c r="M30" i="2" s="1"/>
  <c r="N30" i="2" s="1"/>
  <c r="C23" i="2"/>
  <c r="E82" i="2"/>
  <c r="D66" i="8"/>
  <c r="J64" i="9"/>
  <c r="K64" i="9" s="1"/>
  <c r="L64" i="9" s="1"/>
  <c r="M64" i="9" s="1"/>
  <c r="N64" i="9" s="1"/>
  <c r="D65" i="9"/>
  <c r="E65" i="9" s="1"/>
  <c r="F65" i="9" s="1"/>
  <c r="G65" i="9" s="1"/>
  <c r="H65" i="9" s="1"/>
  <c r="I65" i="9" s="1"/>
  <c r="J65" i="9" s="1"/>
  <c r="K65" i="9" s="1"/>
  <c r="L65" i="9" s="1"/>
  <c r="M65" i="9" s="1"/>
  <c r="N65" i="9" s="1"/>
  <c r="C28" i="2"/>
  <c r="D28" i="2" s="1"/>
  <c r="E28" i="2" s="1"/>
  <c r="F28" i="2" s="1"/>
  <c r="G28" i="2" s="1"/>
  <c r="H28" i="2" s="1"/>
  <c r="I28" i="2" s="1"/>
  <c r="J28" i="2" s="1"/>
  <c r="K28" i="2" s="1"/>
  <c r="L28" i="2" s="1"/>
  <c r="M28" i="2" s="1"/>
  <c r="N28" i="2" s="1"/>
  <c r="G43" i="2"/>
  <c r="G47" i="9"/>
  <c r="F60" i="3"/>
  <c r="G60" i="2"/>
  <c r="J59" i="2"/>
  <c r="F58" i="3"/>
  <c r="G58" i="2"/>
  <c r="F30" i="8"/>
  <c r="G29" i="9"/>
  <c r="I42" i="2"/>
  <c r="E74" i="9"/>
  <c r="F74" i="9" s="1"/>
  <c r="G74" i="9" s="1"/>
  <c r="H74" i="9" s="1"/>
  <c r="I74" i="9" s="1"/>
  <c r="J74" i="9" s="1"/>
  <c r="K74" i="9" s="1"/>
  <c r="L74" i="9" s="1"/>
  <c r="M74" i="9" s="1"/>
  <c r="N74" i="9" s="1"/>
  <c r="J7" i="9"/>
  <c r="C72" i="9"/>
  <c r="D72" i="9" s="1"/>
  <c r="E72" i="9" s="1"/>
  <c r="F72" i="9" s="1"/>
  <c r="G72" i="9" s="1"/>
  <c r="H72" i="9" s="1"/>
  <c r="I72" i="9" s="1"/>
  <c r="J72" i="9" s="1"/>
  <c r="K72" i="9" s="1"/>
  <c r="L72" i="9" s="1"/>
  <c r="M72" i="9" s="1"/>
  <c r="N72" i="9" s="1"/>
  <c r="D71" i="9"/>
  <c r="E71" i="9" s="1"/>
  <c r="F71" i="9" s="1"/>
  <c r="G71" i="9" s="1"/>
  <c r="H71" i="9" s="1"/>
  <c r="I71" i="9" s="1"/>
  <c r="J71" i="9" s="1"/>
  <c r="K71" i="9" s="1"/>
  <c r="L71" i="9" s="1"/>
  <c r="M71" i="9" s="1"/>
  <c r="N71" i="9" s="1"/>
  <c r="G28" i="8"/>
  <c r="H27" i="9"/>
  <c r="H8" i="9"/>
  <c r="G10" i="9"/>
  <c r="F7" i="3"/>
  <c r="G7" i="2"/>
  <c r="G29" i="8"/>
  <c r="H28" i="9"/>
  <c r="H9" i="9"/>
  <c r="F40" i="2"/>
  <c r="F41" i="3" s="1"/>
  <c r="E40" i="3"/>
  <c r="E42" i="3"/>
  <c r="G41" i="2"/>
  <c r="J43" i="9"/>
  <c r="E67" i="8"/>
  <c r="G27" i="8"/>
  <c r="H26" i="9"/>
  <c r="I45" i="9"/>
  <c r="E41" i="3"/>
  <c r="F9" i="3"/>
  <c r="G9" i="2"/>
  <c r="G46" i="9"/>
  <c r="G11" i="9"/>
  <c r="G8" i="2"/>
  <c r="F8" i="3"/>
  <c r="G44" i="9"/>
  <c r="E68" i="8" l="1"/>
  <c r="F48" i="8"/>
  <c r="F67" i="8" s="1"/>
  <c r="E64" i="8"/>
  <c r="E66" i="8"/>
  <c r="F49" i="8"/>
  <c r="F11" i="8"/>
  <c r="E63" i="8"/>
  <c r="F87" i="2"/>
  <c r="G87" i="2" s="1"/>
  <c r="H87" i="2" s="1"/>
  <c r="I87" i="2" s="1"/>
  <c r="J87" i="2" s="1"/>
  <c r="K87" i="2" s="1"/>
  <c r="L87" i="2" s="1"/>
  <c r="M87" i="2" s="1"/>
  <c r="N87" i="2" s="1"/>
  <c r="G59" i="3"/>
  <c r="G57" i="3"/>
  <c r="H57" i="2"/>
  <c r="C76" i="2"/>
  <c r="D76" i="2" s="1"/>
  <c r="E76" i="2" s="1"/>
  <c r="F76" i="2" s="1"/>
  <c r="G76" i="2" s="1"/>
  <c r="H76" i="2" s="1"/>
  <c r="I76" i="2" s="1"/>
  <c r="J76" i="2" s="1"/>
  <c r="K76" i="2" s="1"/>
  <c r="L76" i="2" s="1"/>
  <c r="M76" i="2" s="1"/>
  <c r="N76" i="2" s="1"/>
  <c r="D77" i="2"/>
  <c r="E77" i="2" s="1"/>
  <c r="F77" i="2" s="1"/>
  <c r="G77" i="2" s="1"/>
  <c r="H77" i="2" s="1"/>
  <c r="I77" i="2" s="1"/>
  <c r="J77" i="2" s="1"/>
  <c r="K77" i="2" s="1"/>
  <c r="L77" i="2" s="1"/>
  <c r="M77" i="2" s="1"/>
  <c r="N77" i="2" s="1"/>
  <c r="C78" i="2"/>
  <c r="D78" i="2" s="1"/>
  <c r="E78" i="2" s="1"/>
  <c r="F78" i="2" s="1"/>
  <c r="G78" i="2" s="1"/>
  <c r="H78" i="2" s="1"/>
  <c r="I78" i="2" s="1"/>
  <c r="J78" i="2" s="1"/>
  <c r="K78" i="2" s="1"/>
  <c r="L78" i="2" s="1"/>
  <c r="M78" i="2" s="1"/>
  <c r="N78" i="2" s="1"/>
  <c r="D83" i="2"/>
  <c r="E83" i="2" s="1"/>
  <c r="F83" i="2" s="1"/>
  <c r="G83" i="2" s="1"/>
  <c r="H83" i="2" s="1"/>
  <c r="I83" i="2" s="1"/>
  <c r="J83" i="2" s="1"/>
  <c r="K83" i="2" s="1"/>
  <c r="L83" i="2" s="1"/>
  <c r="M83" i="2" s="1"/>
  <c r="N83" i="2" s="1"/>
  <c r="C85" i="2"/>
  <c r="D85" i="2" s="1"/>
  <c r="E85" i="2" s="1"/>
  <c r="F85" i="2" s="1"/>
  <c r="G85" i="2" s="1"/>
  <c r="H85" i="2" s="1"/>
  <c r="I85" i="2" s="1"/>
  <c r="J85" i="2" s="1"/>
  <c r="K85" i="2" s="1"/>
  <c r="L85" i="2" s="1"/>
  <c r="M85" i="2" s="1"/>
  <c r="N85" i="2" s="1"/>
  <c r="I6" i="2"/>
  <c r="H6" i="3"/>
  <c r="F82" i="2"/>
  <c r="G82" i="2" s="1"/>
  <c r="H82" i="2" s="1"/>
  <c r="I82" i="2" s="1"/>
  <c r="J82" i="2" s="1"/>
  <c r="K82" i="2" s="1"/>
  <c r="L82" i="2" s="1"/>
  <c r="M82" i="2" s="1"/>
  <c r="N82" i="2" s="1"/>
  <c r="C25" i="3"/>
  <c r="C76" i="3" s="1"/>
  <c r="C26" i="3"/>
  <c r="C77" i="3" s="1"/>
  <c r="C23" i="3"/>
  <c r="C74" i="3" s="1"/>
  <c r="D23" i="2"/>
  <c r="C24" i="3"/>
  <c r="C75" i="3" s="1"/>
  <c r="C74" i="2"/>
  <c r="C81" i="2"/>
  <c r="D81" i="2" s="1"/>
  <c r="E81" i="2" s="1"/>
  <c r="F81" i="2" s="1"/>
  <c r="G81" i="2" s="1"/>
  <c r="H81" i="2" s="1"/>
  <c r="I81" i="2" s="1"/>
  <c r="J81" i="2" s="1"/>
  <c r="K81" i="2" s="1"/>
  <c r="L81" i="2" s="1"/>
  <c r="M81" i="2" s="1"/>
  <c r="N81" i="2" s="1"/>
  <c r="G42" i="9"/>
  <c r="G48" i="8" s="1"/>
  <c r="F44" i="8"/>
  <c r="F47" i="8"/>
  <c r="F45" i="8"/>
  <c r="C86" i="2"/>
  <c r="D86" i="2" s="1"/>
  <c r="E86" i="2" s="1"/>
  <c r="F86" i="2" s="1"/>
  <c r="G86" i="2" s="1"/>
  <c r="H86" i="2" s="1"/>
  <c r="I86" i="2" s="1"/>
  <c r="J86" i="2" s="1"/>
  <c r="K86" i="2" s="1"/>
  <c r="L86" i="2" s="1"/>
  <c r="M86" i="2" s="1"/>
  <c r="N86" i="2" s="1"/>
  <c r="D75" i="2"/>
  <c r="E75" i="2" s="1"/>
  <c r="F75" i="2" s="1"/>
  <c r="G75" i="2" s="1"/>
  <c r="H75" i="2" s="1"/>
  <c r="I75" i="2" s="1"/>
  <c r="J75" i="2" s="1"/>
  <c r="K75" i="2" s="1"/>
  <c r="L75" i="2" s="1"/>
  <c r="M75" i="2" s="1"/>
  <c r="N75" i="2" s="1"/>
  <c r="C80" i="2"/>
  <c r="D80" i="2" s="1"/>
  <c r="E80" i="2" s="1"/>
  <c r="F80" i="2" s="1"/>
  <c r="G80" i="2" s="1"/>
  <c r="H80" i="2" s="1"/>
  <c r="I80" i="2" s="1"/>
  <c r="J80" i="2" s="1"/>
  <c r="K80" i="2" s="1"/>
  <c r="L80" i="2" s="1"/>
  <c r="M80" i="2" s="1"/>
  <c r="N80" i="2" s="1"/>
  <c r="I24" i="9"/>
  <c r="I26" i="8" s="1"/>
  <c r="H25" i="8"/>
  <c r="H26" i="8"/>
  <c r="M79" i="2"/>
  <c r="N79" i="2" s="1"/>
  <c r="F6" i="8"/>
  <c r="F7" i="8"/>
  <c r="G6" i="9"/>
  <c r="G11" i="8" s="1"/>
  <c r="F8" i="8"/>
  <c r="F65" i="8" s="1"/>
  <c r="F9" i="8"/>
  <c r="C84" i="2"/>
  <c r="D84" i="2" s="1"/>
  <c r="E84" i="2" s="1"/>
  <c r="F84" i="2" s="1"/>
  <c r="G84" i="2" s="1"/>
  <c r="H84" i="2" s="1"/>
  <c r="I84" i="2" s="1"/>
  <c r="J84" i="2" s="1"/>
  <c r="K84" i="2" s="1"/>
  <c r="L84" i="2" s="1"/>
  <c r="M84" i="2" s="1"/>
  <c r="N84" i="2" s="1"/>
  <c r="J25" i="9"/>
  <c r="I9" i="9"/>
  <c r="H29" i="8"/>
  <c r="I28" i="9"/>
  <c r="G58" i="3"/>
  <c r="H58" i="2"/>
  <c r="G60" i="3"/>
  <c r="H60" i="2"/>
  <c r="H11" i="9"/>
  <c r="H10" i="9"/>
  <c r="H26" i="2"/>
  <c r="K7" i="9"/>
  <c r="M25" i="2"/>
  <c r="H43" i="2"/>
  <c r="H46" i="9"/>
  <c r="G9" i="3"/>
  <c r="H9" i="2"/>
  <c r="H27" i="8"/>
  <c r="I26" i="9"/>
  <c r="K43" i="9"/>
  <c r="H41" i="2"/>
  <c r="F40" i="3"/>
  <c r="G40" i="2"/>
  <c r="G43" i="3" s="1"/>
  <c r="F42" i="3"/>
  <c r="H28" i="8"/>
  <c r="I27" i="9"/>
  <c r="G30" i="8"/>
  <c r="H29" i="9"/>
  <c r="H24" i="2"/>
  <c r="F43" i="3"/>
  <c r="H44" i="9"/>
  <c r="J45" i="9"/>
  <c r="G8" i="3"/>
  <c r="H8" i="2"/>
  <c r="G7" i="3"/>
  <c r="H7" i="2"/>
  <c r="I8" i="9"/>
  <c r="J42" i="2"/>
  <c r="K59" i="2"/>
  <c r="H47" i="9"/>
  <c r="G10" i="8" l="1"/>
  <c r="F63" i="8"/>
  <c r="F64" i="8"/>
  <c r="F68" i="8"/>
  <c r="G46" i="8"/>
  <c r="G49" i="8"/>
  <c r="F66" i="8"/>
  <c r="H57" i="3"/>
  <c r="H59" i="3"/>
  <c r="I57" i="2"/>
  <c r="J6" i="2"/>
  <c r="I6" i="3"/>
  <c r="H42" i="9"/>
  <c r="H46" i="8" s="1"/>
  <c r="G44" i="8"/>
  <c r="G47" i="8"/>
  <c r="G45" i="8"/>
  <c r="D26" i="3"/>
  <c r="D77" i="3" s="1"/>
  <c r="D25" i="3"/>
  <c r="D76" i="3" s="1"/>
  <c r="D24" i="3"/>
  <c r="D75" i="3" s="1"/>
  <c r="E23" i="2"/>
  <c r="D23" i="3"/>
  <c r="D74" i="3" s="1"/>
  <c r="G67" i="8"/>
  <c r="J24" i="9"/>
  <c r="J26" i="8" s="1"/>
  <c r="I25" i="8"/>
  <c r="G41" i="3"/>
  <c r="K25" i="9"/>
  <c r="B28" i="4"/>
  <c r="D74" i="2"/>
  <c r="G7" i="8"/>
  <c r="H6" i="9"/>
  <c r="H10" i="8" s="1"/>
  <c r="G6" i="8"/>
  <c r="G8" i="8"/>
  <c r="G9" i="8"/>
  <c r="J8" i="9"/>
  <c r="H30" i="8"/>
  <c r="I29" i="9"/>
  <c r="H9" i="3"/>
  <c r="I9" i="2"/>
  <c r="I10" i="9"/>
  <c r="I29" i="8"/>
  <c r="J28" i="9"/>
  <c r="J9" i="9"/>
  <c r="L59" i="2"/>
  <c r="K45" i="9"/>
  <c r="I44" i="9"/>
  <c r="H40" i="2"/>
  <c r="H41" i="3" s="1"/>
  <c r="G40" i="3"/>
  <c r="G42" i="3"/>
  <c r="L7" i="9"/>
  <c r="I26" i="2"/>
  <c r="I11" i="9"/>
  <c r="N25" i="2"/>
  <c r="I47" i="9"/>
  <c r="K42" i="2"/>
  <c r="H7" i="3"/>
  <c r="I7" i="2"/>
  <c r="I24" i="2"/>
  <c r="I27" i="8"/>
  <c r="J26" i="9"/>
  <c r="I46" i="9"/>
  <c r="G68" i="8"/>
  <c r="L43" i="9"/>
  <c r="I8" i="2"/>
  <c r="H8" i="3"/>
  <c r="I28" i="8"/>
  <c r="J27" i="9"/>
  <c r="I41" i="2"/>
  <c r="I43" i="2"/>
  <c r="H60" i="3"/>
  <c r="I60" i="2"/>
  <c r="H58" i="3"/>
  <c r="I58" i="2"/>
  <c r="H48" i="8" l="1"/>
  <c r="H49" i="8"/>
  <c r="G63" i="8"/>
  <c r="G65" i="8"/>
  <c r="H11" i="8"/>
  <c r="H68" i="8" s="1"/>
  <c r="G66" i="8"/>
  <c r="I57" i="3"/>
  <c r="I59" i="3"/>
  <c r="J57" i="2"/>
  <c r="K6" i="2"/>
  <c r="J6" i="3"/>
  <c r="H43" i="3"/>
  <c r="K24" i="9"/>
  <c r="J25" i="8"/>
  <c r="E24" i="3"/>
  <c r="E75" i="3" s="1"/>
  <c r="F23" i="2"/>
  <c r="E23" i="3"/>
  <c r="E74" i="3" s="1"/>
  <c r="E26" i="3"/>
  <c r="E77" i="3" s="1"/>
  <c r="E25" i="3"/>
  <c r="E76" i="3" s="1"/>
  <c r="G64" i="8"/>
  <c r="H7" i="8"/>
  <c r="H6" i="8"/>
  <c r="I6" i="9"/>
  <c r="I10" i="8" s="1"/>
  <c r="H8" i="8"/>
  <c r="H65" i="8" s="1"/>
  <c r="H9" i="8"/>
  <c r="C28" i="4"/>
  <c r="E74" i="2"/>
  <c r="L25" i="9"/>
  <c r="K26" i="8"/>
  <c r="H44" i="8"/>
  <c r="H45" i="8"/>
  <c r="H47" i="8"/>
  <c r="I42" i="9"/>
  <c r="I46" i="8" s="1"/>
  <c r="I58" i="3"/>
  <c r="J58" i="2"/>
  <c r="J41" i="2"/>
  <c r="J28" i="8"/>
  <c r="K27" i="9"/>
  <c r="M43" i="9"/>
  <c r="J26" i="2"/>
  <c r="J44" i="9"/>
  <c r="J10" i="9"/>
  <c r="I30" i="8"/>
  <c r="J29" i="9"/>
  <c r="I60" i="3"/>
  <c r="J60" i="2"/>
  <c r="J43" i="2"/>
  <c r="J46" i="9"/>
  <c r="J24" i="2"/>
  <c r="J29" i="8"/>
  <c r="K28" i="9"/>
  <c r="H67" i="8"/>
  <c r="L42" i="2"/>
  <c r="J11" i="9"/>
  <c r="L45" i="9"/>
  <c r="M59" i="2"/>
  <c r="I9" i="3"/>
  <c r="J9" i="2"/>
  <c r="K8" i="9"/>
  <c r="I8" i="3"/>
  <c r="J8" i="2"/>
  <c r="J27" i="8"/>
  <c r="K26" i="9"/>
  <c r="I7" i="3"/>
  <c r="J7" i="2"/>
  <c r="J47" i="9"/>
  <c r="M7" i="9"/>
  <c r="H40" i="3"/>
  <c r="I40" i="2"/>
  <c r="H42" i="3"/>
  <c r="K9" i="9"/>
  <c r="I49" i="8" l="1"/>
  <c r="I11" i="8"/>
  <c r="I48" i="8"/>
  <c r="J59" i="3"/>
  <c r="K57" i="2"/>
  <c r="J57" i="3"/>
  <c r="L6" i="2"/>
  <c r="K6" i="3"/>
  <c r="I45" i="8"/>
  <c r="I44" i="8"/>
  <c r="I47" i="8"/>
  <c r="J42" i="9"/>
  <c r="J46" i="8" s="1"/>
  <c r="H66" i="8"/>
  <c r="H64" i="8"/>
  <c r="M25" i="9"/>
  <c r="D28" i="4"/>
  <c r="F74" i="2"/>
  <c r="I7" i="8"/>
  <c r="I6" i="8"/>
  <c r="J6" i="9"/>
  <c r="J11" i="8" s="1"/>
  <c r="I8" i="8"/>
  <c r="I65" i="8" s="1"/>
  <c r="I9" i="8"/>
  <c r="L24" i="9"/>
  <c r="K25" i="8"/>
  <c r="H63" i="8"/>
  <c r="F24" i="3"/>
  <c r="F75" i="3" s="1"/>
  <c r="F26" i="3"/>
  <c r="F77" i="3" s="1"/>
  <c r="F23" i="3"/>
  <c r="F74" i="3" s="1"/>
  <c r="F25" i="3"/>
  <c r="F76" i="3" s="1"/>
  <c r="G23" i="2"/>
  <c r="N7" i="9"/>
  <c r="K11" i="9"/>
  <c r="J40" i="2"/>
  <c r="J43" i="3" s="1"/>
  <c r="I40" i="3"/>
  <c r="I42" i="3"/>
  <c r="K47" i="9"/>
  <c r="K27" i="8"/>
  <c r="L26" i="9"/>
  <c r="L8" i="9"/>
  <c r="N59" i="2"/>
  <c r="M45" i="9"/>
  <c r="I68" i="8"/>
  <c r="K24" i="2"/>
  <c r="K44" i="9"/>
  <c r="I41" i="3"/>
  <c r="K43" i="2"/>
  <c r="J60" i="3"/>
  <c r="K60" i="2"/>
  <c r="K10" i="9"/>
  <c r="K28" i="8"/>
  <c r="L27" i="9"/>
  <c r="J58" i="3"/>
  <c r="K58" i="2"/>
  <c r="L9" i="9"/>
  <c r="K46" i="9"/>
  <c r="J7" i="3"/>
  <c r="K7" i="2"/>
  <c r="K8" i="2"/>
  <c r="J8" i="3"/>
  <c r="J9" i="3"/>
  <c r="K9" i="2"/>
  <c r="M42" i="2"/>
  <c r="K29" i="8"/>
  <c r="L28" i="9"/>
  <c r="I43" i="3"/>
  <c r="I67" i="8"/>
  <c r="K26" i="2"/>
  <c r="J30" i="8"/>
  <c r="K29" i="9"/>
  <c r="N43" i="9"/>
  <c r="K41" i="2"/>
  <c r="J41" i="3" l="1"/>
  <c r="J48" i="8"/>
  <c r="J10" i="8"/>
  <c r="I66" i="8"/>
  <c r="I64" i="8"/>
  <c r="J49" i="8"/>
  <c r="J68" i="8" s="1"/>
  <c r="I63" i="8"/>
  <c r="K59" i="3"/>
  <c r="L57" i="2"/>
  <c r="K57" i="3"/>
  <c r="M6" i="2"/>
  <c r="L6" i="3"/>
  <c r="G74" i="2"/>
  <c r="E28" i="4"/>
  <c r="J45" i="8"/>
  <c r="J47" i="8"/>
  <c r="K42" i="9"/>
  <c r="K46" i="8" s="1"/>
  <c r="J44" i="8"/>
  <c r="J7" i="8"/>
  <c r="J64" i="8" s="1"/>
  <c r="K6" i="9"/>
  <c r="K11" i="8" s="1"/>
  <c r="J6" i="8"/>
  <c r="J8" i="8"/>
  <c r="J65" i="8" s="1"/>
  <c r="J9" i="8"/>
  <c r="M24" i="9"/>
  <c r="M26" i="8" s="1"/>
  <c r="L25" i="8"/>
  <c r="N25" i="9"/>
  <c r="G24" i="3"/>
  <c r="G75" i="3" s="1"/>
  <c r="G23" i="3"/>
  <c r="G74" i="3" s="1"/>
  <c r="G26" i="3"/>
  <c r="G77" i="3" s="1"/>
  <c r="H23" i="2"/>
  <c r="G25" i="3"/>
  <c r="G76" i="3" s="1"/>
  <c r="L26" i="8"/>
  <c r="L41" i="2"/>
  <c r="L29" i="8"/>
  <c r="M28" i="9"/>
  <c r="K58" i="3"/>
  <c r="L58" i="2"/>
  <c r="K60" i="3"/>
  <c r="L60" i="2"/>
  <c r="L27" i="8"/>
  <c r="M26" i="9"/>
  <c r="L26" i="2"/>
  <c r="K30" i="8"/>
  <c r="L29" i="9"/>
  <c r="M9" i="9"/>
  <c r="L11" i="9"/>
  <c r="K8" i="3"/>
  <c r="L8" i="2"/>
  <c r="L28" i="8"/>
  <c r="M27" i="9"/>
  <c r="L10" i="9"/>
  <c r="L43" i="2"/>
  <c r="L44" i="9"/>
  <c r="L24" i="2"/>
  <c r="K49" i="8"/>
  <c r="L47" i="9"/>
  <c r="K40" i="2"/>
  <c r="K41" i="3" s="1"/>
  <c r="J40" i="3"/>
  <c r="J42" i="3"/>
  <c r="N42" i="2"/>
  <c r="K9" i="3"/>
  <c r="L9" i="2"/>
  <c r="K7" i="3"/>
  <c r="L7" i="2"/>
  <c r="K48" i="8"/>
  <c r="L46" i="9"/>
  <c r="J67" i="8"/>
  <c r="N45" i="9"/>
  <c r="M8" i="9"/>
  <c r="K10" i="8" l="1"/>
  <c r="K67" i="8" s="1"/>
  <c r="J66" i="8"/>
  <c r="J63" i="8"/>
  <c r="L59" i="3"/>
  <c r="L57" i="3"/>
  <c r="M57" i="2"/>
  <c r="N6" i="2"/>
  <c r="N6" i="3" s="1"/>
  <c r="M6" i="3"/>
  <c r="N24" i="9"/>
  <c r="N25" i="8" s="1"/>
  <c r="M25" i="8"/>
  <c r="L6" i="9"/>
  <c r="L10" i="8" s="1"/>
  <c r="K7" i="8"/>
  <c r="K6" i="8"/>
  <c r="K8" i="8"/>
  <c r="K65" i="8" s="1"/>
  <c r="K9" i="8"/>
  <c r="H24" i="3"/>
  <c r="H75" i="3" s="1"/>
  <c r="H25" i="3"/>
  <c r="H76" i="3" s="1"/>
  <c r="H26" i="3"/>
  <c r="H77" i="3" s="1"/>
  <c r="I23" i="2"/>
  <c r="H23" i="3"/>
  <c r="H74" i="3" s="1"/>
  <c r="K43" i="3"/>
  <c r="K44" i="8"/>
  <c r="K45" i="8"/>
  <c r="K47" i="8"/>
  <c r="L42" i="9"/>
  <c r="L49" i="8" s="1"/>
  <c r="F28" i="4"/>
  <c r="H74" i="2"/>
  <c r="M27" i="8"/>
  <c r="N26" i="9"/>
  <c r="L7" i="3"/>
  <c r="M7" i="2"/>
  <c r="M47" i="9"/>
  <c r="N8" i="9"/>
  <c r="M44" i="9"/>
  <c r="M10" i="9"/>
  <c r="M11" i="9"/>
  <c r="L30" i="8"/>
  <c r="M29" i="9"/>
  <c r="L60" i="3"/>
  <c r="M60" i="2"/>
  <c r="L58" i="3"/>
  <c r="M58" i="2"/>
  <c r="M29" i="8"/>
  <c r="N28" i="9"/>
  <c r="M41" i="2"/>
  <c r="M46" i="9"/>
  <c r="L9" i="3"/>
  <c r="M9" i="2"/>
  <c r="K68" i="8"/>
  <c r="M26" i="2"/>
  <c r="L40" i="2"/>
  <c r="L43" i="3" s="1"/>
  <c r="K40" i="3"/>
  <c r="K42" i="3"/>
  <c r="M24" i="2"/>
  <c r="M43" i="2"/>
  <c r="M28" i="8"/>
  <c r="N27" i="9"/>
  <c r="M8" i="2"/>
  <c r="L8" i="3"/>
  <c r="N9" i="9"/>
  <c r="L11" i="8" l="1"/>
  <c r="L68" i="8" s="1"/>
  <c r="K66" i="8"/>
  <c r="K63" i="8"/>
  <c r="M59" i="3"/>
  <c r="N57" i="2"/>
  <c r="M57" i="3"/>
  <c r="P25" i="9"/>
  <c r="I24" i="3"/>
  <c r="I75" i="3" s="1"/>
  <c r="J23" i="2"/>
  <c r="I26" i="3"/>
  <c r="I77" i="3" s="1"/>
  <c r="I23" i="3"/>
  <c r="I74" i="3" s="1"/>
  <c r="I25" i="3"/>
  <c r="I76" i="3" s="1"/>
  <c r="K64" i="8"/>
  <c r="L45" i="8"/>
  <c r="L47" i="8"/>
  <c r="M42" i="9"/>
  <c r="M49" i="8" s="1"/>
  <c r="L44" i="8"/>
  <c r="N29" i="8"/>
  <c r="N28" i="8"/>
  <c r="L48" i="8"/>
  <c r="L67" i="8" s="1"/>
  <c r="L46" i="8"/>
  <c r="I74" i="2"/>
  <c r="G28" i="4"/>
  <c r="N26" i="8"/>
  <c r="L7" i="8"/>
  <c r="M6" i="9"/>
  <c r="M11" i="8" s="1"/>
  <c r="L6" i="8"/>
  <c r="L8" i="8"/>
  <c r="L9" i="8"/>
  <c r="M8" i="3"/>
  <c r="N8" i="2"/>
  <c r="N8" i="3" s="1"/>
  <c r="N26" i="2"/>
  <c r="M9" i="3"/>
  <c r="N9" i="2"/>
  <c r="N9" i="3" s="1"/>
  <c r="N41" i="2"/>
  <c r="M58" i="3"/>
  <c r="N58" i="2"/>
  <c r="N58" i="3" s="1"/>
  <c r="N24" i="2"/>
  <c r="M40" i="2"/>
  <c r="M41" i="3" s="1"/>
  <c r="L40" i="3"/>
  <c r="L42" i="3"/>
  <c r="M48" i="8"/>
  <c r="N46" i="9"/>
  <c r="L41" i="3"/>
  <c r="M30" i="8"/>
  <c r="N29" i="9"/>
  <c r="N30" i="8" s="1"/>
  <c r="N10" i="9"/>
  <c r="M7" i="3"/>
  <c r="N7" i="2"/>
  <c r="N7" i="3" s="1"/>
  <c r="P26" i="9"/>
  <c r="N27" i="8"/>
  <c r="N43" i="2"/>
  <c r="M60" i="3"/>
  <c r="N60" i="2"/>
  <c r="P8" i="9"/>
  <c r="N47" i="9"/>
  <c r="N11" i="9"/>
  <c r="N44" i="9"/>
  <c r="N60" i="3" l="1"/>
  <c r="L66" i="8"/>
  <c r="M46" i="8"/>
  <c r="M10" i="8"/>
  <c r="M67" i="8" s="1"/>
  <c r="L64" i="8"/>
  <c r="N57" i="3"/>
  <c r="N59" i="3"/>
  <c r="J24" i="3"/>
  <c r="J75" i="3" s="1"/>
  <c r="J26" i="3"/>
  <c r="J77" i="3" s="1"/>
  <c r="J23" i="3"/>
  <c r="J74" i="3" s="1"/>
  <c r="J25" i="3"/>
  <c r="J76" i="3" s="1"/>
  <c r="K23" i="2"/>
  <c r="M43" i="3"/>
  <c r="L65" i="8"/>
  <c r="M45" i="8"/>
  <c r="M44" i="8"/>
  <c r="N42" i="9"/>
  <c r="N48" i="8" s="1"/>
  <c r="M47" i="8"/>
  <c r="L63" i="8"/>
  <c r="N6" i="9"/>
  <c r="N11" i="8" s="1"/>
  <c r="M7" i="8"/>
  <c r="M6" i="8"/>
  <c r="M8" i="8"/>
  <c r="M65" i="8" s="1"/>
  <c r="M9" i="8"/>
  <c r="J74" i="2"/>
  <c r="H28" i="4"/>
  <c r="M68" i="8"/>
  <c r="P44" i="9"/>
  <c r="N40" i="2"/>
  <c r="N43" i="3" s="1"/>
  <c r="M40" i="3"/>
  <c r="M42" i="3"/>
  <c r="N46" i="8" l="1"/>
  <c r="N49" i="8"/>
  <c r="N68" i="8" s="1"/>
  <c r="N10" i="8"/>
  <c r="N67" i="8" s="1"/>
  <c r="M64" i="8"/>
  <c r="N41" i="3"/>
  <c r="I28" i="4"/>
  <c r="K74" i="2"/>
  <c r="M66" i="8"/>
  <c r="N6" i="8"/>
  <c r="N7" i="8"/>
  <c r="P7" i="9"/>
  <c r="N9" i="8"/>
  <c r="N8" i="8"/>
  <c r="N65" i="8" s="1"/>
  <c r="N44" i="8"/>
  <c r="N45" i="8"/>
  <c r="P43" i="9"/>
  <c r="N47" i="8"/>
  <c r="M63" i="8"/>
  <c r="K25" i="3"/>
  <c r="K76" i="3" s="1"/>
  <c r="K24" i="3"/>
  <c r="K75" i="3" s="1"/>
  <c r="K26" i="3"/>
  <c r="K77" i="3" s="1"/>
  <c r="K23" i="3"/>
  <c r="K74" i="3" s="1"/>
  <c r="L23" i="2"/>
  <c r="N40" i="3"/>
  <c r="N42" i="3"/>
  <c r="N66" i="8" l="1"/>
  <c r="N64" i="8"/>
  <c r="L26" i="3"/>
  <c r="L77" i="3" s="1"/>
  <c r="L24" i="3"/>
  <c r="L75" i="3" s="1"/>
  <c r="M23" i="2"/>
  <c r="L23" i="3"/>
  <c r="L74" i="3" s="1"/>
  <c r="L25" i="3"/>
  <c r="L76" i="3" s="1"/>
  <c r="L74" i="2"/>
  <c r="J28" i="4"/>
  <c r="N63" i="8"/>
  <c r="M26" i="3" l="1"/>
  <c r="M77" i="3" s="1"/>
  <c r="M24" i="3"/>
  <c r="M75" i="3" s="1"/>
  <c r="M23" i="3"/>
  <c r="M74" i="3" s="1"/>
  <c r="N23" i="2"/>
  <c r="M25" i="3"/>
  <c r="M76" i="3" s="1"/>
  <c r="K28" i="4"/>
  <c r="M74" i="2"/>
  <c r="N24" i="3" l="1"/>
  <c r="N75" i="3" s="1"/>
  <c r="N25" i="3"/>
  <c r="N76" i="3" s="1"/>
  <c r="N23" i="3"/>
  <c r="N74" i="3" s="1"/>
  <c r="N26" i="3"/>
  <c r="N77" i="3" s="1"/>
  <c r="N74" i="2"/>
  <c r="M28" i="4" s="1"/>
  <c r="L28" i="4"/>
</calcChain>
</file>

<file path=xl/comments1.xml><?xml version="1.0" encoding="utf-8"?>
<comments xmlns="http://schemas.openxmlformats.org/spreadsheetml/2006/main">
  <authors>
    <author>FALLET</author>
  </authors>
  <commentList>
    <comment ref="A67" authorId="0">
      <text>
        <r>
          <rPr>
            <b/>
            <sz val="8"/>
            <color indexed="81"/>
            <rFont val="Tahoma"/>
            <family val="2"/>
          </rPr>
          <t xml:space="preserve">15/01/10 / RAJOUT 1 JOURNEE DE W EN MARS AU CMVI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26" authorId="0">
      <text>
        <r>
          <rPr>
            <b/>
            <sz val="8"/>
            <color indexed="81"/>
            <rFont val="Tahoma"/>
            <family val="2"/>
          </rPr>
          <t xml:space="preserve">15/01/10 / RAJOUT 1 JOURNEE DE W EN MARS AU CMVI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85" authorId="0">
      <text>
        <r>
          <rPr>
            <b/>
            <sz val="8"/>
            <color indexed="81"/>
            <rFont val="Tahoma"/>
            <family val="2"/>
          </rPr>
          <t xml:space="preserve">15/01/10 / RAJOUT 1 JOURNEE DE W EN MARS AU CMVI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44" authorId="0">
      <text>
        <r>
          <rPr>
            <b/>
            <sz val="8"/>
            <color indexed="81"/>
            <rFont val="Tahoma"/>
            <family val="2"/>
          </rPr>
          <t xml:space="preserve">15/01/10 / RAJOUT 1 JOURNEE DE W EN MARS AU CMVI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<sst xmlns="http://schemas.openxmlformats.org/spreadsheetml/2006/main" count="950" uniqueCount="134">
  <si>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</si>
  <si>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</si>
  <si>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</si>
  <si>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</si>
  <si>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</si>
  <si>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</si>
  <si>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</si>
  <si>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</si>
  <si>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</si>
  <si>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</si>
  <si>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</si>
  <si>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</si>
  <si>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Total</t>
  </si>
  <si>
    <t>Midlum</t>
  </si>
  <si>
    <t>Budget</t>
  </si>
  <si>
    <t>P01</t>
  </si>
  <si>
    <t>P02</t>
  </si>
  <si>
    <t>P03</t>
  </si>
  <si>
    <t>P04</t>
  </si>
  <si>
    <t>P05</t>
  </si>
  <si>
    <t>P06</t>
  </si>
  <si>
    <t>P07</t>
  </si>
  <si>
    <t>IC</t>
  </si>
  <si>
    <t>Prémium</t>
  </si>
  <si>
    <t>Magnum</t>
  </si>
  <si>
    <t>Kérax</t>
  </si>
  <si>
    <t>TOTAL</t>
  </si>
  <si>
    <t>NbJ</t>
  </si>
  <si>
    <t>P11</t>
  </si>
  <si>
    <t>P12</t>
  </si>
  <si>
    <t>Midlum CKD</t>
  </si>
  <si>
    <t>Prémium CKD</t>
  </si>
  <si>
    <t>Kérax CKD</t>
  </si>
  <si>
    <t>P09</t>
  </si>
  <si>
    <t>P10</t>
  </si>
  <si>
    <t>F1</t>
  </si>
  <si>
    <t>F4</t>
  </si>
  <si>
    <t>Vol F4 cumulés</t>
  </si>
  <si>
    <t>SANS BUFFER</t>
  </si>
  <si>
    <t>INCLURE RATTRAPAGE</t>
  </si>
  <si>
    <t>standard</t>
  </si>
  <si>
    <t>Fonctionnement</t>
  </si>
  <si>
    <t>A renseigner d'après PGI</t>
  </si>
  <si>
    <t>Q1</t>
  </si>
  <si>
    <t>Q2</t>
  </si>
  <si>
    <t>Q3</t>
  </si>
  <si>
    <t>Q4</t>
  </si>
  <si>
    <t>écarts programme</t>
  </si>
  <si>
    <t>P02 11 prel</t>
  </si>
  <si>
    <t>P02 11 def</t>
  </si>
  <si>
    <t>P03 11 prel</t>
  </si>
  <si>
    <t>P03 11 def</t>
  </si>
  <si>
    <t>P04 11 prel</t>
  </si>
  <si>
    <t>P04 11 def</t>
  </si>
  <si>
    <t>P05 11 prel</t>
  </si>
  <si>
    <t>P05 11 def</t>
  </si>
  <si>
    <t>P06 11 prel</t>
  </si>
  <si>
    <t>P06 11 def</t>
  </si>
  <si>
    <t xml:space="preserve">P07 11 prel </t>
  </si>
  <si>
    <t>P07 11 def</t>
  </si>
  <si>
    <t>P09 11 prel</t>
  </si>
  <si>
    <t>P09 11 def</t>
  </si>
  <si>
    <t>P10 11 prel</t>
  </si>
  <si>
    <t>P10 11 def</t>
  </si>
  <si>
    <t>P11 11 prel</t>
  </si>
  <si>
    <t>P11 11 def</t>
  </si>
  <si>
    <t>P12 11 prel</t>
  </si>
  <si>
    <t>P12 11 def</t>
  </si>
  <si>
    <t>P01 12 prel</t>
  </si>
  <si>
    <t>P01 12 def</t>
  </si>
  <si>
    <t>Program</t>
  </si>
  <si>
    <t>P02 12 prel</t>
  </si>
  <si>
    <t>P02 12 def</t>
  </si>
  <si>
    <t>P03 12 prel</t>
  </si>
  <si>
    <t>P03 12 def</t>
  </si>
  <si>
    <t>P04 12 prel</t>
  </si>
  <si>
    <t>P04 12 def</t>
  </si>
  <si>
    <t>P05 12 prel</t>
  </si>
  <si>
    <t>P05 12 def</t>
  </si>
  <si>
    <t>P06 12 prel</t>
  </si>
  <si>
    <t>P06 12 def</t>
  </si>
  <si>
    <t xml:space="preserve">P07 12 prel </t>
  </si>
  <si>
    <t>P07 12 def</t>
  </si>
  <si>
    <t>P09 12 prel</t>
  </si>
  <si>
    <t>P09 12 def</t>
  </si>
  <si>
    <t>P10 12 prel</t>
  </si>
  <si>
    <t>P10 12 def</t>
  </si>
  <si>
    <t>P11 12 prel</t>
  </si>
  <si>
    <t>P11 12 def</t>
  </si>
  <si>
    <t>P12 12 prel</t>
  </si>
  <si>
    <t>P12 12 def</t>
  </si>
  <si>
    <t>P01 13 prel</t>
  </si>
  <si>
    <t>P01 13 def</t>
  </si>
  <si>
    <t xml:space="preserve">Dont
 Ratt </t>
  </si>
  <si>
    <t>TOTAL 2012</t>
  </si>
  <si>
    <t>F4 GTO</t>
  </si>
  <si>
    <t>P04 12 prop</t>
  </si>
  <si>
    <t>P05 12 prop</t>
  </si>
  <si>
    <t>P06 12 prop</t>
  </si>
  <si>
    <t>P07 12 prop</t>
  </si>
  <si>
    <t>P09 12 prop</t>
  </si>
  <si>
    <t>P10 12 prop</t>
  </si>
  <si>
    <t>P11 12 prop</t>
  </si>
  <si>
    <t>P12 12 prop</t>
  </si>
  <si>
    <t>P01 13 prop</t>
  </si>
  <si>
    <t>CG</t>
  </si>
  <si>
    <t>02</t>
  </si>
  <si>
    <t>MD11</t>
  </si>
  <si>
    <t>MD13</t>
  </si>
  <si>
    <t>59</t>
  </si>
  <si>
    <t>ROUT</t>
  </si>
  <si>
    <t>X</t>
  </si>
  <si>
    <t>**: UTILI COMMERCIAL</t>
  </si>
  <si>
    <t>**: MOTORISATION</t>
  </si>
  <si>
    <t>Gamme</t>
  </si>
  <si>
    <t>01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</si>
  <si>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</si>
  <si>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</si>
  <si>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</si>
  <si>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</si>
  <si>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</si>
  <si>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</si>
  <si>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</si>
  <si>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</si>
  <si>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</si>
  <si>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</si>
  <si>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2012</t>
  </si>
  <si>
    <t>2013</t>
  </si>
  <si>
    <t>(vide)</t>
  </si>
  <si>
    <t>Y</t>
  </si>
  <si>
    <t>Z</t>
  </si>
  <si>
    <t>VV</t>
  </si>
  <si>
    <t>ZZ</t>
  </si>
  <si>
    <t>VERSION PROGRAMME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</si>
</sst>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]_-;\-* #,##0.00\ [$€]_-;_-* &quot;-&quot;??\ [$€]_-;_-@_-"/>
    <numFmt numFmtId="165" formatCode="_-* #,##0\ &quot;kr&quot;_-;\-* #,##0\ &quot;kr&quot;_-;_-* &quot;-&quot;\ &quot;kr&quot;_-;_-@_-"/>
    <numFmt numFmtId="166" formatCode="_-* #,##0\ _k_r_-;\-* #,##0\ _k_r_-;_-* &quot;-&quot;\ _k_r_-;_-@_-"/>
    <numFmt numFmtId="167" formatCode="_-* #,##0.00\ &quot;kr&quot;_-;\-* #,##0.00\ &quot;kr&quot;_-;_-* &quot;-&quot;??\ &quot;kr&quot;_-;_-@_-"/>
    <numFmt numFmtId="168" formatCode="_-* #,##0.00\ _k_r_-;\-* #,##0.00\ _k_r_-;_-* &quot;-&quot;??\ _k_r_-;_-@_-"/>
  </numFmts>
  <fonts count="1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sz val="10"/>
      <color rgb="FF0000FF"/>
      <name val="Arial"/>
      <family val="2"/>
    </font>
    <font>
      <sz val="10"/>
      <color rgb="FF008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1" fontId="5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0" fillId="0" borderId="0" xfId="0" applyNumberFormat="1"/>
    <xf numFmtId="0" fontId="8" fillId="0" borderId="0" xfId="0" applyFont="1"/>
    <xf numFmtId="1" fontId="0" fillId="0" borderId="0" xfId="0" applyNumberFormat="1" applyAlignment="1">
      <alignment horizontal="center"/>
    </xf>
    <xf numFmtId="0" fontId="10" fillId="0" borderId="0" xfId="0" applyFont="1"/>
    <xf numFmtId="0" fontId="12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1" fontId="8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/>
    <xf numFmtId="0" fontId="0" fillId="0" borderId="5" xfId="0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" fontId="16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/>
    <xf numFmtId="1" fontId="1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7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2" fillId="0" borderId="0" xfId="0" quotePrefix="1" applyFont="1" applyBorder="1" applyAlignment="1">
      <alignment horizontal="left"/>
    </xf>
    <xf numFmtId="14" fontId="0" fillId="0" borderId="0" xfId="0" applyNumberFormat="1" applyBorder="1" applyAlignment="1">
      <alignment horizontal="left"/>
    </xf>
    <xf numFmtId="14" fontId="0" fillId="0" borderId="5" xfId="0" applyNumberFormat="1" applyBorder="1"/>
    <xf numFmtId="0" fontId="2" fillId="0" borderId="5" xfId="0" applyFont="1" applyBorder="1"/>
    <xf numFmtId="0" fontId="0" fillId="0" borderId="8" xfId="0" applyBorder="1"/>
    <xf numFmtId="14" fontId="0" fillId="0" borderId="8" xfId="0" applyNumberFormat="1" applyBorder="1"/>
    <xf numFmtId="0" fontId="2" fillId="0" borderId="8" xfId="0" applyFont="1" applyBorder="1"/>
    <xf numFmtId="0" fontId="15" fillId="0" borderId="1" xfId="0" applyFont="1" applyBorder="1"/>
    <xf numFmtId="0" fontId="15" fillId="0" borderId="7" xfId="0" applyFont="1" applyBorder="1" applyAlignment="1">
      <alignment horizontal="left"/>
    </xf>
    <xf numFmtId="0" fontId="15" fillId="0" borderId="4" xfId="0" applyFont="1" applyBorder="1"/>
    <xf numFmtId="0" fontId="2" fillId="0" borderId="9" xfId="0" quotePrefix="1" applyFont="1" applyBorder="1" applyAlignment="1">
      <alignment horizontal="left"/>
    </xf>
    <xf numFmtId="0" fontId="2" fillId="0" borderId="1" xfId="0" quotePrefix="1" applyNumberFormat="1" applyFont="1" applyBorder="1" applyAlignment="1">
      <alignment horizontal="left"/>
    </xf>
    <xf numFmtId="0" fontId="2" fillId="0" borderId="6" xfId="0" quotePrefix="1" applyFont="1" applyBorder="1" applyAlignment="1">
      <alignment horizontal="left"/>
    </xf>
    <xf numFmtId="0" fontId="2" fillId="0" borderId="4" xfId="0" quotePrefix="1" applyNumberFormat="1" applyFont="1" applyBorder="1" applyAlignment="1">
      <alignment horizontal="left"/>
    </xf>
    <xf numFmtId="0" fontId="0" fillId="0" borderId="11" xfId="0" applyBorder="1"/>
    <xf numFmtId="0" fontId="2" fillId="0" borderId="10" xfId="0" quotePrefix="1" applyFont="1" applyBorder="1" applyAlignment="1">
      <alignment horizontal="left"/>
    </xf>
    <xf numFmtId="0" fontId="2" fillId="0" borderId="12" xfId="0" quotePrefix="1" applyFont="1" applyBorder="1" applyAlignment="1">
      <alignment horizontal="left"/>
    </xf>
    <xf numFmtId="0" fontId="2" fillId="0" borderId="13" xfId="0" quotePrefix="1" applyNumberFormat="1" applyFont="1" applyBorder="1" applyAlignment="1">
      <alignment horizontal="left"/>
    </xf>
    <xf numFmtId="0" fontId="2" fillId="0" borderId="14" xfId="0" applyFont="1" applyBorder="1"/>
    <xf numFmtId="0" fontId="0" fillId="0" borderId="10" xfId="0" applyBorder="1"/>
    <xf numFmtId="14" fontId="4" fillId="0" borderId="0" xfId="0" applyNumberFormat="1" applyFont="1" applyAlignment="1">
      <alignment horizontal="center"/>
    </xf>
    <xf numFmtId="1" fontId="4" fillId="2" borderId="0" xfId="0" applyNumberFormat="1" applyFont="1" applyFill="1" applyAlignment="1">
      <alignment horizontal="center"/>
    </xf>
    <xf numFmtId="1" fontId="9" fillId="0" borderId="0" xfId="0" applyNumberFormat="1" applyFont="1" applyAlignment="1">
      <alignment horizontal="center"/>
    </xf>
    <xf numFmtId="0" fontId="1" fillId="0" borderId="0" xfId="0" applyFont="1"/>
    <xf numFmtId="0" fontId="10" fillId="2" borderId="15" xfId="0" applyFont="1" applyFill="1" applyBorder="1" applyAlignment="1">
      <alignment horizontal="center"/>
    </xf>
    <xf numFmtId="1" fontId="4" fillId="3" borderId="0" xfId="0" applyNumberFormat="1" applyFont="1" applyFill="1" applyAlignment="1">
      <alignment horizontal="center"/>
    </xf>
    <xf numFmtId="1" fontId="3" fillId="3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</cellXfs>
  <cellStyles count="7">
    <cellStyle name="Euro" xfId="1"/>
    <cellStyle name="Normal" xfId="0" builtinId="0"/>
    <cellStyle name="Normal 2" xfId="6"/>
    <cellStyle name="Tusental (0)_VBA.SUB" xfId="2"/>
    <cellStyle name="Tusental_VBA.SUB" xfId="3"/>
    <cellStyle name="Valuta (0)_VBA.SUB" xfId="4"/>
    <cellStyle name="Valuta_VBA.SUB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008000"/>
      <color rgb="FF003E6C"/>
      <color rgb="FF005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Toutes gammes</a:t>
            </a:r>
          </a:p>
        </c:rich>
      </c:tx>
      <c:layout>
        <c:manualLayout>
          <c:xMode val="edge"/>
          <c:yMode val="edge"/>
          <c:x val="0.44950738916256161"/>
          <c:y val="1.069520578348823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13300492610836E-2"/>
          <c:y val="0.12477740080736269"/>
          <c:w val="0.87807881773399032"/>
          <c:h val="0.80570550235611371"/>
        </c:manualLayout>
      </c:layout>
      <c:lineChart>
        <c:grouping val="standard"/>
        <c:varyColors val="0"/>
        <c:ser>
          <c:idx val="0"/>
          <c:order val="0"/>
          <c:tx>
            <c:strRef>
              <c:f>Ecarts!$B$74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Ecarts!$C$73:$N$73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Ecarts!$C$74:$N$74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Ecarts!$B$75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Ecarts!$C$73:$N$73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Ecarts!$C$75:$N$75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Ecarts!$B$75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Ref>
              <c:f>Ecarts!$C$73:$N$73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Ecarts!$C$75:$N$75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Ecarts!$B$75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Ecarts!$C$73:$N$73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Ecarts!$C$75:$N$75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Ecarts!$B$75</c:f>
              <c:strCache>
                <c:ptCount val="1"/>
                <c:pt idx="0">
                  <c:v>P11</c:v>
                </c:pt>
              </c:strCache>
            </c:strRef>
          </c:tx>
          <c:spPr>
            <a:ln w="25400">
              <a:solidFill>
                <a:srgbClr val="3333CC"/>
              </a:solidFill>
              <a:prstDash val="solid"/>
            </a:ln>
          </c:spPr>
          <c:marker>
            <c:symbol val="none"/>
          </c:marker>
          <c:dLbls>
            <c:dLbl>
              <c:idx val="0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1.3024320235832677E-2"/>
                  <c:y val="-2.6506047268336816E-2"/>
                </c:manualLayout>
              </c:layout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1.3061298372185519E-3"/>
                  <c:y val="-2.294097867384081E-2"/>
                </c:manualLayout>
              </c:layout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numFmt formatCode="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FF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2801934240978504E-2"/>
                  <c:y val="-2.7332099951051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4.2282430213464756E-2"/>
                  <c:y val="-6.476532019326058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Ecarts!$C$75:$N$75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35232"/>
        <c:axId val="147943424"/>
      </c:lineChart>
      <c:catAx>
        <c:axId val="14793523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94342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479434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3.0788177339901482E-2"/>
              <c:y val="0.1033869892403862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93523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9704433497536952"/>
          <c:y val="7.6648974781665657E-2"/>
          <c:w val="0.64408866995073888"/>
          <c:h val="3.565068594496077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1" l="0.75000000000000011" r="0.75000000000000011" t="1" header="0.49212598450000006" footer="0.49212598450000006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Medium Duty</a:t>
            </a:r>
          </a:p>
        </c:rich>
      </c:tx>
      <c:layout>
        <c:manualLayout>
          <c:xMode val="edge"/>
          <c:yMode val="edge"/>
          <c:x val="0.44203002818828352"/>
          <c:y val="1.87969924812030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285055491997588"/>
          <c:y val="0.25563909774436089"/>
          <c:w val="0.82367344050385094"/>
          <c:h val="0.62781954887218061"/>
        </c:manualLayout>
      </c:layout>
      <c:lineChart>
        <c:grouping val="standard"/>
        <c:varyColors val="0"/>
        <c:ser>
          <c:idx val="0"/>
          <c:order val="0"/>
          <c:tx>
            <c:strRef>
              <c:f>Ecarts!$B$6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Ecarts!$C$5:$N$5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Ecarts!$C$6:$N$6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Ecarts!$B$7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Ecarts!$C$5:$N$5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Ecarts!$B$7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Ecarts!$C$7:$N$7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Ecarts!$B$7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Ecarts!$C$5:$N$5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Ecarts!$B$7</c:f>
              <c:strCache>
                <c:ptCount val="1"/>
                <c:pt idx="0">
                  <c:v>P11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3.2205179474078206E-3"/>
                  <c:y val="-4.55011544609555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8.0513027496047652E-4"/>
                  <c:y val="-4.9260552957196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220418280840956E-3"/>
                  <c:y val="-4.55011544609555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1.0466943406383907E-2"/>
                  <c:y val="-2.29447634835120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1.2882485003753915E-2"/>
                  <c:y val="-2.6704161979752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8.0516326963978851E-3"/>
                  <c:y val="-1.91853649872713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5.6360748765542777E-2"/>
                  <c:y val="4.09650109525782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4.4265266757061383E-2"/>
                  <c:y val="-5.30199514534368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Ecarts!$C$5:$N$5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Ecarts!$C$7:$N$7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829376"/>
        <c:axId val="160339072"/>
      </c:lineChart>
      <c:catAx>
        <c:axId val="15982937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033907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603390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5.7971151237807682E-2"/>
              <c:y val="0.1503759398496240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5982937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13768148418979329"/>
          <c:y val="0.13157894736842107"/>
          <c:w val="0.80434972342458178"/>
          <c:h val="6.015037593984962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1" l="0.75000000000000011" r="0.75000000000000011" t="1" header="0.49212598450000006" footer="0.49212598450000006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Prémium</a:t>
            </a:r>
          </a:p>
        </c:rich>
      </c:tx>
      <c:layout>
        <c:manualLayout>
          <c:xMode val="edge"/>
          <c:yMode val="edge"/>
          <c:x val="0.46867282628648355"/>
          <c:y val="1.87969924812030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295784127761125"/>
          <c:y val="0.25563909774436089"/>
          <c:w val="0.77193171388362003"/>
          <c:h val="0.62781954887218061"/>
        </c:manualLayout>
      </c:layout>
      <c:lineChart>
        <c:grouping val="standard"/>
        <c:varyColors val="0"/>
        <c:ser>
          <c:idx val="0"/>
          <c:order val="0"/>
          <c:tx>
            <c:strRef>
              <c:f>Ecarts!$B$23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Ecarts!$C$22:$N$22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Ecarts!$C$23:$N$23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Ecarts!$B$24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Ecarts!$C$22:$N$22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Ecarts!$C$24:$N$24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Ecarts!$B$24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Ecarts!$C$22:$N$22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Ecarts!$C$24:$N$24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Ecarts!$B$24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Ecarts!$C$22:$N$22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Ecarts!$C$24:$N$24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Ecarts!$B$24</c:f>
              <c:strCache>
                <c:ptCount val="1"/>
                <c:pt idx="0">
                  <c:v>P11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dLbl>
              <c:idx val="9"/>
              <c:layout>
                <c:manualLayout>
                  <c:x val="-2.0885664732544568E-2"/>
                  <c:y val="-2.4917016951828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6.0985841749154508E-2"/>
                  <c:y val="-4.05142778205356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3.1723580709305012E-3"/>
                  <c:y val="-5.00653207822706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3333CC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Ecarts!$C$24:$N$24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725120"/>
        <c:axId val="190743296"/>
      </c:lineChart>
      <c:catAx>
        <c:axId val="19072512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074329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907432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6.0150523159762589E-2"/>
              <c:y val="0.2105263157894737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072512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2.5062717983234412E-2"/>
          <c:y val="0.12781954887218044"/>
          <c:w val="0.89473903200146865"/>
          <c:h val="6.015037593984962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1" l="0.75000000000000011" r="0.75000000000000011" t="1" header="0.49212598450000006" footer="0.49212598450000006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Magnum</a:t>
            </a:r>
          </a:p>
        </c:rich>
      </c:tx>
      <c:layout>
        <c:manualLayout>
          <c:xMode val="edge"/>
          <c:yMode val="edge"/>
          <c:x val="0.47584653307700486"/>
          <c:y val="1.87969924812030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115984761814902"/>
          <c:y val="0.2781954887218045"/>
          <c:w val="0.77536414780567764"/>
          <c:h val="0.60526315789473673"/>
        </c:manualLayout>
      </c:layout>
      <c:lineChart>
        <c:grouping val="standard"/>
        <c:varyColors val="0"/>
        <c:ser>
          <c:idx val="0"/>
          <c:order val="0"/>
          <c:tx>
            <c:strRef>
              <c:f>Ecarts!$B$40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Ecarts!$C$39:$N$39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Ecarts!$C$40:$N$40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Ecarts!$B$41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Ecarts!$C$39:$N$39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Ecarts!$C$41:$N$41</c:f>
              <c:numCache>
                <c:formatCode>General</c:formatCode>
                <c:ptCount val="12"/>
                <c:pt idx="0">
                  <c:v>-50</c:v>
                </c:pt>
                <c:pt idx="1">
                  <c:v>-100</c:v>
                </c:pt>
                <c:pt idx="2">
                  <c:v>-150</c:v>
                </c:pt>
                <c:pt idx="3">
                  <c:v>-200</c:v>
                </c:pt>
                <c:pt idx="4">
                  <c:v>-250</c:v>
                </c:pt>
                <c:pt idx="5">
                  <c:v>-300</c:v>
                </c:pt>
                <c:pt idx="6">
                  <c:v>-350</c:v>
                </c:pt>
                <c:pt idx="7">
                  <c:v>-400</c:v>
                </c:pt>
                <c:pt idx="8">
                  <c:v>-450</c:v>
                </c:pt>
                <c:pt idx="9">
                  <c:v>-500</c:v>
                </c:pt>
                <c:pt idx="10">
                  <c:v>-550</c:v>
                </c:pt>
                <c:pt idx="11">
                  <c:v>-600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Ecarts!$B$41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Ecarts!$C$39:$N$39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Ecarts!$C$41:$N$41</c:f>
              <c:numCache>
                <c:formatCode>General</c:formatCode>
                <c:ptCount val="12"/>
                <c:pt idx="0">
                  <c:v>-50</c:v>
                </c:pt>
                <c:pt idx="1">
                  <c:v>-100</c:v>
                </c:pt>
                <c:pt idx="2">
                  <c:v>-150</c:v>
                </c:pt>
                <c:pt idx="3">
                  <c:v>-200</c:v>
                </c:pt>
                <c:pt idx="4">
                  <c:v>-250</c:v>
                </c:pt>
                <c:pt idx="5">
                  <c:v>-300</c:v>
                </c:pt>
                <c:pt idx="6">
                  <c:v>-350</c:v>
                </c:pt>
                <c:pt idx="7">
                  <c:v>-400</c:v>
                </c:pt>
                <c:pt idx="8">
                  <c:v>-450</c:v>
                </c:pt>
                <c:pt idx="9">
                  <c:v>-500</c:v>
                </c:pt>
                <c:pt idx="10">
                  <c:v>-550</c:v>
                </c:pt>
                <c:pt idx="11">
                  <c:v>-600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Ecarts!$B$41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Ecarts!$C$39:$N$39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Ecarts!$C$41:$N$41</c:f>
              <c:numCache>
                <c:formatCode>General</c:formatCode>
                <c:ptCount val="12"/>
                <c:pt idx="0">
                  <c:v>-50</c:v>
                </c:pt>
                <c:pt idx="1">
                  <c:v>-100</c:v>
                </c:pt>
                <c:pt idx="2">
                  <c:v>-150</c:v>
                </c:pt>
                <c:pt idx="3">
                  <c:v>-200</c:v>
                </c:pt>
                <c:pt idx="4">
                  <c:v>-250</c:v>
                </c:pt>
                <c:pt idx="5">
                  <c:v>-300</c:v>
                </c:pt>
                <c:pt idx="6">
                  <c:v>-350</c:v>
                </c:pt>
                <c:pt idx="7">
                  <c:v>-400</c:v>
                </c:pt>
                <c:pt idx="8">
                  <c:v>-450</c:v>
                </c:pt>
                <c:pt idx="9">
                  <c:v>-500</c:v>
                </c:pt>
                <c:pt idx="10">
                  <c:v>-550</c:v>
                </c:pt>
                <c:pt idx="11">
                  <c:v>-600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Ecarts!$B$41</c:f>
              <c:strCache>
                <c:ptCount val="1"/>
                <c:pt idx="0">
                  <c:v>P11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dLbl>
              <c:idx val="11"/>
              <c:layout>
                <c:manualLayout>
                  <c:x val="-2.2220062789910188E-2"/>
                  <c:y val="-6.59254435300850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Ecarts!$C$41:$N$41</c:f>
              <c:numCache>
                <c:formatCode>General</c:formatCode>
                <c:ptCount val="12"/>
                <c:pt idx="0">
                  <c:v>-50</c:v>
                </c:pt>
                <c:pt idx="1">
                  <c:v>-100</c:v>
                </c:pt>
                <c:pt idx="2">
                  <c:v>-150</c:v>
                </c:pt>
                <c:pt idx="3">
                  <c:v>-200</c:v>
                </c:pt>
                <c:pt idx="4">
                  <c:v>-250</c:v>
                </c:pt>
                <c:pt idx="5">
                  <c:v>-300</c:v>
                </c:pt>
                <c:pt idx="6">
                  <c:v>-350</c:v>
                </c:pt>
                <c:pt idx="7">
                  <c:v>-400</c:v>
                </c:pt>
                <c:pt idx="8">
                  <c:v>-450</c:v>
                </c:pt>
                <c:pt idx="9">
                  <c:v>-500</c:v>
                </c:pt>
                <c:pt idx="10">
                  <c:v>-550</c:v>
                </c:pt>
                <c:pt idx="11">
                  <c:v>-600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481024"/>
        <c:axId val="202642560"/>
      </c:lineChart>
      <c:catAx>
        <c:axId val="2024810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0264256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026425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5.7971151237807682E-2"/>
              <c:y val="0.2142857142857142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0248102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2.4154646349086532E-2"/>
          <c:y val="0.13909774436090228"/>
          <c:w val="0.96377038932855275"/>
          <c:h val="6.015037593984962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1" l="0.75000000000000011" r="0.75000000000000011" t="1" header="0.49212598450000006" footer="0.49212598450000006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Kérax</a:t>
            </a:r>
          </a:p>
        </c:rich>
      </c:tx>
      <c:layout>
        <c:manualLayout>
          <c:xMode val="edge"/>
          <c:yMode val="edge"/>
          <c:x val="0.49373554426971794"/>
          <c:y val="1.87969924812030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300801566419874"/>
          <c:y val="0.2781954887218045"/>
          <c:w val="0.75188153949703251"/>
          <c:h val="0.5563909774436091"/>
        </c:manualLayout>
      </c:layout>
      <c:lineChart>
        <c:grouping val="standard"/>
        <c:varyColors val="0"/>
        <c:ser>
          <c:idx val="0"/>
          <c:order val="0"/>
          <c:tx>
            <c:strRef>
              <c:f>Ecarts!$B$57</c:f>
              <c:strCache>
                <c:ptCount val="1"/>
                <c:pt idx="0">
                  <c:v>F4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Ecarts!$C$56:$N$56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Ecarts!$C$57:$N$57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Ecarts!$B$58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Ecarts!$C$56:$N$56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Ecarts!$C$58:$N$58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Ecarts!$B$58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Ecarts!$C$56:$N$56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Ecarts!$C$58:$N$58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Ecarts!$B$58</c:f>
              <c:strCache>
                <c:ptCount val="1"/>
                <c:pt idx="0">
                  <c:v>P11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strRef>
              <c:f>Ecarts!$C$56:$N$56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Ecarts!$C$58:$N$58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4"/>
          <c:tx>
            <c:strRef>
              <c:f>Ecarts!$B$58</c:f>
              <c:strCache>
                <c:ptCount val="1"/>
                <c:pt idx="0">
                  <c:v>P11</c:v>
                </c:pt>
              </c:strCache>
            </c:strRef>
          </c:tx>
          <c:spPr>
            <a:ln w="38100">
              <a:solidFill>
                <a:srgbClr val="3333CC"/>
              </a:solidFill>
              <a:prstDash val="solid"/>
            </a:ln>
          </c:spPr>
          <c:marker>
            <c:symbol val="none"/>
          </c:marker>
          <c:dLbls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Ecarts!$C$58:$N$58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753536"/>
        <c:axId val="202767360"/>
      </c:lineChart>
      <c:catAx>
        <c:axId val="2027535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0276736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027673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Base 
F4</a:t>
                </a:r>
              </a:p>
            </c:rich>
          </c:tx>
          <c:layout>
            <c:manualLayout>
              <c:xMode val="edge"/>
              <c:yMode val="edge"/>
              <c:x val="6.0150523159762589E-2"/>
              <c:y val="0.2368421052631578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0275353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1.253135899161721E-2"/>
          <c:y val="0.1353383458646617"/>
          <c:w val="0.94486446796793722"/>
          <c:h val="6.015037593984962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1" l="0.75000000000000011" r="0.75000000000000011" t="1" header="0.49212598450000006" footer="0.49212598450000006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19050</xdr:colOff>
          <xdr:row>2</xdr:row>
          <xdr:rowOff>104775</xdr:rowOff>
        </xdr:from>
        <xdr:to>
          <xdr:col>20</xdr:col>
          <xdr:colOff>657225</xdr:colOff>
          <xdr:row>4</xdr:row>
          <xdr:rowOff>57150</xdr:rowOff>
        </xdr:to>
        <xdr:sp macro="" textlink="">
          <xdr:nvSpPr>
            <xdr:cNvPr id="142338" name="Button 2" hidden="1">
              <a:extLst>
                <a:ext uri="{63B3BB69-23CF-44E3-9099-C40C66FF867C}">
                  <a14:compatExt spid="_x0000_s14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Charger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285750</xdr:colOff>
          <xdr:row>8</xdr:row>
          <xdr:rowOff>152400</xdr:rowOff>
        </xdr:from>
        <xdr:to>
          <xdr:col>20</xdr:col>
          <xdr:colOff>180975</xdr:colOff>
          <xdr:row>14</xdr:row>
          <xdr:rowOff>104775</xdr:rowOff>
        </xdr:to>
        <xdr:sp macro="" textlink="">
          <xdr:nvSpPr>
            <xdr:cNvPr id="142339" name="Button 3" hidden="1">
              <a:extLst>
                <a:ext uri="{63B3BB69-23CF-44E3-9099-C40C66FF867C}">
                  <a14:compatExt spid="_x0000_s14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Report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0</xdr:row>
          <xdr:rowOff>114300</xdr:rowOff>
        </xdr:from>
        <xdr:to>
          <xdr:col>11</xdr:col>
          <xdr:colOff>114300</xdr:colOff>
          <xdr:row>2</xdr:row>
          <xdr:rowOff>66675</xdr:rowOff>
        </xdr:to>
        <xdr:sp macro="" textlink="">
          <xdr:nvSpPr>
            <xdr:cNvPr id="55461" name="Button 165" hidden="1">
              <a:extLst>
                <a:ext uri="{63B3BB69-23CF-44E3-9099-C40C66FF867C}">
                  <a14:compatExt spid="_x0000_s55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DEMO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1</xdr:row>
          <xdr:rowOff>57150</xdr:rowOff>
        </xdr:from>
        <xdr:to>
          <xdr:col>15</xdr:col>
          <xdr:colOff>28575</xdr:colOff>
          <xdr:row>2</xdr:row>
          <xdr:rowOff>180975</xdr:rowOff>
        </xdr:to>
        <xdr:sp macro="" textlink="">
          <xdr:nvSpPr>
            <xdr:cNvPr id="55462" name="Button 166" hidden="1">
              <a:extLst>
                <a:ext uri="{63B3BB69-23CF-44E3-9099-C40C66FF867C}">
                  <a14:compatExt spid="_x0000_s55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Copier-Coller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133350</xdr:rowOff>
        </xdr:from>
        <xdr:to>
          <xdr:col>19</xdr:col>
          <xdr:colOff>552450</xdr:colOff>
          <xdr:row>2</xdr:row>
          <xdr:rowOff>85725</xdr:rowOff>
        </xdr:to>
        <xdr:sp macro="" textlink="">
          <xdr:nvSpPr>
            <xdr:cNvPr id="55463" name="Button 167" hidden="1">
              <a:extLst>
                <a:ext uri="{63B3BB69-23CF-44E3-9099-C40C66FF867C}">
                  <a14:compatExt spid="_x0000_s55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à zéro pour essais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13</xdr:row>
      <xdr:rowOff>66675</xdr:rowOff>
    </xdr:from>
    <xdr:to>
      <xdr:col>10</xdr:col>
      <xdr:colOff>104775</xdr:colOff>
      <xdr:row>17</xdr:row>
      <xdr:rowOff>66675</xdr:rowOff>
    </xdr:to>
    <xdr:sp macro="" textlink="">
      <xdr:nvSpPr>
        <xdr:cNvPr id="56321" name="WordArt 1"/>
        <xdr:cNvSpPr>
          <a:spLocks noChangeArrowheads="1" noChangeShapeType="1" noTextEdit="1"/>
        </xdr:cNvSpPr>
      </xdr:nvSpPr>
      <xdr:spPr bwMode="auto">
        <a:xfrm>
          <a:off x="2952750" y="2171700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43</xdr:row>
      <xdr:rowOff>85725</xdr:rowOff>
    </xdr:from>
    <xdr:to>
      <xdr:col>10</xdr:col>
      <xdr:colOff>95250</xdr:colOff>
      <xdr:row>47</xdr:row>
      <xdr:rowOff>85725</xdr:rowOff>
    </xdr:to>
    <xdr:sp macro="" textlink="">
      <xdr:nvSpPr>
        <xdr:cNvPr id="53249" name="WordArt 1"/>
        <xdr:cNvSpPr>
          <a:spLocks noChangeArrowheads="1" noChangeShapeType="1" noTextEdit="1"/>
        </xdr:cNvSpPr>
      </xdr:nvSpPr>
      <xdr:spPr bwMode="auto">
        <a:xfrm>
          <a:off x="2943225" y="7048500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  <xdr:twoCellAnchor>
    <xdr:from>
      <xdr:col>5</xdr:col>
      <xdr:colOff>142875</xdr:colOff>
      <xdr:row>10</xdr:row>
      <xdr:rowOff>66675</xdr:rowOff>
    </xdr:from>
    <xdr:to>
      <xdr:col>10</xdr:col>
      <xdr:colOff>19050</xdr:colOff>
      <xdr:row>14</xdr:row>
      <xdr:rowOff>66675</xdr:rowOff>
    </xdr:to>
    <xdr:sp macro="" textlink="">
      <xdr:nvSpPr>
        <xdr:cNvPr id="53250" name="WordArt 2"/>
        <xdr:cNvSpPr>
          <a:spLocks noChangeArrowheads="1" noChangeShapeType="1" noTextEdit="1"/>
        </xdr:cNvSpPr>
      </xdr:nvSpPr>
      <xdr:spPr bwMode="auto">
        <a:xfrm>
          <a:off x="2867025" y="168592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12</xdr:col>
      <xdr:colOff>533400</xdr:colOff>
      <xdr:row>27</xdr:row>
      <xdr:rowOff>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0</xdr:rowOff>
    </xdr:from>
    <xdr:to>
      <xdr:col>6</xdr:col>
      <xdr:colOff>304800</xdr:colOff>
      <xdr:row>43</xdr:row>
      <xdr:rowOff>0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304800</xdr:colOff>
      <xdr:row>29</xdr:row>
      <xdr:rowOff>0</xdr:rowOff>
    </xdr:from>
    <xdr:to>
      <xdr:col>12</xdr:col>
      <xdr:colOff>542925</xdr:colOff>
      <xdr:row>43</xdr:row>
      <xdr:rowOff>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43</xdr:row>
      <xdr:rowOff>0</xdr:rowOff>
    </xdr:from>
    <xdr:to>
      <xdr:col>6</xdr:col>
      <xdr:colOff>304800</xdr:colOff>
      <xdr:row>57</xdr:row>
      <xdr:rowOff>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304800</xdr:colOff>
      <xdr:row>43</xdr:row>
      <xdr:rowOff>0</xdr:rowOff>
    </xdr:from>
    <xdr:to>
      <xdr:col>12</xdr:col>
      <xdr:colOff>542925</xdr:colOff>
      <xdr:row>57</xdr:row>
      <xdr:rowOff>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447675</xdr:colOff>
      <xdr:row>18</xdr:row>
      <xdr:rowOff>104775</xdr:rowOff>
    </xdr:from>
    <xdr:to>
      <xdr:col>7</xdr:col>
      <xdr:colOff>552450</xdr:colOff>
      <xdr:row>21</xdr:row>
      <xdr:rowOff>152400</xdr:rowOff>
    </xdr:to>
    <xdr:sp macro="" textlink="">
      <xdr:nvSpPr>
        <xdr:cNvPr id="1032" name="WordArt 8"/>
        <xdr:cNvSpPr>
          <a:spLocks noChangeArrowheads="1" noChangeShapeType="1" noTextEdit="1"/>
        </xdr:cNvSpPr>
      </xdr:nvSpPr>
      <xdr:spPr bwMode="auto">
        <a:xfrm>
          <a:off x="2905125" y="370522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12</xdr:row>
      <xdr:rowOff>142875</xdr:rowOff>
    </xdr:from>
    <xdr:to>
      <xdr:col>9</xdr:col>
      <xdr:colOff>381000</xdr:colOff>
      <xdr:row>16</xdr:row>
      <xdr:rowOff>142875</xdr:rowOff>
    </xdr:to>
    <xdr:sp macro="" textlink="">
      <xdr:nvSpPr>
        <xdr:cNvPr id="58369" name="WordArt 1"/>
        <xdr:cNvSpPr>
          <a:spLocks noChangeArrowheads="1" noChangeShapeType="1" noTextEdit="1"/>
        </xdr:cNvSpPr>
      </xdr:nvSpPr>
      <xdr:spPr bwMode="auto">
        <a:xfrm>
          <a:off x="2828925" y="208597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68</xdr:row>
      <xdr:rowOff>104775</xdr:rowOff>
    </xdr:from>
    <xdr:to>
      <xdr:col>10</xdr:col>
      <xdr:colOff>133350</xdr:colOff>
      <xdr:row>72</xdr:row>
      <xdr:rowOff>104775</xdr:rowOff>
    </xdr:to>
    <xdr:sp macro="" textlink="">
      <xdr:nvSpPr>
        <xdr:cNvPr id="54273" name="WordArt 1"/>
        <xdr:cNvSpPr>
          <a:spLocks noChangeArrowheads="1" noChangeShapeType="1" noTextEdit="1"/>
        </xdr:cNvSpPr>
      </xdr:nvSpPr>
      <xdr:spPr bwMode="auto">
        <a:xfrm>
          <a:off x="2981325" y="1111567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  <xdr:twoCellAnchor>
    <xdr:from>
      <xdr:col>5</xdr:col>
      <xdr:colOff>114300</xdr:colOff>
      <xdr:row>12</xdr:row>
      <xdr:rowOff>28575</xdr:rowOff>
    </xdr:from>
    <xdr:to>
      <xdr:col>9</xdr:col>
      <xdr:colOff>390525</xdr:colOff>
      <xdr:row>16</xdr:row>
      <xdr:rowOff>28575</xdr:rowOff>
    </xdr:to>
    <xdr:sp macro="" textlink="">
      <xdr:nvSpPr>
        <xdr:cNvPr id="54274" name="WordArt 2"/>
        <xdr:cNvSpPr>
          <a:spLocks noChangeArrowheads="1" noChangeShapeType="1" noTextEdit="1"/>
        </xdr:cNvSpPr>
      </xdr:nvSpPr>
      <xdr:spPr bwMode="auto">
        <a:xfrm>
          <a:off x="2838450" y="1971675"/>
          <a:ext cx="1876425" cy="647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Pas à jr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lyon\proj01\011802\Programmation\Programme%20Prod\P03%2010\InfoPWTP03Pr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vidi\GROUPES\dpl_prog\indicateurs\03-direct%20runners\Direct%20runne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s"/>
      <sheetName val="Annuel P06 Prel"/>
      <sheetName val="Mensuel"/>
      <sheetName val="Graph1"/>
      <sheetName val="Graph PWT"/>
      <sheetName val="Graph PWT zoom 2009"/>
      <sheetName val="Carnet"/>
      <sheetName val="Graph Deutz"/>
      <sheetName val="Donnée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Week</v>
          </cell>
          <cell r="D1" t="str">
            <v>Order intake</v>
          </cell>
          <cell r="H1" t="str">
            <v>Production</v>
          </cell>
        </row>
        <row r="2">
          <cell r="B2">
            <v>33</v>
          </cell>
          <cell r="D2">
            <v>566</v>
          </cell>
          <cell r="H2">
            <v>0</v>
          </cell>
        </row>
        <row r="3">
          <cell r="B3">
            <v>34</v>
          </cell>
          <cell r="D3">
            <v>419</v>
          </cell>
          <cell r="H3">
            <v>863</v>
          </cell>
        </row>
        <row r="4">
          <cell r="B4">
            <v>35</v>
          </cell>
          <cell r="D4">
            <v>732</v>
          </cell>
          <cell r="H4">
            <v>966</v>
          </cell>
        </row>
        <row r="5">
          <cell r="B5">
            <v>36</v>
          </cell>
          <cell r="D5">
            <v>900</v>
          </cell>
          <cell r="H5">
            <v>1019</v>
          </cell>
        </row>
        <row r="6">
          <cell r="B6">
            <v>37</v>
          </cell>
          <cell r="D6">
            <v>625</v>
          </cell>
          <cell r="H6">
            <v>1039</v>
          </cell>
        </row>
        <row r="7">
          <cell r="B7">
            <v>38</v>
          </cell>
          <cell r="D7">
            <v>741</v>
          </cell>
          <cell r="H7">
            <v>1070</v>
          </cell>
        </row>
        <row r="8">
          <cell r="B8">
            <v>39</v>
          </cell>
          <cell r="D8">
            <v>1030</v>
          </cell>
          <cell r="H8">
            <v>1037</v>
          </cell>
        </row>
        <row r="9">
          <cell r="B9">
            <v>40</v>
          </cell>
          <cell r="D9">
            <v>905</v>
          </cell>
          <cell r="H9">
            <v>822</v>
          </cell>
        </row>
        <row r="10">
          <cell r="B10">
            <v>41</v>
          </cell>
          <cell r="D10">
            <v>733</v>
          </cell>
          <cell r="H10">
            <v>1069</v>
          </cell>
        </row>
        <row r="11">
          <cell r="B11">
            <v>42</v>
          </cell>
          <cell r="D11">
            <v>547</v>
          </cell>
          <cell r="H11">
            <v>1086</v>
          </cell>
        </row>
        <row r="12">
          <cell r="B12">
            <v>43</v>
          </cell>
          <cell r="D12">
            <v>1006</v>
          </cell>
          <cell r="H12">
            <v>1084</v>
          </cell>
        </row>
        <row r="13">
          <cell r="B13">
            <v>44</v>
          </cell>
          <cell r="D13">
            <v>677</v>
          </cell>
          <cell r="H13">
            <v>655</v>
          </cell>
        </row>
        <row r="14">
          <cell r="B14">
            <v>45</v>
          </cell>
          <cell r="D14">
            <v>762</v>
          </cell>
          <cell r="H14">
            <v>1058</v>
          </cell>
        </row>
        <row r="15">
          <cell r="B15">
            <v>46</v>
          </cell>
          <cell r="D15">
            <v>794</v>
          </cell>
          <cell r="H15">
            <v>1031</v>
          </cell>
        </row>
        <row r="16">
          <cell r="B16">
            <v>47</v>
          </cell>
          <cell r="D16">
            <v>1155</v>
          </cell>
          <cell r="H16">
            <v>1069</v>
          </cell>
        </row>
        <row r="17">
          <cell r="B17">
            <v>48</v>
          </cell>
          <cell r="D17">
            <v>892</v>
          </cell>
          <cell r="H17">
            <v>1094</v>
          </cell>
        </row>
        <row r="18">
          <cell r="B18">
            <v>49</v>
          </cell>
          <cell r="D18">
            <v>686</v>
          </cell>
          <cell r="H18">
            <v>1024</v>
          </cell>
        </row>
        <row r="19">
          <cell r="B19">
            <v>50</v>
          </cell>
          <cell r="D19">
            <v>793</v>
          </cell>
          <cell r="H19">
            <v>1008</v>
          </cell>
        </row>
        <row r="20">
          <cell r="B20">
            <v>51</v>
          </cell>
          <cell r="D20">
            <v>736</v>
          </cell>
          <cell r="H20">
            <v>1009</v>
          </cell>
        </row>
        <row r="21">
          <cell r="B21">
            <v>52</v>
          </cell>
          <cell r="D21">
            <v>761</v>
          </cell>
          <cell r="H21">
            <v>76</v>
          </cell>
        </row>
        <row r="22">
          <cell r="B22">
            <v>1</v>
          </cell>
          <cell r="D22">
            <v>697</v>
          </cell>
          <cell r="H22">
            <v>545</v>
          </cell>
        </row>
        <row r="23">
          <cell r="B23">
            <v>2</v>
          </cell>
          <cell r="D23">
            <v>746</v>
          </cell>
          <cell r="H23">
            <v>916</v>
          </cell>
        </row>
        <row r="24">
          <cell r="B24">
            <v>3</v>
          </cell>
          <cell r="D24">
            <v>928</v>
          </cell>
          <cell r="H24">
            <v>768</v>
          </cell>
        </row>
        <row r="25">
          <cell r="B25">
            <v>4</v>
          </cell>
          <cell r="D25">
            <v>782</v>
          </cell>
          <cell r="H25">
            <v>953</v>
          </cell>
        </row>
        <row r="26">
          <cell r="B26">
            <v>5</v>
          </cell>
          <cell r="D26">
            <v>851</v>
          </cell>
          <cell r="H26">
            <v>949</v>
          </cell>
        </row>
        <row r="27">
          <cell r="B27">
            <v>6</v>
          </cell>
          <cell r="D27">
            <v>963</v>
          </cell>
          <cell r="H27">
            <v>796</v>
          </cell>
        </row>
        <row r="28">
          <cell r="B28">
            <v>7</v>
          </cell>
          <cell r="D28">
            <v>934</v>
          </cell>
          <cell r="H28">
            <v>944</v>
          </cell>
        </row>
        <row r="29">
          <cell r="B29">
            <v>8</v>
          </cell>
          <cell r="D29">
            <v>1042</v>
          </cell>
          <cell r="H29">
            <v>948</v>
          </cell>
        </row>
        <row r="30">
          <cell r="B30">
            <v>9</v>
          </cell>
          <cell r="D30">
            <v>1709</v>
          </cell>
          <cell r="H30">
            <v>787</v>
          </cell>
        </row>
        <row r="31">
          <cell r="B31">
            <v>10</v>
          </cell>
          <cell r="D31">
            <v>890</v>
          </cell>
          <cell r="H31">
            <v>951</v>
          </cell>
        </row>
        <row r="32">
          <cell r="B32">
            <v>11</v>
          </cell>
          <cell r="D32">
            <v>658</v>
          </cell>
          <cell r="H32">
            <v>956</v>
          </cell>
        </row>
        <row r="33">
          <cell r="B33">
            <v>12</v>
          </cell>
          <cell r="D33">
            <v>821</v>
          </cell>
          <cell r="H33">
            <v>837</v>
          </cell>
        </row>
        <row r="34">
          <cell r="B34">
            <v>13</v>
          </cell>
          <cell r="D34">
            <v>1834</v>
          </cell>
          <cell r="H34">
            <v>879</v>
          </cell>
        </row>
        <row r="35">
          <cell r="B35">
            <v>14</v>
          </cell>
          <cell r="D35">
            <v>696</v>
          </cell>
          <cell r="H35">
            <v>764</v>
          </cell>
        </row>
        <row r="36">
          <cell r="B36">
            <v>15</v>
          </cell>
          <cell r="D36">
            <v>979</v>
          </cell>
          <cell r="H36">
            <v>797</v>
          </cell>
        </row>
        <row r="37">
          <cell r="B37">
            <v>16</v>
          </cell>
          <cell r="D37">
            <v>974</v>
          </cell>
          <cell r="H37">
            <v>956</v>
          </cell>
        </row>
        <row r="38">
          <cell r="B38">
            <v>17</v>
          </cell>
          <cell r="D38">
            <v>1146</v>
          </cell>
          <cell r="H38">
            <v>972</v>
          </cell>
        </row>
        <row r="39">
          <cell r="B39">
            <v>18</v>
          </cell>
          <cell r="D39">
            <v>462</v>
          </cell>
          <cell r="H39">
            <v>733</v>
          </cell>
        </row>
        <row r="40">
          <cell r="B40">
            <v>19</v>
          </cell>
          <cell r="D40">
            <v>360</v>
          </cell>
          <cell r="H40">
            <v>181</v>
          </cell>
        </row>
        <row r="41">
          <cell r="B41">
            <v>20</v>
          </cell>
          <cell r="D41">
            <v>929</v>
          </cell>
          <cell r="H41">
            <v>987</v>
          </cell>
        </row>
        <row r="42">
          <cell r="B42">
            <v>21</v>
          </cell>
          <cell r="D42">
            <v>776</v>
          </cell>
          <cell r="H42">
            <v>838</v>
          </cell>
        </row>
        <row r="43">
          <cell r="B43">
            <v>22</v>
          </cell>
          <cell r="D43">
            <v>1017</v>
          </cell>
          <cell r="H43">
            <v>1017</v>
          </cell>
        </row>
        <row r="44">
          <cell r="B44">
            <v>23</v>
          </cell>
          <cell r="D44">
            <v>672</v>
          </cell>
          <cell r="H44">
            <v>981</v>
          </cell>
        </row>
        <row r="45">
          <cell r="B45">
            <v>24</v>
          </cell>
          <cell r="D45">
            <v>852</v>
          </cell>
          <cell r="H45">
            <v>806</v>
          </cell>
        </row>
        <row r="46">
          <cell r="B46">
            <v>25</v>
          </cell>
          <cell r="D46">
            <v>801</v>
          </cell>
          <cell r="H46">
            <v>955</v>
          </cell>
        </row>
        <row r="47">
          <cell r="B47">
            <v>26</v>
          </cell>
          <cell r="D47">
            <v>1202</v>
          </cell>
          <cell r="H47">
            <v>1041</v>
          </cell>
        </row>
        <row r="48">
          <cell r="B48">
            <v>27</v>
          </cell>
          <cell r="D48">
            <v>589</v>
          </cell>
          <cell r="H48">
            <v>1007</v>
          </cell>
        </row>
        <row r="49">
          <cell r="B49">
            <v>28</v>
          </cell>
          <cell r="D49">
            <v>1072</v>
          </cell>
          <cell r="H49">
            <v>1052</v>
          </cell>
        </row>
        <row r="50">
          <cell r="B50">
            <v>29</v>
          </cell>
          <cell r="D50">
            <v>641</v>
          </cell>
          <cell r="H50">
            <v>800</v>
          </cell>
        </row>
        <row r="51">
          <cell r="B51">
            <v>30</v>
          </cell>
          <cell r="D51">
            <v>895</v>
          </cell>
          <cell r="H51">
            <v>0</v>
          </cell>
        </row>
        <row r="52">
          <cell r="B52">
            <v>31</v>
          </cell>
          <cell r="D52">
            <v>796</v>
          </cell>
          <cell r="H52">
            <v>0</v>
          </cell>
        </row>
        <row r="53">
          <cell r="B53">
            <v>32</v>
          </cell>
          <cell r="D53">
            <v>624</v>
          </cell>
          <cell r="H53">
            <v>0</v>
          </cell>
        </row>
        <row r="54">
          <cell r="B54">
            <v>33</v>
          </cell>
          <cell r="D54">
            <v>204</v>
          </cell>
          <cell r="H54">
            <v>0</v>
          </cell>
        </row>
        <row r="55">
          <cell r="B55">
            <v>34</v>
          </cell>
          <cell r="D55">
            <v>368</v>
          </cell>
          <cell r="H55">
            <v>942</v>
          </cell>
        </row>
        <row r="56">
          <cell r="B56">
            <v>35</v>
          </cell>
          <cell r="D56">
            <v>611</v>
          </cell>
          <cell r="H56">
            <v>1072</v>
          </cell>
        </row>
        <row r="57">
          <cell r="B57">
            <v>36</v>
          </cell>
          <cell r="D57">
            <v>529</v>
          </cell>
          <cell r="H57">
            <v>964</v>
          </cell>
        </row>
        <row r="58">
          <cell r="B58">
            <v>37</v>
          </cell>
          <cell r="D58">
            <v>588</v>
          </cell>
          <cell r="H58">
            <v>1060</v>
          </cell>
        </row>
        <row r="59">
          <cell r="B59">
            <v>38</v>
          </cell>
          <cell r="D59">
            <v>762</v>
          </cell>
          <cell r="H59">
            <v>1042</v>
          </cell>
        </row>
        <row r="60">
          <cell r="B60">
            <v>39</v>
          </cell>
          <cell r="D60">
            <v>794</v>
          </cell>
          <cell r="H60">
            <v>890</v>
          </cell>
        </row>
        <row r="61">
          <cell r="B61">
            <v>40</v>
          </cell>
          <cell r="D61">
            <v>1036</v>
          </cell>
          <cell r="H61">
            <v>1075</v>
          </cell>
        </row>
        <row r="62">
          <cell r="B62">
            <v>41</v>
          </cell>
          <cell r="D62">
            <v>696</v>
          </cell>
          <cell r="H62">
            <v>1047</v>
          </cell>
        </row>
        <row r="63">
          <cell r="B63">
            <v>42</v>
          </cell>
          <cell r="D63">
            <v>685</v>
          </cell>
          <cell r="H63">
            <v>878</v>
          </cell>
        </row>
        <row r="64">
          <cell r="B64">
            <v>43</v>
          </cell>
          <cell r="D64">
            <v>673</v>
          </cell>
          <cell r="H64">
            <v>1063</v>
          </cell>
        </row>
        <row r="65">
          <cell r="B65">
            <v>44</v>
          </cell>
          <cell r="D65">
            <v>545</v>
          </cell>
          <cell r="H65">
            <v>783</v>
          </cell>
        </row>
        <row r="66">
          <cell r="B66">
            <v>45</v>
          </cell>
          <cell r="D66">
            <v>573</v>
          </cell>
          <cell r="H66">
            <v>985</v>
          </cell>
        </row>
        <row r="67">
          <cell r="B67">
            <v>46</v>
          </cell>
          <cell r="D67">
            <v>784</v>
          </cell>
          <cell r="H67">
            <v>805</v>
          </cell>
        </row>
        <row r="68">
          <cell r="B68">
            <v>47</v>
          </cell>
          <cell r="D68">
            <v>563</v>
          </cell>
          <cell r="H68">
            <v>986</v>
          </cell>
        </row>
        <row r="69">
          <cell r="B69">
            <v>48</v>
          </cell>
          <cell r="D69">
            <v>919</v>
          </cell>
          <cell r="H69">
            <v>850</v>
          </cell>
        </row>
        <row r="70">
          <cell r="B70">
            <v>49</v>
          </cell>
          <cell r="D70">
            <v>645</v>
          </cell>
          <cell r="H70">
            <v>947</v>
          </cell>
        </row>
        <row r="71">
          <cell r="B71">
            <v>50</v>
          </cell>
          <cell r="D71">
            <v>752</v>
          </cell>
          <cell r="H71">
            <v>946</v>
          </cell>
        </row>
        <row r="72">
          <cell r="B72">
            <v>51</v>
          </cell>
          <cell r="D72">
            <v>1255</v>
          </cell>
          <cell r="H72">
            <v>920</v>
          </cell>
        </row>
        <row r="73">
          <cell r="B73">
            <v>52</v>
          </cell>
          <cell r="D73">
            <v>1301</v>
          </cell>
          <cell r="H73">
            <v>0</v>
          </cell>
        </row>
        <row r="74">
          <cell r="B74">
            <v>1</v>
          </cell>
          <cell r="D74">
            <v>607</v>
          </cell>
          <cell r="H74">
            <v>0</v>
          </cell>
        </row>
        <row r="75">
          <cell r="B75">
            <v>2</v>
          </cell>
          <cell r="D75">
            <v>2269</v>
          </cell>
          <cell r="H75">
            <v>872</v>
          </cell>
        </row>
        <row r="76">
          <cell r="B76">
            <v>3</v>
          </cell>
          <cell r="D76">
            <v>1182</v>
          </cell>
          <cell r="H76">
            <v>900</v>
          </cell>
        </row>
        <row r="77">
          <cell r="B77">
            <v>4</v>
          </cell>
          <cell r="D77">
            <v>661</v>
          </cell>
          <cell r="H77">
            <v>904</v>
          </cell>
        </row>
        <row r="78">
          <cell r="B78">
            <v>5</v>
          </cell>
          <cell r="D78">
            <v>501</v>
          </cell>
          <cell r="H78">
            <v>746</v>
          </cell>
        </row>
        <row r="79">
          <cell r="B79">
            <v>6</v>
          </cell>
          <cell r="D79">
            <v>520</v>
          </cell>
          <cell r="H79">
            <v>896</v>
          </cell>
        </row>
        <row r="80">
          <cell r="B80">
            <v>7</v>
          </cell>
          <cell r="D80">
            <v>565</v>
          </cell>
          <cell r="H80">
            <v>885</v>
          </cell>
        </row>
        <row r="81">
          <cell r="B81">
            <v>8</v>
          </cell>
          <cell r="D81">
            <v>602</v>
          </cell>
          <cell r="H81">
            <v>709</v>
          </cell>
        </row>
        <row r="82">
          <cell r="B82">
            <v>9</v>
          </cell>
          <cell r="D82">
            <v>842</v>
          </cell>
          <cell r="H82">
            <v>873</v>
          </cell>
        </row>
        <row r="83">
          <cell r="B83">
            <v>10</v>
          </cell>
          <cell r="D83">
            <v>730</v>
          </cell>
          <cell r="H83">
            <v>884</v>
          </cell>
        </row>
        <row r="84">
          <cell r="B84">
            <v>11</v>
          </cell>
          <cell r="D84">
            <v>580</v>
          </cell>
          <cell r="H84">
            <v>773</v>
          </cell>
        </row>
        <row r="85">
          <cell r="B85">
            <v>12</v>
          </cell>
          <cell r="D85">
            <v>578</v>
          </cell>
          <cell r="H85">
            <v>875</v>
          </cell>
        </row>
        <row r="86">
          <cell r="B86">
            <v>13</v>
          </cell>
          <cell r="D86">
            <v>723</v>
          </cell>
          <cell r="H86">
            <v>842</v>
          </cell>
        </row>
        <row r="87">
          <cell r="B87">
            <v>14</v>
          </cell>
          <cell r="D87">
            <v>846</v>
          </cell>
          <cell r="H87">
            <v>723</v>
          </cell>
        </row>
        <row r="88">
          <cell r="B88">
            <v>15</v>
          </cell>
          <cell r="D88">
            <v>867</v>
          </cell>
          <cell r="H88">
            <v>891</v>
          </cell>
        </row>
        <row r="89">
          <cell r="B89">
            <v>16</v>
          </cell>
          <cell r="D89">
            <v>947</v>
          </cell>
          <cell r="H89">
            <v>852</v>
          </cell>
        </row>
        <row r="90">
          <cell r="B90">
            <v>17</v>
          </cell>
          <cell r="D90">
            <v>494</v>
          </cell>
          <cell r="H90">
            <v>704</v>
          </cell>
        </row>
        <row r="91">
          <cell r="B91">
            <v>18</v>
          </cell>
          <cell r="D91">
            <v>551</v>
          </cell>
          <cell r="H91">
            <v>541</v>
          </cell>
        </row>
        <row r="92">
          <cell r="B92">
            <v>19</v>
          </cell>
          <cell r="D92">
            <v>460</v>
          </cell>
          <cell r="H92">
            <v>565</v>
          </cell>
        </row>
        <row r="93">
          <cell r="B93">
            <v>20</v>
          </cell>
          <cell r="D93">
            <v>1016</v>
          </cell>
          <cell r="H93">
            <v>810</v>
          </cell>
        </row>
        <row r="94">
          <cell r="B94">
            <v>21</v>
          </cell>
          <cell r="D94">
            <v>736</v>
          </cell>
          <cell r="H94">
            <v>926</v>
          </cell>
        </row>
        <row r="95">
          <cell r="B95">
            <v>22</v>
          </cell>
          <cell r="D95">
            <v>788</v>
          </cell>
          <cell r="H95">
            <v>612</v>
          </cell>
        </row>
        <row r="96">
          <cell r="B96">
            <v>23</v>
          </cell>
          <cell r="D96">
            <v>858</v>
          </cell>
          <cell r="H96">
            <v>699</v>
          </cell>
        </row>
        <row r="97">
          <cell r="B97">
            <v>24</v>
          </cell>
          <cell r="D97">
            <v>635</v>
          </cell>
          <cell r="H97">
            <v>772</v>
          </cell>
        </row>
        <row r="98">
          <cell r="B98">
            <v>25</v>
          </cell>
          <cell r="D98">
            <v>630</v>
          </cell>
          <cell r="H98">
            <v>930</v>
          </cell>
        </row>
        <row r="99">
          <cell r="B99">
            <v>26</v>
          </cell>
          <cell r="D99">
            <v>841</v>
          </cell>
          <cell r="H99">
            <v>778</v>
          </cell>
        </row>
        <row r="100">
          <cell r="B100">
            <v>27</v>
          </cell>
          <cell r="D100">
            <v>1059</v>
          </cell>
          <cell r="H100">
            <v>929</v>
          </cell>
        </row>
        <row r="101">
          <cell r="B101">
            <v>28</v>
          </cell>
          <cell r="D101">
            <v>656</v>
          </cell>
          <cell r="H101">
            <v>921</v>
          </cell>
        </row>
        <row r="102">
          <cell r="B102">
            <v>29</v>
          </cell>
          <cell r="D102">
            <v>880</v>
          </cell>
          <cell r="H102">
            <v>423</v>
          </cell>
        </row>
        <row r="103">
          <cell r="B103">
            <v>30</v>
          </cell>
          <cell r="D103">
            <v>793</v>
          </cell>
          <cell r="H103">
            <v>0</v>
          </cell>
        </row>
        <row r="104">
          <cell r="B104">
            <v>31</v>
          </cell>
          <cell r="D104">
            <v>942</v>
          </cell>
          <cell r="H104">
            <v>0</v>
          </cell>
        </row>
        <row r="105">
          <cell r="B105">
            <v>32</v>
          </cell>
          <cell r="D105">
            <v>608</v>
          </cell>
          <cell r="H105">
            <v>0</v>
          </cell>
        </row>
        <row r="106">
          <cell r="B106">
            <v>33</v>
          </cell>
          <cell r="D106">
            <v>384</v>
          </cell>
          <cell r="H106">
            <v>0</v>
          </cell>
        </row>
        <row r="107">
          <cell r="B107">
            <v>34</v>
          </cell>
          <cell r="D107">
            <v>411</v>
          </cell>
          <cell r="H107">
            <v>779</v>
          </cell>
        </row>
        <row r="108">
          <cell r="B108">
            <v>35</v>
          </cell>
          <cell r="D108">
            <v>539</v>
          </cell>
          <cell r="H108">
            <v>788</v>
          </cell>
        </row>
        <row r="109">
          <cell r="B109">
            <v>36</v>
          </cell>
          <cell r="D109">
            <v>575</v>
          </cell>
          <cell r="H109">
            <v>931</v>
          </cell>
        </row>
        <row r="110">
          <cell r="B110">
            <v>37</v>
          </cell>
          <cell r="D110">
            <v>538</v>
          </cell>
          <cell r="H110">
            <v>912</v>
          </cell>
        </row>
        <row r="111">
          <cell r="B111">
            <v>38</v>
          </cell>
          <cell r="D111">
            <v>693</v>
          </cell>
          <cell r="H111">
            <v>803</v>
          </cell>
        </row>
        <row r="112">
          <cell r="B112">
            <v>39</v>
          </cell>
          <cell r="D112">
            <v>972</v>
          </cell>
          <cell r="H112">
            <v>1002</v>
          </cell>
        </row>
        <row r="113">
          <cell r="B113">
            <v>40</v>
          </cell>
          <cell r="D113">
            <v>1199</v>
          </cell>
          <cell r="H113">
            <v>1055</v>
          </cell>
        </row>
        <row r="114">
          <cell r="B114">
            <v>41</v>
          </cell>
          <cell r="D114">
            <v>766</v>
          </cell>
          <cell r="H114">
            <v>862</v>
          </cell>
        </row>
        <row r="115">
          <cell r="B115">
            <v>42</v>
          </cell>
          <cell r="D115">
            <v>916</v>
          </cell>
          <cell r="H115">
            <v>1029</v>
          </cell>
        </row>
        <row r="116">
          <cell r="B116">
            <v>43</v>
          </cell>
          <cell r="D116">
            <v>819</v>
          </cell>
          <cell r="H116">
            <v>1028</v>
          </cell>
        </row>
        <row r="117">
          <cell r="B117">
            <v>44</v>
          </cell>
          <cell r="D117">
            <v>1642</v>
          </cell>
          <cell r="H117">
            <v>981</v>
          </cell>
        </row>
        <row r="118">
          <cell r="B118">
            <v>45</v>
          </cell>
          <cell r="D118">
            <v>1612</v>
          </cell>
          <cell r="H118">
            <v>1038</v>
          </cell>
        </row>
        <row r="119">
          <cell r="B119">
            <v>46</v>
          </cell>
          <cell r="D119">
            <v>469</v>
          </cell>
          <cell r="H119">
            <v>663</v>
          </cell>
        </row>
        <row r="120">
          <cell r="B120">
            <v>47</v>
          </cell>
          <cell r="D120">
            <v>437</v>
          </cell>
          <cell r="H120">
            <v>857</v>
          </cell>
        </row>
        <row r="121">
          <cell r="B121">
            <v>48</v>
          </cell>
          <cell r="D121">
            <v>558</v>
          </cell>
          <cell r="H121">
            <v>1020</v>
          </cell>
        </row>
        <row r="122">
          <cell r="B122">
            <v>49</v>
          </cell>
          <cell r="D122">
            <v>534</v>
          </cell>
          <cell r="H122">
            <v>1045</v>
          </cell>
        </row>
        <row r="123">
          <cell r="B123">
            <v>50</v>
          </cell>
          <cell r="D123">
            <v>902</v>
          </cell>
          <cell r="H123">
            <v>818</v>
          </cell>
        </row>
        <row r="124">
          <cell r="B124">
            <v>51</v>
          </cell>
          <cell r="D124">
            <v>727</v>
          </cell>
          <cell r="H124">
            <v>1012</v>
          </cell>
        </row>
        <row r="125">
          <cell r="B125">
            <v>52</v>
          </cell>
          <cell r="D125">
            <v>394</v>
          </cell>
          <cell r="H125">
            <v>542</v>
          </cell>
        </row>
        <row r="126">
          <cell r="B126">
            <v>1</v>
          </cell>
          <cell r="D126">
            <v>913</v>
          </cell>
          <cell r="H126">
            <v>478</v>
          </cell>
        </row>
        <row r="127">
          <cell r="B127">
            <v>2</v>
          </cell>
          <cell r="D127">
            <v>998</v>
          </cell>
          <cell r="H127">
            <v>748</v>
          </cell>
        </row>
        <row r="128">
          <cell r="B128">
            <v>3</v>
          </cell>
          <cell r="D128">
            <v>887</v>
          </cell>
          <cell r="H128">
            <v>1007</v>
          </cell>
        </row>
        <row r="129">
          <cell r="B129">
            <v>4</v>
          </cell>
          <cell r="D129">
            <v>849</v>
          </cell>
          <cell r="H129">
            <v>920</v>
          </cell>
        </row>
        <row r="130">
          <cell r="B130">
            <v>5</v>
          </cell>
          <cell r="D130">
            <v>1038</v>
          </cell>
          <cell r="H130">
            <v>930</v>
          </cell>
        </row>
        <row r="131">
          <cell r="B131">
            <v>6</v>
          </cell>
          <cell r="D131">
            <v>930</v>
          </cell>
          <cell r="H131">
            <v>896</v>
          </cell>
        </row>
        <row r="132">
          <cell r="B132">
            <v>7</v>
          </cell>
          <cell r="D132">
            <v>718</v>
          </cell>
          <cell r="H132">
            <v>780</v>
          </cell>
        </row>
        <row r="133">
          <cell r="B133">
            <v>8</v>
          </cell>
          <cell r="D133">
            <v>962</v>
          </cell>
          <cell r="H133">
            <v>905</v>
          </cell>
        </row>
        <row r="134">
          <cell r="B134">
            <v>9</v>
          </cell>
          <cell r="D134">
            <v>1002</v>
          </cell>
          <cell r="H134">
            <v>897</v>
          </cell>
        </row>
        <row r="135">
          <cell r="B135">
            <v>10</v>
          </cell>
          <cell r="D135">
            <v>1523</v>
          </cell>
          <cell r="H135">
            <v>768</v>
          </cell>
        </row>
        <row r="136">
          <cell r="B136">
            <v>11</v>
          </cell>
          <cell r="D136">
            <v>1073</v>
          </cell>
          <cell r="H136">
            <v>913</v>
          </cell>
        </row>
        <row r="137">
          <cell r="B137">
            <v>12</v>
          </cell>
          <cell r="D137">
            <v>907</v>
          </cell>
          <cell r="H137">
            <v>876</v>
          </cell>
        </row>
        <row r="138">
          <cell r="B138">
            <v>13</v>
          </cell>
          <cell r="D138">
            <v>883</v>
          </cell>
          <cell r="H138">
            <v>731</v>
          </cell>
        </row>
        <row r="139">
          <cell r="B139">
            <v>14</v>
          </cell>
          <cell r="D139">
            <v>1507</v>
          </cell>
          <cell r="H139">
            <v>902</v>
          </cell>
        </row>
        <row r="140">
          <cell r="B140">
            <v>15</v>
          </cell>
          <cell r="D140">
            <v>1681</v>
          </cell>
          <cell r="H140">
            <v>873</v>
          </cell>
        </row>
        <row r="141">
          <cell r="B141">
            <v>17</v>
          </cell>
          <cell r="D141">
            <v>1353</v>
          </cell>
          <cell r="H141">
            <v>945</v>
          </cell>
        </row>
        <row r="142">
          <cell r="B142">
            <v>18</v>
          </cell>
          <cell r="D142">
            <v>1662</v>
          </cell>
          <cell r="H142">
            <v>979</v>
          </cell>
        </row>
        <row r="143">
          <cell r="B143">
            <v>19</v>
          </cell>
          <cell r="D143">
            <v>1155</v>
          </cell>
          <cell r="H143">
            <v>966</v>
          </cell>
        </row>
        <row r="144">
          <cell r="B144">
            <v>20</v>
          </cell>
          <cell r="D144">
            <v>1180</v>
          </cell>
          <cell r="H144">
            <v>989</v>
          </cell>
        </row>
        <row r="145">
          <cell r="B145">
            <v>21</v>
          </cell>
          <cell r="D145">
            <v>819</v>
          </cell>
          <cell r="H145">
            <v>671</v>
          </cell>
        </row>
        <row r="146">
          <cell r="B146">
            <v>22</v>
          </cell>
          <cell r="D146">
            <v>1782</v>
          </cell>
          <cell r="H146">
            <v>886</v>
          </cell>
        </row>
        <row r="147">
          <cell r="B147">
            <v>23</v>
          </cell>
          <cell r="D147">
            <v>1071</v>
          </cell>
          <cell r="H147">
            <v>884</v>
          </cell>
        </row>
        <row r="148">
          <cell r="B148">
            <v>24</v>
          </cell>
          <cell r="D148">
            <v>1180</v>
          </cell>
          <cell r="H148">
            <v>1085</v>
          </cell>
        </row>
        <row r="149">
          <cell r="B149">
            <v>25</v>
          </cell>
          <cell r="D149">
            <v>1097</v>
          </cell>
          <cell r="H149">
            <v>998</v>
          </cell>
        </row>
        <row r="150">
          <cell r="B150">
            <v>26</v>
          </cell>
          <cell r="D150">
            <v>1023</v>
          </cell>
          <cell r="H150">
            <v>1052</v>
          </cell>
        </row>
        <row r="151">
          <cell r="B151">
            <v>27</v>
          </cell>
          <cell r="D151">
            <v>2861</v>
          </cell>
          <cell r="H151">
            <v>1088</v>
          </cell>
        </row>
        <row r="152">
          <cell r="B152">
            <v>28</v>
          </cell>
          <cell r="D152">
            <v>1633</v>
          </cell>
          <cell r="H152">
            <v>1079</v>
          </cell>
        </row>
        <row r="153">
          <cell r="B153">
            <v>29</v>
          </cell>
          <cell r="D153">
            <v>637</v>
          </cell>
          <cell r="H153">
            <v>495</v>
          </cell>
        </row>
        <row r="154">
          <cell r="B154">
            <v>30</v>
          </cell>
          <cell r="D154">
            <v>1111</v>
          </cell>
          <cell r="H154">
            <v>0</v>
          </cell>
        </row>
        <row r="155">
          <cell r="B155">
            <v>31</v>
          </cell>
          <cell r="D155">
            <v>1210</v>
          </cell>
          <cell r="H155">
            <v>0</v>
          </cell>
        </row>
        <row r="156">
          <cell r="B156">
            <v>32</v>
          </cell>
          <cell r="D156">
            <v>818</v>
          </cell>
          <cell r="H156">
            <v>0</v>
          </cell>
        </row>
        <row r="157">
          <cell r="B157">
            <v>33</v>
          </cell>
          <cell r="D157">
            <v>684</v>
          </cell>
          <cell r="H157">
            <v>21</v>
          </cell>
        </row>
        <row r="158">
          <cell r="B158">
            <v>34</v>
          </cell>
          <cell r="D158">
            <v>407</v>
          </cell>
          <cell r="H158">
            <v>828</v>
          </cell>
        </row>
        <row r="159">
          <cell r="B159">
            <v>35</v>
          </cell>
          <cell r="D159">
            <v>674</v>
          </cell>
          <cell r="H159">
            <v>1082</v>
          </cell>
        </row>
        <row r="160">
          <cell r="B160">
            <v>36</v>
          </cell>
          <cell r="D160">
            <v>565</v>
          </cell>
          <cell r="H160">
            <v>1090</v>
          </cell>
        </row>
        <row r="161">
          <cell r="B161">
            <v>37</v>
          </cell>
          <cell r="D161">
            <v>728</v>
          </cell>
          <cell r="H161">
            <v>976</v>
          </cell>
        </row>
        <row r="162">
          <cell r="B162">
            <v>38</v>
          </cell>
          <cell r="D162">
            <v>923</v>
          </cell>
          <cell r="H162">
            <v>1112</v>
          </cell>
        </row>
        <row r="163">
          <cell r="B163">
            <v>39</v>
          </cell>
          <cell r="D163">
            <v>1025</v>
          </cell>
          <cell r="H163">
            <v>1100</v>
          </cell>
        </row>
        <row r="164">
          <cell r="B164">
            <v>40</v>
          </cell>
          <cell r="D164">
            <v>1622</v>
          </cell>
          <cell r="H164">
            <v>968</v>
          </cell>
        </row>
        <row r="165">
          <cell r="B165">
            <v>41</v>
          </cell>
          <cell r="D165">
            <v>734</v>
          </cell>
          <cell r="H165">
            <v>1154</v>
          </cell>
        </row>
        <row r="166">
          <cell r="B166">
            <v>42</v>
          </cell>
          <cell r="D166">
            <v>962</v>
          </cell>
          <cell r="H166">
            <v>974</v>
          </cell>
        </row>
        <row r="167">
          <cell r="B167">
            <v>43</v>
          </cell>
          <cell r="D167">
            <v>988</v>
          </cell>
          <cell r="H167">
            <v>1170</v>
          </cell>
        </row>
        <row r="168">
          <cell r="B168">
            <v>44</v>
          </cell>
          <cell r="D168">
            <v>1093</v>
          </cell>
          <cell r="H168">
            <v>1164</v>
          </cell>
        </row>
        <row r="169">
          <cell r="B169">
            <v>46</v>
          </cell>
          <cell r="D169">
            <v>726</v>
          </cell>
          <cell r="H169">
            <v>713</v>
          </cell>
        </row>
        <row r="170">
          <cell r="B170">
            <v>47</v>
          </cell>
          <cell r="D170">
            <v>805</v>
          </cell>
          <cell r="H170">
            <v>1180</v>
          </cell>
        </row>
        <row r="171">
          <cell r="B171">
            <v>48</v>
          </cell>
          <cell r="D171">
            <v>1118</v>
          </cell>
          <cell r="H171">
            <v>1248</v>
          </cell>
        </row>
        <row r="172">
          <cell r="B172">
            <v>49</v>
          </cell>
          <cell r="D172">
            <v>792</v>
          </cell>
          <cell r="H172">
            <v>1122</v>
          </cell>
        </row>
        <row r="173">
          <cell r="B173">
            <v>50</v>
          </cell>
          <cell r="D173">
            <v>843</v>
          </cell>
          <cell r="H173">
            <v>1120</v>
          </cell>
        </row>
        <row r="174">
          <cell r="B174">
            <v>51</v>
          </cell>
          <cell r="D174">
            <v>787</v>
          </cell>
          <cell r="H174">
            <v>1176</v>
          </cell>
        </row>
        <row r="175">
          <cell r="B175">
            <v>52</v>
          </cell>
          <cell r="D175">
            <v>1111</v>
          </cell>
          <cell r="H175">
            <v>945</v>
          </cell>
        </row>
        <row r="176">
          <cell r="B176">
            <v>53</v>
          </cell>
          <cell r="D176">
            <v>827</v>
          </cell>
          <cell r="H176">
            <v>647</v>
          </cell>
        </row>
        <row r="177">
          <cell r="B177">
            <v>1</v>
          </cell>
          <cell r="D177">
            <v>1202</v>
          </cell>
          <cell r="H177">
            <v>1094</v>
          </cell>
        </row>
        <row r="178">
          <cell r="B178">
            <v>2</v>
          </cell>
          <cell r="D178">
            <v>1384</v>
          </cell>
          <cell r="H178">
            <v>959</v>
          </cell>
        </row>
        <row r="179">
          <cell r="B179">
            <v>3</v>
          </cell>
          <cell r="D179">
            <v>944</v>
          </cell>
          <cell r="H179">
            <v>1152</v>
          </cell>
        </row>
        <row r="180">
          <cell r="B180">
            <v>4</v>
          </cell>
          <cell r="D180">
            <v>1050</v>
          </cell>
          <cell r="H180">
            <v>1150</v>
          </cell>
        </row>
        <row r="181">
          <cell r="B181">
            <v>5</v>
          </cell>
          <cell r="D181">
            <v>1241</v>
          </cell>
          <cell r="H181">
            <v>935</v>
          </cell>
        </row>
        <row r="182">
          <cell r="B182">
            <v>6</v>
          </cell>
          <cell r="D182">
            <v>899</v>
          </cell>
          <cell r="H182">
            <v>1023</v>
          </cell>
        </row>
        <row r="183">
          <cell r="B183">
            <v>7</v>
          </cell>
          <cell r="D183">
            <v>1187</v>
          </cell>
          <cell r="H183">
            <v>1104</v>
          </cell>
        </row>
        <row r="184">
          <cell r="B184">
            <v>8</v>
          </cell>
          <cell r="D184">
            <v>1675</v>
          </cell>
          <cell r="H184">
            <v>925</v>
          </cell>
        </row>
        <row r="185">
          <cell r="B185">
            <v>9</v>
          </cell>
          <cell r="D185">
            <v>1997</v>
          </cell>
          <cell r="H185">
            <v>1018</v>
          </cell>
        </row>
        <row r="186">
          <cell r="B186">
            <v>10</v>
          </cell>
          <cell r="D186">
            <v>776</v>
          </cell>
          <cell r="H186">
            <v>1100</v>
          </cell>
        </row>
        <row r="187">
          <cell r="B187">
            <v>11</v>
          </cell>
          <cell r="D187">
            <v>1018</v>
          </cell>
          <cell r="H187">
            <v>969</v>
          </cell>
        </row>
        <row r="188">
          <cell r="B188">
            <v>12</v>
          </cell>
          <cell r="D188">
            <v>709</v>
          </cell>
          <cell r="H188">
            <v>1109</v>
          </cell>
        </row>
        <row r="189">
          <cell r="B189">
            <v>13</v>
          </cell>
          <cell r="D189">
            <v>816</v>
          </cell>
          <cell r="H189">
            <v>896</v>
          </cell>
        </row>
        <row r="190">
          <cell r="B190">
            <v>14</v>
          </cell>
          <cell r="D190">
            <v>954</v>
          </cell>
          <cell r="H190">
            <v>979</v>
          </cell>
        </row>
        <row r="191">
          <cell r="B191">
            <v>15</v>
          </cell>
          <cell r="D191">
            <v>987</v>
          </cell>
          <cell r="H191">
            <v>1063</v>
          </cell>
        </row>
        <row r="192">
          <cell r="B192">
            <v>16</v>
          </cell>
          <cell r="D192">
            <v>779</v>
          </cell>
          <cell r="H192">
            <v>972</v>
          </cell>
        </row>
        <row r="193">
          <cell r="B193">
            <v>17</v>
          </cell>
          <cell r="D193">
            <v>1078</v>
          </cell>
          <cell r="H193">
            <v>1103</v>
          </cell>
        </row>
        <row r="194">
          <cell r="B194">
            <v>18</v>
          </cell>
          <cell r="D194">
            <v>878</v>
          </cell>
          <cell r="H194">
            <v>684</v>
          </cell>
        </row>
        <row r="195">
          <cell r="B195">
            <v>19</v>
          </cell>
          <cell r="D195">
            <v>1037</v>
          </cell>
          <cell r="H195">
            <v>1111</v>
          </cell>
        </row>
        <row r="196">
          <cell r="B196">
            <v>20</v>
          </cell>
          <cell r="D196">
            <v>1563</v>
          </cell>
          <cell r="H196">
            <v>780</v>
          </cell>
        </row>
        <row r="197">
          <cell r="B197">
            <v>21</v>
          </cell>
          <cell r="D197">
            <v>1176</v>
          </cell>
          <cell r="H197">
            <v>1008</v>
          </cell>
        </row>
        <row r="198">
          <cell r="B198">
            <v>22</v>
          </cell>
          <cell r="D198">
            <v>1136</v>
          </cell>
          <cell r="H198">
            <v>982</v>
          </cell>
        </row>
        <row r="199">
          <cell r="B199">
            <v>23</v>
          </cell>
          <cell r="D199">
            <v>1127</v>
          </cell>
          <cell r="H199">
            <v>950</v>
          </cell>
        </row>
        <row r="200">
          <cell r="B200">
            <v>24</v>
          </cell>
          <cell r="D200">
            <v>973</v>
          </cell>
          <cell r="H200">
            <v>969</v>
          </cell>
        </row>
        <row r="201">
          <cell r="B201">
            <v>25</v>
          </cell>
          <cell r="D201">
            <v>1087</v>
          </cell>
          <cell r="H201">
            <v>860</v>
          </cell>
        </row>
        <row r="202">
          <cell r="B202">
            <v>26</v>
          </cell>
          <cell r="D202">
            <v>1225</v>
          </cell>
          <cell r="H202">
            <v>1084</v>
          </cell>
        </row>
        <row r="203">
          <cell r="B203">
            <v>27</v>
          </cell>
          <cell r="D203">
            <v>1080</v>
          </cell>
          <cell r="H203">
            <v>984</v>
          </cell>
        </row>
        <row r="204">
          <cell r="B204">
            <v>28</v>
          </cell>
          <cell r="D204">
            <v>923</v>
          </cell>
          <cell r="H204">
            <v>694</v>
          </cell>
        </row>
        <row r="205">
          <cell r="B205">
            <v>29</v>
          </cell>
          <cell r="D205">
            <v>874</v>
          </cell>
          <cell r="H205">
            <v>0</v>
          </cell>
        </row>
        <row r="206">
          <cell r="B206">
            <v>30</v>
          </cell>
          <cell r="D206">
            <v>908</v>
          </cell>
          <cell r="H206">
            <v>0</v>
          </cell>
        </row>
        <row r="207">
          <cell r="B207">
            <v>31</v>
          </cell>
          <cell r="D207">
            <v>666</v>
          </cell>
          <cell r="H207">
            <v>0</v>
          </cell>
        </row>
        <row r="208">
          <cell r="B208">
            <v>32</v>
          </cell>
          <cell r="D208">
            <v>585</v>
          </cell>
          <cell r="H208">
            <v>19</v>
          </cell>
        </row>
        <row r="209">
          <cell r="B209">
            <v>33</v>
          </cell>
          <cell r="D209">
            <v>405</v>
          </cell>
          <cell r="H209">
            <v>710</v>
          </cell>
        </row>
        <row r="210">
          <cell r="B210">
            <v>34</v>
          </cell>
          <cell r="D210">
            <v>523</v>
          </cell>
          <cell r="H210">
            <v>999</v>
          </cell>
        </row>
        <row r="211">
          <cell r="B211">
            <v>35</v>
          </cell>
          <cell r="D211">
            <v>783</v>
          </cell>
          <cell r="H211">
            <v>966</v>
          </cell>
        </row>
        <row r="212">
          <cell r="B212">
            <v>36</v>
          </cell>
          <cell r="D212">
            <v>774</v>
          </cell>
          <cell r="H212">
            <v>938</v>
          </cell>
        </row>
        <row r="213">
          <cell r="B213">
            <v>37</v>
          </cell>
          <cell r="D213">
            <v>1026</v>
          </cell>
          <cell r="H213">
            <v>979</v>
          </cell>
        </row>
        <row r="214">
          <cell r="B214">
            <v>38</v>
          </cell>
          <cell r="D214">
            <v>1585</v>
          </cell>
          <cell r="H214">
            <v>882</v>
          </cell>
        </row>
        <row r="215">
          <cell r="B215">
            <v>39</v>
          </cell>
          <cell r="D215">
            <v>2321</v>
          </cell>
          <cell r="H215">
            <v>1034</v>
          </cell>
        </row>
        <row r="216">
          <cell r="B216">
            <v>40</v>
          </cell>
          <cell r="D216">
            <v>797</v>
          </cell>
          <cell r="H216">
            <v>1045</v>
          </cell>
        </row>
        <row r="217">
          <cell r="B217">
            <v>41</v>
          </cell>
          <cell r="D217">
            <v>1140</v>
          </cell>
          <cell r="H217">
            <v>864</v>
          </cell>
        </row>
        <row r="218">
          <cell r="B218">
            <v>42</v>
          </cell>
          <cell r="D218">
            <v>927</v>
          </cell>
          <cell r="H218">
            <v>1043</v>
          </cell>
        </row>
        <row r="219">
          <cell r="B219">
            <v>43</v>
          </cell>
          <cell r="D219">
            <v>917</v>
          </cell>
          <cell r="H219">
            <v>1090</v>
          </cell>
        </row>
        <row r="220">
          <cell r="B220">
            <v>44</v>
          </cell>
          <cell r="D220">
            <v>766</v>
          </cell>
          <cell r="H220">
            <v>616</v>
          </cell>
        </row>
        <row r="221">
          <cell r="B221">
            <v>45</v>
          </cell>
          <cell r="D221">
            <v>944</v>
          </cell>
          <cell r="H221">
            <v>995</v>
          </cell>
        </row>
        <row r="222">
          <cell r="B222">
            <v>46</v>
          </cell>
          <cell r="D222">
            <v>1002</v>
          </cell>
          <cell r="H222">
            <v>972</v>
          </cell>
        </row>
        <row r="223">
          <cell r="B223">
            <v>47</v>
          </cell>
          <cell r="D223">
            <v>1300</v>
          </cell>
          <cell r="H223">
            <v>1092</v>
          </cell>
        </row>
        <row r="224">
          <cell r="B224">
            <v>48</v>
          </cell>
          <cell r="D224">
            <v>1371</v>
          </cell>
          <cell r="H224">
            <v>1242</v>
          </cell>
        </row>
        <row r="225">
          <cell r="B225">
            <v>49</v>
          </cell>
          <cell r="D225">
            <v>1002</v>
          </cell>
          <cell r="H225">
            <v>1106</v>
          </cell>
        </row>
        <row r="226">
          <cell r="B226">
            <v>50</v>
          </cell>
          <cell r="D226">
            <v>983</v>
          </cell>
          <cell r="H226">
            <v>1210</v>
          </cell>
        </row>
        <row r="227">
          <cell r="B227">
            <v>51</v>
          </cell>
          <cell r="D227">
            <v>1915</v>
          </cell>
          <cell r="H227">
            <v>1019</v>
          </cell>
        </row>
        <row r="228">
          <cell r="B228">
            <v>52</v>
          </cell>
          <cell r="D228">
            <v>1355</v>
          </cell>
          <cell r="H228">
            <v>267</v>
          </cell>
        </row>
        <row r="229">
          <cell r="B229">
            <v>1</v>
          </cell>
          <cell r="D229">
            <v>1415</v>
          </cell>
          <cell r="H229">
            <v>755</v>
          </cell>
        </row>
        <row r="230">
          <cell r="B230">
            <v>2</v>
          </cell>
          <cell r="D230">
            <v>1223</v>
          </cell>
          <cell r="H230">
            <v>1011</v>
          </cell>
        </row>
        <row r="231">
          <cell r="B231">
            <v>3</v>
          </cell>
          <cell r="D231">
            <v>1286</v>
          </cell>
          <cell r="H231">
            <v>1036</v>
          </cell>
        </row>
        <row r="232">
          <cell r="B232">
            <v>4</v>
          </cell>
          <cell r="D232">
            <v>1635</v>
          </cell>
          <cell r="H232">
            <v>901</v>
          </cell>
        </row>
        <row r="233">
          <cell r="B233">
            <v>5</v>
          </cell>
          <cell r="D233">
            <v>2301</v>
          </cell>
          <cell r="H233">
            <v>1029</v>
          </cell>
        </row>
        <row r="234">
          <cell r="B234">
            <v>6</v>
          </cell>
          <cell r="D234">
            <v>2152</v>
          </cell>
          <cell r="H234">
            <v>1031</v>
          </cell>
        </row>
        <row r="235">
          <cell r="B235">
            <v>7</v>
          </cell>
          <cell r="D235">
            <v>2784</v>
          </cell>
          <cell r="H235">
            <v>872</v>
          </cell>
        </row>
        <row r="236">
          <cell r="B236">
            <v>8</v>
          </cell>
          <cell r="D236">
            <v>2026</v>
          </cell>
          <cell r="H236">
            <v>1059</v>
          </cell>
        </row>
        <row r="237">
          <cell r="B237">
            <v>9</v>
          </cell>
          <cell r="D237">
            <v>2490</v>
          </cell>
          <cell r="H237">
            <v>1034</v>
          </cell>
        </row>
        <row r="238">
          <cell r="B238">
            <v>10</v>
          </cell>
          <cell r="D238">
            <v>2000</v>
          </cell>
          <cell r="H238">
            <v>983</v>
          </cell>
        </row>
        <row r="239">
          <cell r="B239">
            <v>11</v>
          </cell>
          <cell r="D239">
            <v>2472</v>
          </cell>
          <cell r="H239">
            <v>1239</v>
          </cell>
        </row>
        <row r="240">
          <cell r="B240">
            <v>12</v>
          </cell>
          <cell r="D240">
            <v>1442</v>
          </cell>
          <cell r="H240">
            <v>1208</v>
          </cell>
        </row>
        <row r="241">
          <cell r="B241">
            <v>13</v>
          </cell>
          <cell r="D241">
            <v>1027</v>
          </cell>
          <cell r="H241">
            <v>1110</v>
          </cell>
        </row>
        <row r="242">
          <cell r="B242">
            <v>14</v>
          </cell>
          <cell r="D242">
            <v>1110</v>
          </cell>
          <cell r="H242">
            <v>1259</v>
          </cell>
        </row>
        <row r="243">
          <cell r="B243">
            <v>15</v>
          </cell>
          <cell r="D243">
            <v>833</v>
          </cell>
          <cell r="H243">
            <v>1289</v>
          </cell>
        </row>
        <row r="244">
          <cell r="B244">
            <v>16</v>
          </cell>
          <cell r="D244">
            <v>955</v>
          </cell>
          <cell r="H244">
            <v>984</v>
          </cell>
        </row>
        <row r="245">
          <cell r="B245">
            <v>17</v>
          </cell>
          <cell r="D245">
            <v>1659</v>
          </cell>
          <cell r="H245">
            <v>1356</v>
          </cell>
        </row>
        <row r="246">
          <cell r="B246">
            <v>18</v>
          </cell>
          <cell r="D246">
            <v>473</v>
          </cell>
          <cell r="H246">
            <v>1035</v>
          </cell>
        </row>
        <row r="247">
          <cell r="B247">
            <v>19</v>
          </cell>
          <cell r="D247">
            <v>1037</v>
          </cell>
          <cell r="H247">
            <v>1079</v>
          </cell>
        </row>
        <row r="248">
          <cell r="B248">
            <v>20</v>
          </cell>
          <cell r="D248">
            <v>760</v>
          </cell>
          <cell r="H248">
            <v>1328</v>
          </cell>
        </row>
        <row r="249">
          <cell r="B249">
            <v>21</v>
          </cell>
          <cell r="D249">
            <v>693</v>
          </cell>
          <cell r="H249">
            <v>1118</v>
          </cell>
        </row>
        <row r="250">
          <cell r="B250">
            <v>22</v>
          </cell>
          <cell r="D250">
            <v>1278</v>
          </cell>
          <cell r="H250">
            <v>1342</v>
          </cell>
        </row>
        <row r="251">
          <cell r="B251">
            <v>23</v>
          </cell>
          <cell r="D251">
            <v>989</v>
          </cell>
          <cell r="H251">
            <v>1117</v>
          </cell>
        </row>
        <row r="252">
          <cell r="B252">
            <v>24</v>
          </cell>
          <cell r="D252">
            <v>905</v>
          </cell>
          <cell r="H252">
            <v>1350</v>
          </cell>
        </row>
        <row r="253">
          <cell r="B253">
            <v>25</v>
          </cell>
          <cell r="D253">
            <v>879</v>
          </cell>
          <cell r="H253">
            <v>1274</v>
          </cell>
        </row>
        <row r="254">
          <cell r="B254">
            <v>26</v>
          </cell>
          <cell r="D254">
            <v>906</v>
          </cell>
          <cell r="H254">
            <v>1278</v>
          </cell>
        </row>
        <row r="255">
          <cell r="B255">
            <v>27</v>
          </cell>
          <cell r="D255">
            <v>1001</v>
          </cell>
          <cell r="H255">
            <v>1200</v>
          </cell>
        </row>
        <row r="256">
          <cell r="B256">
            <v>28</v>
          </cell>
          <cell r="D256">
            <v>736</v>
          </cell>
          <cell r="H256">
            <v>1001</v>
          </cell>
        </row>
        <row r="257">
          <cell r="B257">
            <v>29</v>
          </cell>
          <cell r="D257">
            <v>945</v>
          </cell>
          <cell r="H257">
            <v>1022</v>
          </cell>
        </row>
        <row r="258">
          <cell r="B258">
            <v>30</v>
          </cell>
          <cell r="D258">
            <v>824</v>
          </cell>
          <cell r="H258">
            <v>0</v>
          </cell>
        </row>
        <row r="259">
          <cell r="B259">
            <v>31</v>
          </cell>
          <cell r="D259">
            <v>848</v>
          </cell>
          <cell r="H259">
            <v>0</v>
          </cell>
        </row>
        <row r="260">
          <cell r="B260">
            <v>32</v>
          </cell>
          <cell r="D260">
            <v>605</v>
          </cell>
          <cell r="H260">
            <v>0</v>
          </cell>
        </row>
        <row r="261">
          <cell r="B261">
            <v>33</v>
          </cell>
          <cell r="D261">
            <v>474</v>
          </cell>
          <cell r="H261">
            <v>491</v>
          </cell>
        </row>
        <row r="262">
          <cell r="B262">
            <v>34</v>
          </cell>
          <cell r="D262">
            <v>729</v>
          </cell>
          <cell r="H262">
            <v>1138</v>
          </cell>
        </row>
        <row r="263">
          <cell r="B263">
            <v>35</v>
          </cell>
          <cell r="D263">
            <v>662</v>
          </cell>
          <cell r="H263">
            <v>1056</v>
          </cell>
        </row>
        <row r="264">
          <cell r="B264">
            <v>36</v>
          </cell>
          <cell r="D264">
            <v>917</v>
          </cell>
          <cell r="H264">
            <v>1033</v>
          </cell>
        </row>
        <row r="265">
          <cell r="B265">
            <v>37</v>
          </cell>
          <cell r="D265">
            <v>1006</v>
          </cell>
          <cell r="H265">
            <v>868</v>
          </cell>
        </row>
        <row r="266">
          <cell r="B266">
            <v>38</v>
          </cell>
          <cell r="D266">
            <v>909</v>
          </cell>
          <cell r="H266">
            <v>1048</v>
          </cell>
        </row>
        <row r="267">
          <cell r="B267">
            <v>39</v>
          </cell>
          <cell r="D267">
            <v>2047</v>
          </cell>
          <cell r="H267">
            <v>880</v>
          </cell>
        </row>
        <row r="268">
          <cell r="B268">
            <v>40</v>
          </cell>
          <cell r="D268">
            <v>1268</v>
          </cell>
          <cell r="H268">
            <v>796</v>
          </cell>
        </row>
        <row r="269">
          <cell r="B269">
            <v>41</v>
          </cell>
          <cell r="D269">
            <v>1409</v>
          </cell>
          <cell r="H269">
            <v>963</v>
          </cell>
        </row>
        <row r="270">
          <cell r="B270">
            <v>42</v>
          </cell>
          <cell r="D270">
            <v>1750</v>
          </cell>
          <cell r="H270">
            <v>1031</v>
          </cell>
        </row>
        <row r="271">
          <cell r="B271">
            <v>43</v>
          </cell>
          <cell r="D271">
            <v>5554</v>
          </cell>
          <cell r="H271">
            <v>893</v>
          </cell>
        </row>
        <row r="272">
          <cell r="B272">
            <v>44</v>
          </cell>
          <cell r="D272">
            <v>1435</v>
          </cell>
          <cell r="H272">
            <v>66</v>
          </cell>
        </row>
        <row r="273">
          <cell r="B273">
            <v>45</v>
          </cell>
          <cell r="D273">
            <v>1378</v>
          </cell>
          <cell r="H273">
            <v>648</v>
          </cell>
        </row>
        <row r="274">
          <cell r="B274">
            <v>46</v>
          </cell>
          <cell r="D274">
            <v>2019</v>
          </cell>
          <cell r="H274">
            <v>970</v>
          </cell>
        </row>
        <row r="275">
          <cell r="B275">
            <v>47</v>
          </cell>
          <cell r="D275">
            <v>2132</v>
          </cell>
          <cell r="H275">
            <v>1083</v>
          </cell>
        </row>
        <row r="276">
          <cell r="B276">
            <v>48</v>
          </cell>
          <cell r="D276">
            <v>2284</v>
          </cell>
          <cell r="H276">
            <v>991</v>
          </cell>
        </row>
        <row r="277">
          <cell r="B277">
            <v>49</v>
          </cell>
          <cell r="D277">
            <v>1704</v>
          </cell>
          <cell r="H277">
            <v>976</v>
          </cell>
        </row>
        <row r="278">
          <cell r="B278">
            <v>50</v>
          </cell>
          <cell r="D278">
            <v>2937</v>
          </cell>
          <cell r="H278">
            <v>738</v>
          </cell>
        </row>
        <row r="279">
          <cell r="B279">
            <v>51</v>
          </cell>
          <cell r="D279">
            <v>2959</v>
          </cell>
          <cell r="H279">
            <v>862</v>
          </cell>
        </row>
        <row r="280">
          <cell r="B280">
            <v>52</v>
          </cell>
          <cell r="D280">
            <v>2231</v>
          </cell>
          <cell r="H280">
            <v>0</v>
          </cell>
        </row>
        <row r="281">
          <cell r="B281">
            <v>1</v>
          </cell>
          <cell r="D281">
            <v>936</v>
          </cell>
          <cell r="H281">
            <v>527</v>
          </cell>
        </row>
        <row r="282">
          <cell r="B282">
            <v>2</v>
          </cell>
          <cell r="D282">
            <v>1437</v>
          </cell>
          <cell r="H282">
            <v>891</v>
          </cell>
        </row>
        <row r="283">
          <cell r="B283">
            <v>3</v>
          </cell>
          <cell r="D283">
            <v>1013</v>
          </cell>
          <cell r="H283">
            <v>910</v>
          </cell>
        </row>
        <row r="284">
          <cell r="B284">
            <v>4</v>
          </cell>
          <cell r="D284">
            <v>1012</v>
          </cell>
          <cell r="H284">
            <v>820</v>
          </cell>
        </row>
        <row r="285">
          <cell r="B285">
            <v>5</v>
          </cell>
          <cell r="D285">
            <v>2037</v>
          </cell>
          <cell r="H285">
            <v>967</v>
          </cell>
        </row>
        <row r="286">
          <cell r="B286">
            <v>6</v>
          </cell>
          <cell r="D286">
            <v>2183</v>
          </cell>
          <cell r="H286">
            <v>1038</v>
          </cell>
        </row>
        <row r="287">
          <cell r="B287">
            <v>7</v>
          </cell>
          <cell r="D287">
            <v>1814</v>
          </cell>
          <cell r="H287">
            <v>1119</v>
          </cell>
        </row>
        <row r="288">
          <cell r="B288">
            <v>8</v>
          </cell>
          <cell r="D288">
            <v>1219</v>
          </cell>
          <cell r="H288">
            <v>1138</v>
          </cell>
        </row>
        <row r="289">
          <cell r="B289">
            <v>9</v>
          </cell>
          <cell r="D289">
            <v>901</v>
          </cell>
          <cell r="H289">
            <v>1033</v>
          </cell>
        </row>
        <row r="290">
          <cell r="B290">
            <v>10</v>
          </cell>
          <cell r="D290">
            <v>1074</v>
          </cell>
          <cell r="H290">
            <v>754</v>
          </cell>
        </row>
        <row r="291">
          <cell r="B291">
            <v>11</v>
          </cell>
          <cell r="D291">
            <v>2156</v>
          </cell>
          <cell r="H291">
            <v>1143</v>
          </cell>
        </row>
        <row r="292">
          <cell r="B292">
            <v>12</v>
          </cell>
          <cell r="D292">
            <v>503</v>
          </cell>
          <cell r="H292">
            <v>1142</v>
          </cell>
        </row>
        <row r="293">
          <cell r="B293">
            <v>13</v>
          </cell>
          <cell r="D293">
            <v>872</v>
          </cell>
          <cell r="H293">
            <v>1221</v>
          </cell>
        </row>
        <row r="294">
          <cell r="B294">
            <v>14</v>
          </cell>
          <cell r="D294">
            <v>740</v>
          </cell>
          <cell r="H294">
            <v>1216</v>
          </cell>
        </row>
        <row r="295">
          <cell r="B295">
            <v>15</v>
          </cell>
          <cell r="D295">
            <v>372</v>
          </cell>
          <cell r="H295">
            <v>979</v>
          </cell>
        </row>
        <row r="296">
          <cell r="B296">
            <v>16</v>
          </cell>
          <cell r="D296">
            <v>522</v>
          </cell>
          <cell r="H296">
            <v>1235</v>
          </cell>
        </row>
        <row r="297">
          <cell r="B297">
            <v>17</v>
          </cell>
          <cell r="D297">
            <v>1588</v>
          </cell>
          <cell r="H297">
            <v>1237</v>
          </cell>
        </row>
        <row r="298">
          <cell r="B298">
            <v>18</v>
          </cell>
          <cell r="D298">
            <v>611</v>
          </cell>
          <cell r="H298">
            <v>858</v>
          </cell>
        </row>
        <row r="299">
          <cell r="B299">
            <v>19</v>
          </cell>
          <cell r="D299">
            <v>828</v>
          </cell>
          <cell r="H299">
            <v>926</v>
          </cell>
        </row>
        <row r="300">
          <cell r="B300">
            <v>20</v>
          </cell>
          <cell r="D300">
            <v>1152</v>
          </cell>
          <cell r="H300">
            <v>886</v>
          </cell>
        </row>
        <row r="301">
          <cell r="B301">
            <v>21</v>
          </cell>
          <cell r="D301">
            <v>1611</v>
          </cell>
          <cell r="H301">
            <v>1094</v>
          </cell>
        </row>
        <row r="302">
          <cell r="B302">
            <v>22</v>
          </cell>
          <cell r="D302">
            <v>1064</v>
          </cell>
          <cell r="H302">
            <v>1033</v>
          </cell>
        </row>
        <row r="303">
          <cell r="B303">
            <v>23</v>
          </cell>
          <cell r="D303">
            <v>1277</v>
          </cell>
          <cell r="H303">
            <v>1282</v>
          </cell>
        </row>
        <row r="304">
          <cell r="B304">
            <v>24</v>
          </cell>
          <cell r="D304">
            <v>1459</v>
          </cell>
          <cell r="H304">
            <v>1084</v>
          </cell>
        </row>
        <row r="305">
          <cell r="B305">
            <v>25</v>
          </cell>
          <cell r="D305">
            <v>1657</v>
          </cell>
          <cell r="H305">
            <v>1251</v>
          </cell>
        </row>
        <row r="306">
          <cell r="B306">
            <v>26</v>
          </cell>
          <cell r="D306">
            <v>2647</v>
          </cell>
          <cell r="H306">
            <v>1137</v>
          </cell>
        </row>
        <row r="307">
          <cell r="B307">
            <v>27</v>
          </cell>
          <cell r="D307">
            <v>2571</v>
          </cell>
          <cell r="H307">
            <v>1297</v>
          </cell>
        </row>
        <row r="308">
          <cell r="B308">
            <v>28</v>
          </cell>
          <cell r="D308">
            <v>3753</v>
          </cell>
          <cell r="H308">
            <v>1134</v>
          </cell>
        </row>
        <row r="309">
          <cell r="B309">
            <v>29</v>
          </cell>
          <cell r="D309">
            <v>2983</v>
          </cell>
          <cell r="H309">
            <v>1131</v>
          </cell>
        </row>
        <row r="310">
          <cell r="B310">
            <v>30</v>
          </cell>
          <cell r="D310">
            <v>2086</v>
          </cell>
          <cell r="H310">
            <v>0</v>
          </cell>
        </row>
        <row r="311">
          <cell r="B311">
            <v>31</v>
          </cell>
          <cell r="D311">
            <v>1754</v>
          </cell>
          <cell r="H311">
            <v>0</v>
          </cell>
        </row>
        <row r="312">
          <cell r="B312">
            <v>32</v>
          </cell>
          <cell r="D312">
            <v>1054</v>
          </cell>
          <cell r="H312">
            <v>0</v>
          </cell>
        </row>
        <row r="313">
          <cell r="B313">
            <v>33</v>
          </cell>
          <cell r="D313">
            <v>430</v>
          </cell>
          <cell r="H313">
            <v>0</v>
          </cell>
        </row>
        <row r="314">
          <cell r="B314">
            <v>34</v>
          </cell>
          <cell r="D314">
            <v>341</v>
          </cell>
          <cell r="H314">
            <v>962</v>
          </cell>
        </row>
        <row r="315">
          <cell r="B315">
            <v>35</v>
          </cell>
          <cell r="D315">
            <v>663</v>
          </cell>
          <cell r="H315">
            <v>1278</v>
          </cell>
        </row>
        <row r="316">
          <cell r="B316">
            <v>36</v>
          </cell>
          <cell r="D316">
            <v>1467</v>
          </cell>
          <cell r="H316">
            <v>1211</v>
          </cell>
        </row>
        <row r="317">
          <cell r="B317">
            <v>37</v>
          </cell>
          <cell r="D317">
            <v>1789</v>
          </cell>
          <cell r="H317">
            <v>1308</v>
          </cell>
        </row>
        <row r="318">
          <cell r="B318">
            <v>38</v>
          </cell>
          <cell r="D318">
            <v>991</v>
          </cell>
          <cell r="H318">
            <v>1330</v>
          </cell>
        </row>
        <row r="319">
          <cell r="B319">
            <v>39</v>
          </cell>
          <cell r="D319">
            <v>1351</v>
          </cell>
          <cell r="H319">
            <v>1085</v>
          </cell>
        </row>
        <row r="320">
          <cell r="B320">
            <v>40</v>
          </cell>
          <cell r="D320">
            <v>1543</v>
          </cell>
          <cell r="H320">
            <v>1313</v>
          </cell>
        </row>
        <row r="321">
          <cell r="B321">
            <v>41</v>
          </cell>
          <cell r="D321">
            <v>1524</v>
          </cell>
          <cell r="H321">
            <v>1369</v>
          </cell>
        </row>
        <row r="322">
          <cell r="B322">
            <v>42</v>
          </cell>
          <cell r="D322">
            <v>301</v>
          </cell>
          <cell r="H322">
            <v>1290</v>
          </cell>
        </row>
        <row r="323">
          <cell r="B323">
            <v>43</v>
          </cell>
          <cell r="D323">
            <v>1417</v>
          </cell>
          <cell r="H323">
            <v>1391</v>
          </cell>
        </row>
        <row r="324">
          <cell r="B324">
            <v>44</v>
          </cell>
          <cell r="D324">
            <v>1435</v>
          </cell>
          <cell r="H324">
            <v>869</v>
          </cell>
        </row>
        <row r="325">
          <cell r="B325">
            <v>45</v>
          </cell>
          <cell r="D325">
            <v>1051</v>
          </cell>
          <cell r="H325">
            <v>1419</v>
          </cell>
        </row>
        <row r="326">
          <cell r="B326">
            <v>46</v>
          </cell>
          <cell r="D326">
            <v>1301</v>
          </cell>
          <cell r="H326">
            <v>1492</v>
          </cell>
        </row>
        <row r="327">
          <cell r="B327">
            <v>47</v>
          </cell>
          <cell r="D327">
            <v>1928</v>
          </cell>
          <cell r="H327">
            <v>1490</v>
          </cell>
        </row>
        <row r="328">
          <cell r="B328">
            <v>48</v>
          </cell>
          <cell r="D328">
            <v>1122</v>
          </cell>
          <cell r="H328">
            <v>1400</v>
          </cell>
        </row>
        <row r="329">
          <cell r="B329">
            <v>49</v>
          </cell>
          <cell r="D329">
            <v>1807</v>
          </cell>
          <cell r="H329">
            <v>1519</v>
          </cell>
        </row>
        <row r="330">
          <cell r="B330">
            <v>50</v>
          </cell>
          <cell r="D330">
            <v>1158</v>
          </cell>
          <cell r="H330">
            <v>1513</v>
          </cell>
        </row>
        <row r="331">
          <cell r="B331">
            <v>51</v>
          </cell>
          <cell r="D331">
            <v>1633</v>
          </cell>
          <cell r="H331">
            <v>1425</v>
          </cell>
        </row>
        <row r="332">
          <cell r="B332">
            <v>52</v>
          </cell>
          <cell r="D332">
            <v>870</v>
          </cell>
          <cell r="H332">
            <v>490</v>
          </cell>
        </row>
        <row r="333">
          <cell r="B333">
            <v>1</v>
          </cell>
          <cell r="D333">
            <v>320</v>
          </cell>
          <cell r="H333">
            <v>565</v>
          </cell>
        </row>
        <row r="334">
          <cell r="B334">
            <v>2</v>
          </cell>
          <cell r="D334">
            <v>1487</v>
          </cell>
          <cell r="H334">
            <v>1313</v>
          </cell>
        </row>
        <row r="335">
          <cell r="B335">
            <v>3</v>
          </cell>
          <cell r="D335">
            <v>720</v>
          </cell>
          <cell r="H335">
            <v>1475</v>
          </cell>
        </row>
        <row r="336">
          <cell r="B336">
            <v>4</v>
          </cell>
          <cell r="D336">
            <v>607</v>
          </cell>
          <cell r="H336">
            <v>1206</v>
          </cell>
        </row>
        <row r="337">
          <cell r="B337">
            <v>5</v>
          </cell>
          <cell r="D337">
            <v>1377</v>
          </cell>
          <cell r="H337">
            <v>1144</v>
          </cell>
        </row>
        <row r="338">
          <cell r="B338">
            <v>6</v>
          </cell>
          <cell r="D338">
            <v>939</v>
          </cell>
          <cell r="H338">
            <v>1504</v>
          </cell>
        </row>
        <row r="339">
          <cell r="B339">
            <v>7</v>
          </cell>
          <cell r="D339">
            <v>1194</v>
          </cell>
          <cell r="H339">
            <v>1522</v>
          </cell>
        </row>
        <row r="340">
          <cell r="B340">
            <v>8</v>
          </cell>
          <cell r="D340">
            <v>698</v>
          </cell>
          <cell r="H340">
            <v>1265</v>
          </cell>
        </row>
        <row r="341">
          <cell r="B341">
            <v>9</v>
          </cell>
          <cell r="D341">
            <v>575</v>
          </cell>
          <cell r="H341">
            <v>1333</v>
          </cell>
        </row>
        <row r="342">
          <cell r="B342">
            <v>10</v>
          </cell>
          <cell r="D342">
            <v>227</v>
          </cell>
          <cell r="H342">
            <v>1425</v>
          </cell>
        </row>
        <row r="343">
          <cell r="B343">
            <v>11</v>
          </cell>
          <cell r="D343">
            <v>303</v>
          </cell>
          <cell r="H343">
            <v>1214</v>
          </cell>
        </row>
        <row r="344">
          <cell r="B344">
            <v>12</v>
          </cell>
          <cell r="D344">
            <v>617</v>
          </cell>
          <cell r="H344">
            <v>1230</v>
          </cell>
        </row>
        <row r="345">
          <cell r="B345">
            <v>13</v>
          </cell>
          <cell r="D345">
            <v>400</v>
          </cell>
          <cell r="H345">
            <v>937</v>
          </cell>
        </row>
        <row r="346">
          <cell r="B346">
            <v>14</v>
          </cell>
          <cell r="D346">
            <v>653</v>
          </cell>
          <cell r="H346">
            <v>1379</v>
          </cell>
        </row>
        <row r="347">
          <cell r="B347">
            <v>15</v>
          </cell>
          <cell r="D347">
            <v>1072</v>
          </cell>
          <cell r="H347">
            <v>1566</v>
          </cell>
        </row>
        <row r="348">
          <cell r="B348">
            <v>16</v>
          </cell>
          <cell r="D348">
            <v>1033</v>
          </cell>
          <cell r="H348">
            <v>1585</v>
          </cell>
        </row>
        <row r="349">
          <cell r="B349">
            <v>17</v>
          </cell>
          <cell r="D349">
            <v>915</v>
          </cell>
          <cell r="H349">
            <v>1607</v>
          </cell>
        </row>
        <row r="350">
          <cell r="B350">
            <v>18</v>
          </cell>
          <cell r="D350">
            <v>629</v>
          </cell>
          <cell r="H350">
            <v>966</v>
          </cell>
        </row>
        <row r="351">
          <cell r="B351">
            <v>19</v>
          </cell>
          <cell r="D351">
            <v>420</v>
          </cell>
          <cell r="H351">
            <v>931</v>
          </cell>
        </row>
        <row r="352">
          <cell r="B352">
            <v>20</v>
          </cell>
          <cell r="D352">
            <v>2154</v>
          </cell>
          <cell r="H352">
            <v>1159</v>
          </cell>
        </row>
        <row r="353">
          <cell r="B353">
            <v>21</v>
          </cell>
          <cell r="D353">
            <v>619</v>
          </cell>
          <cell r="H353">
            <v>1540</v>
          </cell>
        </row>
        <row r="354">
          <cell r="B354">
            <v>22</v>
          </cell>
          <cell r="D354">
            <v>1032</v>
          </cell>
          <cell r="H354">
            <v>1572</v>
          </cell>
        </row>
        <row r="355">
          <cell r="B355">
            <v>23</v>
          </cell>
          <cell r="D355">
            <v>651</v>
          </cell>
          <cell r="H355">
            <v>1296</v>
          </cell>
        </row>
        <row r="356">
          <cell r="B356">
            <v>24</v>
          </cell>
          <cell r="D356">
            <v>460</v>
          </cell>
          <cell r="H356">
            <v>1350</v>
          </cell>
        </row>
        <row r="357">
          <cell r="B357">
            <v>25</v>
          </cell>
          <cell r="D357">
            <v>324</v>
          </cell>
          <cell r="H357">
            <v>1541</v>
          </cell>
        </row>
        <row r="358">
          <cell r="B358">
            <v>26</v>
          </cell>
          <cell r="D358">
            <v>834</v>
          </cell>
          <cell r="H358">
            <v>1458</v>
          </cell>
        </row>
        <row r="359">
          <cell r="B359">
            <v>27</v>
          </cell>
          <cell r="D359">
            <v>1613</v>
          </cell>
          <cell r="H359">
            <v>1539</v>
          </cell>
        </row>
        <row r="360">
          <cell r="B360">
            <v>28</v>
          </cell>
          <cell r="D360">
            <v>14</v>
          </cell>
          <cell r="H360">
            <v>1305</v>
          </cell>
        </row>
        <row r="361">
          <cell r="B361">
            <v>29</v>
          </cell>
          <cell r="D361">
            <v>254</v>
          </cell>
          <cell r="H361">
            <v>0</v>
          </cell>
        </row>
        <row r="362">
          <cell r="B362">
            <v>30</v>
          </cell>
          <cell r="D362">
            <v>382</v>
          </cell>
          <cell r="H362">
            <v>0</v>
          </cell>
        </row>
        <row r="363">
          <cell r="B363">
            <v>31</v>
          </cell>
          <cell r="D363">
            <v>13</v>
          </cell>
          <cell r="H363">
            <v>0</v>
          </cell>
        </row>
        <row r="364">
          <cell r="B364">
            <v>32</v>
          </cell>
          <cell r="D364">
            <v>460</v>
          </cell>
          <cell r="H364">
            <v>8</v>
          </cell>
        </row>
        <row r="365">
          <cell r="B365">
            <v>33</v>
          </cell>
          <cell r="D365">
            <v>-126</v>
          </cell>
          <cell r="H365">
            <v>879</v>
          </cell>
        </row>
        <row r="366">
          <cell r="B366">
            <v>34</v>
          </cell>
          <cell r="D366">
            <v>167</v>
          </cell>
          <cell r="H366">
            <v>1508</v>
          </cell>
        </row>
        <row r="367">
          <cell r="B367">
            <v>35</v>
          </cell>
          <cell r="D367">
            <v>-104</v>
          </cell>
          <cell r="H367">
            <v>1187</v>
          </cell>
        </row>
        <row r="368">
          <cell r="B368">
            <v>36</v>
          </cell>
          <cell r="D368">
            <v>-117</v>
          </cell>
          <cell r="H368">
            <v>1423</v>
          </cell>
        </row>
        <row r="369">
          <cell r="B369">
            <v>37</v>
          </cell>
          <cell r="D369">
            <v>97</v>
          </cell>
          <cell r="H369">
            <v>1425</v>
          </cell>
        </row>
        <row r="370">
          <cell r="B370">
            <v>38</v>
          </cell>
          <cell r="D370">
            <v>105</v>
          </cell>
          <cell r="H370">
            <v>1155</v>
          </cell>
        </row>
        <row r="371">
          <cell r="B371">
            <v>39</v>
          </cell>
          <cell r="D371">
            <v>-10</v>
          </cell>
          <cell r="H371">
            <v>1477</v>
          </cell>
        </row>
        <row r="372">
          <cell r="B372">
            <v>40</v>
          </cell>
          <cell r="D372">
            <v>-1</v>
          </cell>
          <cell r="H372">
            <v>1386</v>
          </cell>
        </row>
        <row r="373">
          <cell r="B373">
            <v>41</v>
          </cell>
          <cell r="D373">
            <v>-416</v>
          </cell>
          <cell r="H373">
            <v>1132</v>
          </cell>
        </row>
        <row r="374">
          <cell r="B374">
            <v>42</v>
          </cell>
          <cell r="D374">
            <v>139</v>
          </cell>
          <cell r="H374">
            <v>1335</v>
          </cell>
        </row>
        <row r="375">
          <cell r="B375">
            <v>43</v>
          </cell>
          <cell r="D375">
            <v>212</v>
          </cell>
          <cell r="H375">
            <v>1374</v>
          </cell>
        </row>
        <row r="376">
          <cell r="B376">
            <v>44</v>
          </cell>
          <cell r="D376">
            <v>-234</v>
          </cell>
          <cell r="H376">
            <v>789</v>
          </cell>
        </row>
        <row r="377">
          <cell r="B377">
            <v>45</v>
          </cell>
          <cell r="D377">
            <v>19</v>
          </cell>
          <cell r="H377">
            <v>985</v>
          </cell>
        </row>
        <row r="378">
          <cell r="B378">
            <v>46</v>
          </cell>
          <cell r="D378">
            <v>157</v>
          </cell>
          <cell r="H378">
            <v>711</v>
          </cell>
        </row>
        <row r="379">
          <cell r="B379">
            <v>47</v>
          </cell>
          <cell r="D379">
            <v>-290</v>
          </cell>
          <cell r="H379">
            <v>994</v>
          </cell>
        </row>
        <row r="380">
          <cell r="B380">
            <v>48</v>
          </cell>
          <cell r="D380">
            <v>1</v>
          </cell>
          <cell r="H380">
            <v>951</v>
          </cell>
        </row>
        <row r="381">
          <cell r="B381">
            <v>49</v>
          </cell>
          <cell r="D381">
            <v>-1</v>
          </cell>
          <cell r="H381">
            <v>118</v>
          </cell>
        </row>
        <row r="382">
          <cell r="B382">
            <v>50</v>
          </cell>
          <cell r="D382">
            <v>-74</v>
          </cell>
          <cell r="H382">
            <v>933</v>
          </cell>
        </row>
        <row r="383">
          <cell r="B383">
            <v>51</v>
          </cell>
          <cell r="D383">
            <v>-118</v>
          </cell>
          <cell r="H383">
            <v>742</v>
          </cell>
        </row>
        <row r="384">
          <cell r="B384">
            <v>52</v>
          </cell>
          <cell r="D384">
            <v>221</v>
          </cell>
          <cell r="H384">
            <v>0</v>
          </cell>
        </row>
        <row r="385">
          <cell r="B385">
            <v>1</v>
          </cell>
          <cell r="D385">
            <v>21</v>
          </cell>
          <cell r="H385">
            <v>0</v>
          </cell>
        </row>
        <row r="386">
          <cell r="B386">
            <v>2</v>
          </cell>
          <cell r="D386">
            <v>499</v>
          </cell>
          <cell r="H386">
            <v>560</v>
          </cell>
        </row>
        <row r="387">
          <cell r="B387">
            <v>3</v>
          </cell>
          <cell r="D387">
            <v>189</v>
          </cell>
          <cell r="H387">
            <v>582</v>
          </cell>
        </row>
        <row r="388">
          <cell r="B388">
            <v>4</v>
          </cell>
          <cell r="D388">
            <v>15</v>
          </cell>
          <cell r="H388">
            <v>433</v>
          </cell>
        </row>
        <row r="389">
          <cell r="B389">
            <v>5</v>
          </cell>
          <cell r="D389">
            <v>710</v>
          </cell>
          <cell r="H389">
            <v>771</v>
          </cell>
        </row>
        <row r="390">
          <cell r="B390">
            <v>6</v>
          </cell>
          <cell r="D390">
            <v>277</v>
          </cell>
          <cell r="H390">
            <v>570</v>
          </cell>
        </row>
        <row r="391">
          <cell r="B391">
            <v>7</v>
          </cell>
          <cell r="D391">
            <v>89</v>
          </cell>
          <cell r="H391">
            <v>576</v>
          </cell>
        </row>
        <row r="392">
          <cell r="B392">
            <v>8</v>
          </cell>
          <cell r="D392">
            <v>29</v>
          </cell>
          <cell r="H392">
            <v>555</v>
          </cell>
        </row>
        <row r="393">
          <cell r="B393">
            <v>9</v>
          </cell>
          <cell r="D393">
            <v>-131</v>
          </cell>
          <cell r="H393">
            <v>593</v>
          </cell>
        </row>
        <row r="394">
          <cell r="B394">
            <v>10</v>
          </cell>
          <cell r="D394">
            <v>137</v>
          </cell>
          <cell r="H394">
            <v>103</v>
          </cell>
        </row>
        <row r="395">
          <cell r="B395">
            <v>11</v>
          </cell>
          <cell r="D395">
            <v>241</v>
          </cell>
          <cell r="H395">
            <v>567</v>
          </cell>
        </row>
        <row r="396">
          <cell r="B396">
            <v>12</v>
          </cell>
          <cell r="D396">
            <v>209</v>
          </cell>
          <cell r="H396">
            <v>122</v>
          </cell>
        </row>
        <row r="397">
          <cell r="B397">
            <v>13</v>
          </cell>
          <cell r="D397">
            <v>170</v>
          </cell>
          <cell r="H397">
            <v>606</v>
          </cell>
        </row>
        <row r="398">
          <cell r="B398">
            <v>14</v>
          </cell>
          <cell r="D398">
            <v>99</v>
          </cell>
          <cell r="H398">
            <v>626</v>
          </cell>
        </row>
        <row r="399">
          <cell r="B399">
            <v>15</v>
          </cell>
          <cell r="D399">
            <v>116</v>
          </cell>
          <cell r="H399">
            <v>124</v>
          </cell>
        </row>
        <row r="400">
          <cell r="B400">
            <v>16</v>
          </cell>
          <cell r="D400">
            <v>221</v>
          </cell>
          <cell r="H400">
            <v>10</v>
          </cell>
        </row>
        <row r="401">
          <cell r="B401">
            <v>17</v>
          </cell>
          <cell r="D401">
            <v>69</v>
          </cell>
          <cell r="H401">
            <v>605</v>
          </cell>
        </row>
        <row r="402">
          <cell r="B402">
            <v>18</v>
          </cell>
          <cell r="D402">
            <v>245</v>
          </cell>
          <cell r="H402">
            <v>620</v>
          </cell>
        </row>
        <row r="403">
          <cell r="B403">
            <v>19</v>
          </cell>
          <cell r="D403">
            <v>65</v>
          </cell>
          <cell r="H403">
            <v>478</v>
          </cell>
        </row>
        <row r="404">
          <cell r="B404">
            <v>20</v>
          </cell>
          <cell r="D404">
            <v>295</v>
          </cell>
          <cell r="H404">
            <v>531</v>
          </cell>
        </row>
        <row r="405">
          <cell r="B405">
            <v>21</v>
          </cell>
          <cell r="D405">
            <v>196</v>
          </cell>
          <cell r="H405">
            <v>13</v>
          </cell>
        </row>
        <row r="406">
          <cell r="B406">
            <v>22</v>
          </cell>
          <cell r="D406">
            <v>700</v>
          </cell>
          <cell r="H406">
            <v>555</v>
          </cell>
        </row>
        <row r="407">
          <cell r="B407">
            <v>23</v>
          </cell>
          <cell r="D407">
            <v>219</v>
          </cell>
          <cell r="H407">
            <v>6</v>
          </cell>
        </row>
        <row r="408">
          <cell r="B408">
            <v>24</v>
          </cell>
          <cell r="D408">
            <v>129</v>
          </cell>
          <cell r="H408">
            <v>630</v>
          </cell>
        </row>
        <row r="409">
          <cell r="B409">
            <v>25</v>
          </cell>
          <cell r="D409">
            <v>345</v>
          </cell>
          <cell r="H409">
            <v>626</v>
          </cell>
        </row>
        <row r="410">
          <cell r="B410">
            <v>26</v>
          </cell>
          <cell r="D410">
            <v>661</v>
          </cell>
          <cell r="H410">
            <v>604</v>
          </cell>
        </row>
        <row r="411">
          <cell r="B411">
            <v>27</v>
          </cell>
          <cell r="D411">
            <v>285</v>
          </cell>
          <cell r="H411">
            <v>150</v>
          </cell>
        </row>
        <row r="412">
          <cell r="B412">
            <v>28</v>
          </cell>
          <cell r="D412">
            <v>346</v>
          </cell>
          <cell r="H412">
            <v>109</v>
          </cell>
        </row>
        <row r="413">
          <cell r="B413">
            <v>29</v>
          </cell>
          <cell r="D413">
            <v>191</v>
          </cell>
          <cell r="H413">
            <v>17</v>
          </cell>
        </row>
        <row r="414">
          <cell r="B414">
            <v>30</v>
          </cell>
          <cell r="D414">
            <v>94</v>
          </cell>
          <cell r="H414">
            <v>0</v>
          </cell>
        </row>
        <row r="415">
          <cell r="B415">
            <v>31</v>
          </cell>
          <cell r="D415">
            <v>222</v>
          </cell>
          <cell r="H415">
            <v>0</v>
          </cell>
        </row>
        <row r="416">
          <cell r="B416">
            <v>32</v>
          </cell>
          <cell r="D416">
            <v>83</v>
          </cell>
          <cell r="H416">
            <v>0</v>
          </cell>
        </row>
        <row r="417">
          <cell r="B417">
            <v>33</v>
          </cell>
          <cell r="D417">
            <v>99</v>
          </cell>
          <cell r="H417">
            <v>0</v>
          </cell>
        </row>
        <row r="418">
          <cell r="B418">
            <v>34</v>
          </cell>
          <cell r="D418">
            <v>42</v>
          </cell>
          <cell r="H418">
            <v>1</v>
          </cell>
        </row>
        <row r="419">
          <cell r="B419">
            <v>35</v>
          </cell>
          <cell r="D419">
            <v>163</v>
          </cell>
          <cell r="H419">
            <v>192</v>
          </cell>
        </row>
        <row r="420">
          <cell r="B420">
            <v>36</v>
          </cell>
          <cell r="D420">
            <v>121</v>
          </cell>
          <cell r="H420">
            <v>323</v>
          </cell>
        </row>
        <row r="421">
          <cell r="B421">
            <v>37</v>
          </cell>
          <cell r="D421">
            <v>197</v>
          </cell>
          <cell r="H421">
            <v>470</v>
          </cell>
        </row>
        <row r="422">
          <cell r="B422">
            <v>38</v>
          </cell>
          <cell r="D422">
            <v>228</v>
          </cell>
          <cell r="H422">
            <v>519</v>
          </cell>
        </row>
        <row r="423">
          <cell r="B423">
            <v>39</v>
          </cell>
          <cell r="D423">
            <v>170</v>
          </cell>
          <cell r="H423">
            <v>389</v>
          </cell>
        </row>
        <row r="424">
          <cell r="B424">
            <v>40</v>
          </cell>
          <cell r="D424">
            <v>686</v>
          </cell>
          <cell r="H424">
            <v>553</v>
          </cell>
        </row>
        <row r="425">
          <cell r="B425">
            <v>41</v>
          </cell>
          <cell r="D425">
            <v>353</v>
          </cell>
          <cell r="H425">
            <v>555</v>
          </cell>
        </row>
        <row r="426">
          <cell r="B426">
            <v>42</v>
          </cell>
          <cell r="D426">
            <v>265</v>
          </cell>
          <cell r="H426">
            <v>560</v>
          </cell>
        </row>
        <row r="427">
          <cell r="B427">
            <v>43</v>
          </cell>
          <cell r="D427">
            <v>273</v>
          </cell>
          <cell r="H427">
            <v>477</v>
          </cell>
        </row>
        <row r="428">
          <cell r="B428">
            <v>44</v>
          </cell>
          <cell r="D428">
            <v>267</v>
          </cell>
          <cell r="H428">
            <v>587</v>
          </cell>
        </row>
        <row r="429">
          <cell r="B429">
            <v>45</v>
          </cell>
          <cell r="D429">
            <v>216</v>
          </cell>
          <cell r="H429">
            <v>482</v>
          </cell>
        </row>
        <row r="430">
          <cell r="B430">
            <v>46</v>
          </cell>
          <cell r="D430">
            <v>225</v>
          </cell>
          <cell r="H430">
            <v>258</v>
          </cell>
        </row>
        <row r="431">
          <cell r="B431">
            <v>47</v>
          </cell>
          <cell r="D431">
            <v>546</v>
          </cell>
          <cell r="H431">
            <v>418</v>
          </cell>
        </row>
        <row r="432">
          <cell r="B432">
            <v>48</v>
          </cell>
          <cell r="D432">
            <v>412</v>
          </cell>
          <cell r="H432">
            <v>502</v>
          </cell>
        </row>
        <row r="433">
          <cell r="B433">
            <v>49</v>
          </cell>
          <cell r="D433">
            <v>512</v>
          </cell>
          <cell r="H433">
            <v>457</v>
          </cell>
        </row>
        <row r="434">
          <cell r="B434">
            <v>50</v>
          </cell>
          <cell r="D434">
            <v>930</v>
          </cell>
          <cell r="H434">
            <v>530</v>
          </cell>
        </row>
        <row r="435">
          <cell r="B435">
            <v>51</v>
          </cell>
          <cell r="D435">
            <v>1121</v>
          </cell>
          <cell r="H435">
            <v>4</v>
          </cell>
        </row>
        <row r="436">
          <cell r="B436">
            <v>52</v>
          </cell>
          <cell r="D436">
            <v>376</v>
          </cell>
          <cell r="H436">
            <v>0</v>
          </cell>
        </row>
        <row r="437">
          <cell r="B437">
            <v>53</v>
          </cell>
          <cell r="D437">
            <v>370</v>
          </cell>
          <cell r="H437">
            <v>0</v>
          </cell>
        </row>
        <row r="438">
          <cell r="B438">
            <v>1</v>
          </cell>
          <cell r="D438">
            <v>503</v>
          </cell>
          <cell r="H438">
            <v>224</v>
          </cell>
        </row>
        <row r="439">
          <cell r="B439">
            <v>2</v>
          </cell>
          <cell r="D439">
            <v>294</v>
          </cell>
          <cell r="H439">
            <v>334</v>
          </cell>
        </row>
        <row r="440">
          <cell r="B440">
            <v>3</v>
          </cell>
          <cell r="D440">
            <v>537</v>
          </cell>
          <cell r="H440">
            <v>499</v>
          </cell>
        </row>
        <row r="441">
          <cell r="B441">
            <v>4</v>
          </cell>
          <cell r="D441">
            <v>908</v>
          </cell>
          <cell r="H441">
            <v>450</v>
          </cell>
        </row>
        <row r="442">
          <cell r="B442">
            <v>5</v>
          </cell>
          <cell r="D442">
            <v>520</v>
          </cell>
          <cell r="H442">
            <v>464</v>
          </cell>
        </row>
        <row r="443">
          <cell r="B443">
            <v>6</v>
          </cell>
          <cell r="D443">
            <v>275</v>
          </cell>
          <cell r="H443">
            <v>456</v>
          </cell>
        </row>
        <row r="444">
          <cell r="B444">
            <v>7</v>
          </cell>
          <cell r="D444">
            <v>301</v>
          </cell>
          <cell r="H444">
            <v>462</v>
          </cell>
        </row>
        <row r="445">
          <cell r="B445">
            <v>8</v>
          </cell>
          <cell r="D445">
            <v>495</v>
          </cell>
          <cell r="H445">
            <v>274</v>
          </cell>
        </row>
        <row r="446">
          <cell r="B446">
            <v>9</v>
          </cell>
        </row>
        <row r="447">
          <cell r="B447">
            <v>10</v>
          </cell>
        </row>
        <row r="450">
          <cell r="B450" t="str">
            <v>Mar</v>
          </cell>
        </row>
        <row r="451">
          <cell r="B451" t="str">
            <v>Mar</v>
          </cell>
        </row>
        <row r="452">
          <cell r="B452" t="str">
            <v>Apr</v>
          </cell>
        </row>
        <row r="453">
          <cell r="B453" t="str">
            <v>Apr</v>
          </cell>
        </row>
        <row r="454">
          <cell r="B454" t="str">
            <v>May</v>
          </cell>
        </row>
        <row r="455">
          <cell r="B455" t="str">
            <v>May</v>
          </cell>
        </row>
        <row r="456">
          <cell r="B456" t="str">
            <v>Jun</v>
          </cell>
        </row>
        <row r="457">
          <cell r="B457" t="str">
            <v>Jun</v>
          </cell>
        </row>
        <row r="458">
          <cell r="B458" t="str">
            <v>Jul</v>
          </cell>
        </row>
        <row r="459">
          <cell r="B459" t="str">
            <v>Jul</v>
          </cell>
        </row>
        <row r="460">
          <cell r="B460" t="str">
            <v>Aug</v>
          </cell>
        </row>
        <row r="461">
          <cell r="B461" t="str">
            <v>Aug</v>
          </cell>
        </row>
        <row r="462">
          <cell r="B462" t="str">
            <v>Sept</v>
          </cell>
        </row>
        <row r="463">
          <cell r="B463" t="str">
            <v>Sept</v>
          </cell>
        </row>
        <row r="464">
          <cell r="B464" t="str">
            <v>Oct</v>
          </cell>
        </row>
        <row r="465">
          <cell r="B465" t="str">
            <v>Oct</v>
          </cell>
        </row>
        <row r="466">
          <cell r="B466" t="str">
            <v>Nov</v>
          </cell>
        </row>
        <row r="467">
          <cell r="B467" t="str">
            <v>Nov</v>
          </cell>
        </row>
        <row r="468">
          <cell r="B468" t="str">
            <v>Dec</v>
          </cell>
        </row>
        <row r="469">
          <cell r="B469" t="str">
            <v>Dec</v>
          </cell>
        </row>
        <row r="470">
          <cell r="B470" t="str">
            <v>Jan</v>
          </cell>
        </row>
        <row r="471">
          <cell r="B471" t="str">
            <v>Jan</v>
          </cell>
        </row>
        <row r="472">
          <cell r="B472" t="str">
            <v>Feb</v>
          </cell>
        </row>
        <row r="473">
          <cell r="B473" t="str">
            <v>Feb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 moyenne"/>
      <sheetName val="Donnees"/>
      <sheetName val="Data"/>
      <sheetName val="Harry"/>
      <sheetName val="Histo"/>
      <sheetName val="Histo 1er semestre"/>
      <sheetName val="Module1"/>
    </sheetNames>
    <sheetDataSet>
      <sheetData sheetId="0"/>
      <sheetData sheetId="1" refreshError="1">
        <row r="2">
          <cell r="G2">
            <v>1921</v>
          </cell>
          <cell r="H2">
            <v>2981</v>
          </cell>
          <cell r="I2">
            <v>2713</v>
          </cell>
        </row>
        <row r="3">
          <cell r="G3">
            <v>768</v>
          </cell>
          <cell r="H3">
            <v>1654</v>
          </cell>
          <cell r="I3">
            <v>1288</v>
          </cell>
        </row>
        <row r="4">
          <cell r="G4">
            <v>481</v>
          </cell>
          <cell r="H4">
            <v>541</v>
          </cell>
          <cell r="I4">
            <v>619</v>
          </cell>
        </row>
        <row r="5">
          <cell r="G5">
            <v>70</v>
          </cell>
          <cell r="H5">
            <v>67</v>
          </cell>
          <cell r="I5">
            <v>34</v>
          </cell>
        </row>
        <row r="6">
          <cell r="G6">
            <v>602</v>
          </cell>
          <cell r="H6">
            <v>719</v>
          </cell>
          <cell r="I6">
            <v>772</v>
          </cell>
        </row>
        <row r="7">
          <cell r="G7">
            <v>3573</v>
          </cell>
          <cell r="H7">
            <v>4345</v>
          </cell>
          <cell r="I7">
            <v>3679</v>
          </cell>
        </row>
        <row r="8">
          <cell r="G8">
            <v>1642</v>
          </cell>
          <cell r="H8">
            <v>2121</v>
          </cell>
          <cell r="I8">
            <v>1597</v>
          </cell>
        </row>
        <row r="9">
          <cell r="G9">
            <v>1124</v>
          </cell>
          <cell r="H9">
            <v>1272</v>
          </cell>
          <cell r="I9">
            <v>1127</v>
          </cell>
        </row>
        <row r="10">
          <cell r="G10">
            <v>93</v>
          </cell>
          <cell r="H10">
            <v>77</v>
          </cell>
          <cell r="I10">
            <v>38</v>
          </cell>
        </row>
        <row r="11">
          <cell r="G11">
            <v>714</v>
          </cell>
          <cell r="H11">
            <v>875</v>
          </cell>
          <cell r="I11">
            <v>917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 filterMode="1"/>
  <dimension ref="A1:QF1188"/>
  <sheetViews>
    <sheetView workbookViewId="0">
      <selection activeCell="F25" sqref="F25"/>
    </sheetView>
  </sheetViews>
  <sheetFormatPr baseColWidth="10" defaultRowHeight="12.75" x14ac:dyDescent="0.2"/>
  <cols>
    <col min="1" max="1" width="17.140625" customWidth="1"/>
    <col min="2" max="2" width="4.7109375" bestFit="1" customWidth="1"/>
    <col min="3" max="3" width="22.28515625" bestFit="1" customWidth="1"/>
    <col min="4" max="4" width="14.85546875" customWidth="1"/>
    <col min="5" max="16" width="5" bestFit="1" customWidth="1"/>
  </cols>
  <sheetData>
    <row r="1" spans="1:448" ht="39" customHeight="1" x14ac:dyDescent="0.2">
      <c r="A1" s="55"/>
      <c r="B1" s="51"/>
      <c r="C1" s="56"/>
      <c r="D1" s="51"/>
      <c r="E1" s="52" t="s">
        <v>126</v>
      </c>
      <c r="F1" s="52" t="s">
        <v>126</v>
      </c>
      <c r="G1" s="52" t="s">
        <v>126</v>
      </c>
      <c r="H1" s="52" t="s">
        <v>126</v>
      </c>
      <c r="I1" s="52" t="s">
        <v>126</v>
      </c>
      <c r="J1" s="52" t="s">
        <v>126</v>
      </c>
      <c r="K1" s="52" t="s">
        <v>126</v>
      </c>
      <c r="L1" s="52" t="s">
        <v>126</v>
      </c>
      <c r="M1" s="52" t="s">
        <v>126</v>
      </c>
      <c r="N1" s="52" t="s">
        <v>126</v>
      </c>
      <c r="O1" s="52" t="s">
        <v>126</v>
      </c>
      <c r="P1" s="53" t="s">
        <v>126</v>
      </c>
      <c r="Q1" s="49" t="s">
        <v>127</v>
      </c>
      <c r="R1" s="47" t="s">
        <v>127</v>
      </c>
      <c r="S1" s="47" t="s">
        <v>127</v>
      </c>
      <c r="T1" s="47" t="s">
        <v>127</v>
      </c>
      <c r="U1" s="47" t="s">
        <v>127</v>
      </c>
      <c r="V1" s="47" t="s">
        <v>127</v>
      </c>
      <c r="W1" s="47" t="s">
        <v>127</v>
      </c>
      <c r="X1" s="47" t="s">
        <v>127</v>
      </c>
      <c r="Y1" s="47" t="s">
        <v>127</v>
      </c>
      <c r="Z1" s="47" t="s">
        <v>127</v>
      </c>
      <c r="AA1" s="47" t="s">
        <v>127</v>
      </c>
      <c r="AB1" s="47" t="s">
        <v>127</v>
      </c>
    </row>
    <row r="2" spans="1:448" ht="15.75" x14ac:dyDescent="0.25">
      <c r="A2" s="44" t="s">
        <v>114</v>
      </c>
      <c r="B2" s="45" t="s">
        <v>105</v>
      </c>
      <c r="C2" s="44" t="s">
        <v>113</v>
      </c>
      <c r="D2" s="46" t="s">
        <v>112</v>
      </c>
      <c r="E2" s="48" t="s">
        <v>115</v>
      </c>
      <c r="F2" s="48" t="s">
        <v>106</v>
      </c>
      <c r="G2" s="48" t="s">
        <v>116</v>
      </c>
      <c r="H2" s="48" t="s">
        <v>117</v>
      </c>
      <c r="I2" s="48" t="s">
        <v>118</v>
      </c>
      <c r="J2" s="48" t="s">
        <v>119</v>
      </c>
      <c r="K2" s="48" t="s">
        <v>120</v>
      </c>
      <c r="L2" s="48" t="s">
        <v>121</v>
      </c>
      <c r="M2" s="48" t="s">
        <v>122</v>
      </c>
      <c r="N2" s="48" t="s">
        <v>123</v>
      </c>
      <c r="O2" s="48" t="s">
        <v>124</v>
      </c>
      <c r="P2" s="54" t="s">
        <v>125</v>
      </c>
      <c r="Q2" s="50" t="s">
        <v>115</v>
      </c>
      <c r="R2" s="48" t="s">
        <v>106</v>
      </c>
      <c r="S2" s="48" t="s">
        <v>116</v>
      </c>
      <c r="T2" s="48" t="s">
        <v>117</v>
      </c>
      <c r="U2" s="48" t="s">
        <v>118</v>
      </c>
      <c r="V2" s="48" t="s">
        <v>119</v>
      </c>
      <c r="W2" s="48" t="s">
        <v>120</v>
      </c>
      <c r="X2" s="48" t="s">
        <v>121</v>
      </c>
      <c r="Y2" s="48" t="s">
        <v>122</v>
      </c>
      <c r="Z2" s="48" t="s">
        <v>123</v>
      </c>
      <c r="AA2" s="48" t="s">
        <v>124</v>
      </c>
      <c r="AB2" s="48" t="s">
        <v>125</v>
      </c>
      <c r="AC2" s="35">
        <v>41640</v>
      </c>
      <c r="AD2" s="35">
        <v>41671</v>
      </c>
      <c r="AE2" s="35">
        <v>41699</v>
      </c>
      <c r="AF2" s="35">
        <v>41730</v>
      </c>
      <c r="AG2" s="35">
        <v>41760</v>
      </c>
      <c r="AH2" s="35">
        <v>41791</v>
      </c>
      <c r="AI2" s="35">
        <v>41821</v>
      </c>
      <c r="AJ2" s="35">
        <v>41852</v>
      </c>
      <c r="AK2" s="35">
        <v>41883</v>
      </c>
      <c r="AL2" s="35">
        <v>41913</v>
      </c>
      <c r="AM2" s="35">
        <v>41944</v>
      </c>
      <c r="AN2" s="35">
        <v>41974</v>
      </c>
      <c r="AO2" s="35">
        <v>42005</v>
      </c>
      <c r="AP2" s="35">
        <v>42036</v>
      </c>
      <c r="AQ2" s="35">
        <v>42064</v>
      </c>
      <c r="AR2" s="35">
        <v>42095</v>
      </c>
      <c r="AS2" s="35">
        <v>42125</v>
      </c>
      <c r="AT2" s="35">
        <v>42156</v>
      </c>
      <c r="AU2" s="35">
        <v>42186</v>
      </c>
      <c r="AV2" s="35">
        <v>42217</v>
      </c>
      <c r="AW2" s="35">
        <v>42248</v>
      </c>
      <c r="AX2" s="35">
        <v>42278</v>
      </c>
      <c r="AY2" s="35">
        <v>42309</v>
      </c>
      <c r="AZ2" s="35">
        <v>42339</v>
      </c>
      <c r="BA2" s="35">
        <v>42370</v>
      </c>
      <c r="BB2" s="35">
        <v>42401</v>
      </c>
      <c r="BC2" s="35">
        <v>42430</v>
      </c>
      <c r="BD2" s="35">
        <v>42461</v>
      </c>
      <c r="BE2" s="35">
        <v>42491</v>
      </c>
      <c r="BF2" s="35">
        <v>42522</v>
      </c>
      <c r="BG2" s="35">
        <v>42552</v>
      </c>
      <c r="BH2" s="35">
        <v>42583</v>
      </c>
      <c r="BI2" s="35">
        <v>42614</v>
      </c>
      <c r="BJ2" s="35">
        <v>42644</v>
      </c>
      <c r="BK2" s="35">
        <v>42675</v>
      </c>
      <c r="BL2" s="35">
        <v>42705</v>
      </c>
      <c r="BM2" s="35">
        <v>42736</v>
      </c>
      <c r="BN2" s="35">
        <v>42767</v>
      </c>
      <c r="BO2" s="35">
        <v>42795</v>
      </c>
      <c r="BP2" s="35">
        <v>42826</v>
      </c>
      <c r="BQ2" s="35">
        <v>42856</v>
      </c>
      <c r="BR2" s="35">
        <v>42887</v>
      </c>
      <c r="BS2" s="35">
        <v>42917</v>
      </c>
      <c r="BT2" s="35">
        <v>42948</v>
      </c>
      <c r="BU2" s="35">
        <v>42979</v>
      </c>
      <c r="BV2" s="35">
        <v>43009</v>
      </c>
      <c r="BW2" s="35">
        <v>43040</v>
      </c>
      <c r="BX2" s="35">
        <v>43070</v>
      </c>
      <c r="BY2" s="35">
        <v>43101</v>
      </c>
      <c r="BZ2" s="35">
        <v>43132</v>
      </c>
      <c r="CA2" s="35">
        <v>43160</v>
      </c>
      <c r="CB2" s="35">
        <v>43191</v>
      </c>
      <c r="CC2" s="35">
        <v>43221</v>
      </c>
      <c r="CD2" s="35">
        <v>43252</v>
      </c>
      <c r="CE2" s="35">
        <v>43282</v>
      </c>
      <c r="CF2" s="35">
        <v>43313</v>
      </c>
      <c r="CG2" s="35">
        <v>43344</v>
      </c>
      <c r="CH2" s="35">
        <v>43374</v>
      </c>
      <c r="CI2" s="35">
        <v>43405</v>
      </c>
      <c r="CJ2" s="35">
        <v>43435</v>
      </c>
      <c r="CK2" s="35">
        <v>43466</v>
      </c>
      <c r="CL2" s="35">
        <v>43497</v>
      </c>
      <c r="CM2" s="35">
        <v>43525</v>
      </c>
      <c r="CN2" s="35">
        <v>43556</v>
      </c>
      <c r="CO2" s="35">
        <v>43586</v>
      </c>
      <c r="CP2" s="35">
        <v>43617</v>
      </c>
      <c r="CQ2" s="35">
        <v>43647</v>
      </c>
      <c r="CR2" s="35">
        <v>43678</v>
      </c>
      <c r="CS2" s="35">
        <v>43709</v>
      </c>
      <c r="CT2" s="35">
        <v>43739</v>
      </c>
      <c r="CU2" s="35">
        <v>43770</v>
      </c>
      <c r="CV2" s="35">
        <v>43800</v>
      </c>
      <c r="CW2" s="35">
        <v>43831</v>
      </c>
      <c r="CX2" s="35">
        <v>43862</v>
      </c>
      <c r="CY2" s="35">
        <v>43891</v>
      </c>
      <c r="CZ2" s="35">
        <v>43922</v>
      </c>
      <c r="DA2" s="35">
        <v>43952</v>
      </c>
      <c r="DB2" s="35">
        <v>43983</v>
      </c>
      <c r="DC2" s="35">
        <v>44013</v>
      </c>
      <c r="DD2" s="35">
        <v>44044</v>
      </c>
      <c r="DE2" s="35">
        <v>44075</v>
      </c>
      <c r="DF2" s="35">
        <v>44105</v>
      </c>
      <c r="DG2" s="35">
        <v>44136</v>
      </c>
      <c r="DH2" s="35">
        <v>44166</v>
      </c>
      <c r="DI2" s="35">
        <v>44197</v>
      </c>
      <c r="DJ2" s="35">
        <v>44228</v>
      </c>
      <c r="DK2" s="35">
        <v>44256</v>
      </c>
      <c r="DL2" s="35">
        <v>44287</v>
      </c>
      <c r="DM2" s="35">
        <v>44317</v>
      </c>
      <c r="DN2" s="35">
        <v>44348</v>
      </c>
      <c r="DO2" s="35">
        <v>44378</v>
      </c>
      <c r="DP2" s="35">
        <v>44409</v>
      </c>
      <c r="DQ2" s="35">
        <v>44440</v>
      </c>
      <c r="DR2" s="35">
        <v>44470</v>
      </c>
      <c r="DS2" s="35">
        <v>44501</v>
      </c>
      <c r="DT2" s="35">
        <v>44531</v>
      </c>
      <c r="DU2" s="35">
        <v>44562</v>
      </c>
      <c r="DV2" s="35">
        <v>44593</v>
      </c>
      <c r="DW2" s="35">
        <v>44621</v>
      </c>
      <c r="DX2" s="35">
        <v>44652</v>
      </c>
      <c r="DY2" s="35">
        <v>44682</v>
      </c>
      <c r="DZ2" s="35">
        <v>44713</v>
      </c>
      <c r="EA2" s="35">
        <v>44743</v>
      </c>
      <c r="EB2" s="35">
        <v>44774</v>
      </c>
      <c r="EC2" s="35">
        <v>44805</v>
      </c>
      <c r="ED2" s="35">
        <v>44835</v>
      </c>
      <c r="EE2" s="35">
        <v>44866</v>
      </c>
      <c r="EF2" s="35">
        <v>44896</v>
      </c>
      <c r="EG2" s="35">
        <v>44927</v>
      </c>
      <c r="EH2" s="35">
        <v>44958</v>
      </c>
      <c r="EI2" s="35">
        <v>44986</v>
      </c>
      <c r="EJ2" s="35">
        <v>45017</v>
      </c>
      <c r="EK2" s="35">
        <v>45047</v>
      </c>
      <c r="EL2" s="35">
        <v>45078</v>
      </c>
      <c r="EM2" s="35">
        <v>45108</v>
      </c>
      <c r="EN2" s="35">
        <v>45139</v>
      </c>
      <c r="EO2" s="35">
        <v>45170</v>
      </c>
      <c r="EP2" s="35">
        <v>45200</v>
      </c>
      <c r="EQ2" s="35">
        <v>45231</v>
      </c>
      <c r="ER2" s="35">
        <v>45261</v>
      </c>
      <c r="ES2" s="35">
        <v>45292</v>
      </c>
      <c r="ET2" s="35">
        <v>45323</v>
      </c>
      <c r="EU2" s="35">
        <v>45352</v>
      </c>
      <c r="EV2" s="35">
        <v>45383</v>
      </c>
      <c r="EW2" s="35">
        <v>45413</v>
      </c>
      <c r="EX2" s="35">
        <v>45444</v>
      </c>
      <c r="EY2" s="35">
        <v>45474</v>
      </c>
      <c r="EZ2" s="35">
        <v>45505</v>
      </c>
      <c r="FA2" s="35">
        <v>45536</v>
      </c>
      <c r="FB2" s="35">
        <v>45566</v>
      </c>
      <c r="FC2" s="35">
        <v>45597</v>
      </c>
      <c r="FD2" s="35">
        <v>45627</v>
      </c>
      <c r="FE2" s="35">
        <v>45658</v>
      </c>
      <c r="FF2" s="35">
        <v>45689</v>
      </c>
      <c r="FG2" s="35">
        <v>45717</v>
      </c>
      <c r="FH2" s="35">
        <v>45748</v>
      </c>
      <c r="FI2" s="35">
        <v>45778</v>
      </c>
      <c r="FJ2" s="35">
        <v>45809</v>
      </c>
      <c r="FK2" s="35">
        <v>45839</v>
      </c>
      <c r="FL2" s="35">
        <v>45870</v>
      </c>
      <c r="FM2" s="35">
        <v>45901</v>
      </c>
      <c r="FN2" s="35">
        <v>45931</v>
      </c>
      <c r="FO2" s="35">
        <v>45962</v>
      </c>
      <c r="FP2" s="35">
        <v>45992</v>
      </c>
      <c r="FQ2" s="35">
        <v>46023</v>
      </c>
      <c r="FR2" s="35">
        <v>46054</v>
      </c>
      <c r="FS2" s="35">
        <v>46082</v>
      </c>
      <c r="FT2" s="35">
        <v>46113</v>
      </c>
      <c r="FU2" s="35">
        <v>46143</v>
      </c>
      <c r="FV2" s="35">
        <v>46174</v>
      </c>
      <c r="FW2" s="35">
        <v>46204</v>
      </c>
      <c r="FX2" s="35">
        <v>46235</v>
      </c>
      <c r="FY2" s="35">
        <v>46266</v>
      </c>
      <c r="FZ2" s="35">
        <v>46296</v>
      </c>
      <c r="GA2" s="35">
        <v>46327</v>
      </c>
      <c r="GB2" s="35">
        <v>46357</v>
      </c>
      <c r="GC2" s="35">
        <v>46388</v>
      </c>
      <c r="GD2" s="35">
        <v>46419</v>
      </c>
      <c r="GE2" s="35">
        <v>46447</v>
      </c>
      <c r="GF2" s="35">
        <v>46478</v>
      </c>
      <c r="GG2" s="35">
        <v>46508</v>
      </c>
      <c r="GH2" s="35">
        <v>46539</v>
      </c>
      <c r="GI2" s="35">
        <v>46569</v>
      </c>
      <c r="GJ2" s="35">
        <v>46600</v>
      </c>
      <c r="GK2" s="35">
        <v>46631</v>
      </c>
      <c r="GL2" s="35">
        <v>46661</v>
      </c>
      <c r="GM2" s="35">
        <v>46692</v>
      </c>
      <c r="GN2" s="35">
        <v>46722</v>
      </c>
      <c r="GO2" s="35">
        <v>46753</v>
      </c>
      <c r="GP2" s="35">
        <v>46784</v>
      </c>
      <c r="GQ2" s="35">
        <v>46813</v>
      </c>
      <c r="GR2" s="35">
        <v>46844</v>
      </c>
      <c r="GS2" s="35">
        <v>46874</v>
      </c>
      <c r="GT2" s="35">
        <v>46905</v>
      </c>
      <c r="GU2" s="35">
        <v>46935</v>
      </c>
      <c r="GV2" s="35">
        <v>46966</v>
      </c>
      <c r="GW2" s="35">
        <v>46997</v>
      </c>
      <c r="GX2" s="35">
        <v>47027</v>
      </c>
      <c r="GY2" s="35">
        <v>47058</v>
      </c>
      <c r="GZ2" s="35">
        <v>47088</v>
      </c>
      <c r="HA2" s="35">
        <v>47119</v>
      </c>
      <c r="HB2" s="35">
        <v>47150</v>
      </c>
      <c r="HC2" s="35">
        <v>47178</v>
      </c>
      <c r="HD2" s="35">
        <v>47209</v>
      </c>
      <c r="HE2" s="35">
        <v>47239</v>
      </c>
      <c r="HF2" s="35">
        <v>47270</v>
      </c>
      <c r="HG2" s="35">
        <v>47300</v>
      </c>
      <c r="HH2" s="35">
        <v>47331</v>
      </c>
      <c r="HI2" s="35">
        <v>47362</v>
      </c>
      <c r="HJ2" s="35">
        <v>47392</v>
      </c>
      <c r="HK2" s="35">
        <v>47423</v>
      </c>
      <c r="HL2" s="35">
        <v>47453</v>
      </c>
      <c r="HM2" s="35">
        <v>47484</v>
      </c>
      <c r="HN2" s="35">
        <v>47515</v>
      </c>
      <c r="HO2" s="35">
        <v>47543</v>
      </c>
      <c r="HP2" s="35">
        <v>47574</v>
      </c>
      <c r="HQ2" s="35">
        <v>47604</v>
      </c>
      <c r="HR2" s="35">
        <v>47635</v>
      </c>
      <c r="HS2" s="35">
        <v>47665</v>
      </c>
      <c r="HT2" s="35">
        <v>47696</v>
      </c>
      <c r="HU2" s="35">
        <v>47727</v>
      </c>
      <c r="HV2" s="35">
        <v>47757</v>
      </c>
      <c r="HW2" s="35">
        <v>47788</v>
      </c>
      <c r="HX2" s="35">
        <v>47818</v>
      </c>
      <c r="HY2" s="35">
        <v>47849</v>
      </c>
      <c r="HZ2" s="35">
        <v>47880</v>
      </c>
      <c r="IA2" s="35">
        <v>47908</v>
      </c>
      <c r="IB2" s="35">
        <v>47939</v>
      </c>
      <c r="IC2" s="35">
        <v>47969</v>
      </c>
      <c r="ID2" s="35">
        <v>48000</v>
      </c>
      <c r="IE2" s="35">
        <v>48030</v>
      </c>
      <c r="IF2" s="35">
        <v>48061</v>
      </c>
      <c r="IG2" s="35">
        <v>48092</v>
      </c>
      <c r="IH2" s="35">
        <v>48122</v>
      </c>
      <c r="II2" s="35">
        <v>48153</v>
      </c>
      <c r="IJ2" s="35">
        <v>48183</v>
      </c>
      <c r="IK2" s="35">
        <v>48214</v>
      </c>
      <c r="IL2" s="35">
        <v>48245</v>
      </c>
      <c r="IM2" s="35">
        <v>48274</v>
      </c>
      <c r="IN2" s="35">
        <v>48305</v>
      </c>
      <c r="IO2" s="35">
        <v>48335</v>
      </c>
      <c r="IP2" s="35">
        <v>48366</v>
      </c>
      <c r="IQ2" s="35">
        <v>48396</v>
      </c>
      <c r="IR2" s="35">
        <v>48427</v>
      </c>
      <c r="IS2" s="35">
        <v>48458</v>
      </c>
      <c r="IT2" s="35">
        <v>48488</v>
      </c>
      <c r="IU2" s="35">
        <v>48519</v>
      </c>
      <c r="IV2" s="35">
        <v>48549</v>
      </c>
      <c r="IW2" s="35">
        <v>48580</v>
      </c>
      <c r="IX2" s="35">
        <v>48611</v>
      </c>
      <c r="IY2" s="35">
        <v>48639</v>
      </c>
      <c r="IZ2" s="35">
        <v>48670</v>
      </c>
      <c r="JA2" s="35">
        <v>48700</v>
      </c>
      <c r="JB2" s="35">
        <v>48731</v>
      </c>
      <c r="JC2" s="35">
        <v>48761</v>
      </c>
      <c r="JD2" s="35">
        <v>48792</v>
      </c>
      <c r="JE2" s="35">
        <v>48823</v>
      </c>
      <c r="JF2" s="35">
        <v>48853</v>
      </c>
      <c r="JG2" s="35">
        <v>48884</v>
      </c>
      <c r="JH2" s="35">
        <v>48914</v>
      </c>
      <c r="JI2" s="35">
        <v>48945</v>
      </c>
      <c r="JJ2" s="35">
        <v>48976</v>
      </c>
      <c r="JK2" s="35">
        <v>49004</v>
      </c>
      <c r="JL2" s="35">
        <v>49035</v>
      </c>
      <c r="JM2" s="35">
        <v>49065</v>
      </c>
      <c r="JN2" s="35">
        <v>49096</v>
      </c>
      <c r="JO2" s="35">
        <v>49126</v>
      </c>
      <c r="JP2" s="35">
        <v>49157</v>
      </c>
      <c r="JQ2" s="35">
        <v>49188</v>
      </c>
      <c r="JR2" s="35">
        <v>49218</v>
      </c>
      <c r="JS2" s="35">
        <v>49249</v>
      </c>
      <c r="JT2" s="35">
        <v>49279</v>
      </c>
      <c r="JU2" s="35">
        <v>49310</v>
      </c>
      <c r="JV2" s="35">
        <v>49341</v>
      </c>
      <c r="JW2" s="35">
        <v>49369</v>
      </c>
      <c r="JX2" s="35">
        <v>49400</v>
      </c>
      <c r="JY2" s="35">
        <v>49430</v>
      </c>
      <c r="JZ2" s="35">
        <v>49461</v>
      </c>
      <c r="KA2" s="35">
        <v>49491</v>
      </c>
      <c r="KB2" s="35">
        <v>49522</v>
      </c>
      <c r="KC2" s="35">
        <v>49553</v>
      </c>
      <c r="KD2" s="35">
        <v>49583</v>
      </c>
      <c r="KE2" s="35">
        <v>49614</v>
      </c>
      <c r="KF2" s="35">
        <v>49644</v>
      </c>
      <c r="KG2" s="35">
        <v>49675</v>
      </c>
      <c r="KH2" s="35">
        <v>49706</v>
      </c>
      <c r="KI2" s="35">
        <v>49735</v>
      </c>
      <c r="KJ2" s="35">
        <v>49766</v>
      </c>
      <c r="KK2" s="35">
        <v>49796</v>
      </c>
      <c r="KL2" s="35">
        <v>49827</v>
      </c>
      <c r="KM2" s="35">
        <v>49857</v>
      </c>
      <c r="KN2" s="35">
        <v>49888</v>
      </c>
      <c r="KO2" s="35">
        <v>49919</v>
      </c>
      <c r="KP2" s="35">
        <v>49949</v>
      </c>
      <c r="KQ2" s="35">
        <v>49980</v>
      </c>
      <c r="KR2" s="35">
        <v>50010</v>
      </c>
      <c r="KS2" s="35">
        <v>50041</v>
      </c>
      <c r="KT2" s="35">
        <v>50072</v>
      </c>
      <c r="KU2" s="35">
        <v>50100</v>
      </c>
      <c r="KV2" s="35">
        <v>50131</v>
      </c>
      <c r="KW2" s="35">
        <v>50161</v>
      </c>
      <c r="KX2" s="35">
        <v>50192</v>
      </c>
      <c r="KY2" s="35">
        <v>50222</v>
      </c>
      <c r="KZ2" s="35">
        <v>50253</v>
      </c>
      <c r="LA2" s="35">
        <v>50284</v>
      </c>
      <c r="LB2" s="35">
        <v>50314</v>
      </c>
      <c r="LC2" s="35">
        <v>50345</v>
      </c>
      <c r="LD2" s="35">
        <v>50375</v>
      </c>
      <c r="LE2" s="35">
        <v>50406</v>
      </c>
      <c r="LF2" s="35">
        <v>50437</v>
      </c>
      <c r="LG2" s="35">
        <v>50465</v>
      </c>
      <c r="LH2" s="35">
        <v>50496</v>
      </c>
      <c r="LI2" s="35">
        <v>50526</v>
      </c>
      <c r="LJ2" s="35">
        <v>50557</v>
      </c>
      <c r="LK2" s="35">
        <v>50587</v>
      </c>
      <c r="LL2" s="35">
        <v>50618</v>
      </c>
      <c r="LM2" s="35">
        <v>50649</v>
      </c>
      <c r="LN2" s="35">
        <v>50679</v>
      </c>
      <c r="LO2" s="35">
        <v>50710</v>
      </c>
      <c r="LP2" s="35">
        <v>50740</v>
      </c>
      <c r="LQ2" s="35">
        <v>50771</v>
      </c>
      <c r="LR2" s="35">
        <v>50802</v>
      </c>
      <c r="LS2" s="35">
        <v>50830</v>
      </c>
      <c r="LT2" s="35">
        <v>50861</v>
      </c>
      <c r="LU2" s="35">
        <v>50891</v>
      </c>
      <c r="LV2" s="35">
        <v>50922</v>
      </c>
      <c r="LW2" s="35">
        <v>50952</v>
      </c>
      <c r="LX2" s="35">
        <v>50983</v>
      </c>
      <c r="LY2" s="35">
        <v>51014</v>
      </c>
      <c r="LZ2" s="35">
        <v>51044</v>
      </c>
      <c r="MA2" s="35">
        <v>51075</v>
      </c>
      <c r="MB2" s="35">
        <v>51105</v>
      </c>
      <c r="MC2" s="35">
        <v>51136</v>
      </c>
      <c r="MD2" s="35">
        <v>51167</v>
      </c>
      <c r="ME2" s="35">
        <v>51196</v>
      </c>
      <c r="MF2" s="35">
        <v>51227</v>
      </c>
      <c r="MG2" s="35">
        <v>51257</v>
      </c>
      <c r="MH2" s="35">
        <v>51288</v>
      </c>
      <c r="MI2" s="35">
        <v>51318</v>
      </c>
      <c r="MJ2" s="35">
        <v>51349</v>
      </c>
      <c r="MK2" s="35">
        <v>51380</v>
      </c>
      <c r="ML2" s="35">
        <v>51410</v>
      </c>
      <c r="MM2" s="35">
        <v>51441</v>
      </c>
      <c r="MN2" s="35">
        <v>51471</v>
      </c>
      <c r="MO2" s="35">
        <v>51502</v>
      </c>
      <c r="MP2" s="35">
        <v>51533</v>
      </c>
      <c r="MQ2" s="35">
        <v>51561</v>
      </c>
      <c r="MR2" s="35">
        <v>51592</v>
      </c>
      <c r="MS2" s="35">
        <v>51622</v>
      </c>
      <c r="MT2" s="35">
        <v>51653</v>
      </c>
      <c r="MU2" s="35">
        <v>51683</v>
      </c>
      <c r="MV2" s="35">
        <v>51714</v>
      </c>
      <c r="MW2" s="35">
        <v>51745</v>
      </c>
      <c r="MX2" s="35">
        <v>51775</v>
      </c>
      <c r="MY2" s="35">
        <v>51806</v>
      </c>
      <c r="MZ2" s="35">
        <v>51836</v>
      </c>
      <c r="NA2" s="35">
        <v>51867</v>
      </c>
      <c r="NB2" s="35">
        <v>51898</v>
      </c>
      <c r="NC2" s="35">
        <v>51926</v>
      </c>
      <c r="ND2" s="35">
        <v>51957</v>
      </c>
      <c r="NE2" s="35">
        <v>51987</v>
      </c>
      <c r="NF2" s="35">
        <v>52018</v>
      </c>
      <c r="NG2" s="35">
        <v>52048</v>
      </c>
      <c r="NH2" s="35">
        <v>52079</v>
      </c>
      <c r="NI2" s="35">
        <v>52110</v>
      </c>
      <c r="NJ2" s="35">
        <v>52140</v>
      </c>
      <c r="NK2" s="35">
        <v>52171</v>
      </c>
      <c r="NL2" s="35">
        <v>52201</v>
      </c>
      <c r="NM2" s="35">
        <v>52232</v>
      </c>
      <c r="NN2" s="35">
        <v>52263</v>
      </c>
      <c r="NO2" s="35">
        <v>52291</v>
      </c>
      <c r="NP2" s="35">
        <v>52322</v>
      </c>
      <c r="NQ2" s="35">
        <v>52352</v>
      </c>
      <c r="NR2" s="35">
        <v>52383</v>
      </c>
      <c r="NS2" s="35">
        <v>52413</v>
      </c>
      <c r="NT2" s="35">
        <v>52444</v>
      </c>
      <c r="NU2" s="35">
        <v>52475</v>
      </c>
      <c r="NV2" s="35">
        <v>52505</v>
      </c>
      <c r="NW2" s="35">
        <v>52536</v>
      </c>
      <c r="NX2" s="35">
        <v>52566</v>
      </c>
      <c r="NY2" s="35">
        <v>52597</v>
      </c>
      <c r="NZ2" s="35">
        <v>52628</v>
      </c>
      <c r="OA2" s="35">
        <v>52657</v>
      </c>
      <c r="OB2" s="35">
        <v>52688</v>
      </c>
      <c r="OC2" s="35">
        <v>52718</v>
      </c>
      <c r="OD2" s="35">
        <v>52749</v>
      </c>
      <c r="OE2" s="35">
        <v>52779</v>
      </c>
      <c r="OF2" s="35">
        <v>52810</v>
      </c>
      <c r="OG2" s="35">
        <v>52841</v>
      </c>
      <c r="OH2" s="35">
        <v>52871</v>
      </c>
      <c r="OI2" s="35">
        <v>52902</v>
      </c>
      <c r="OJ2" s="35">
        <v>52932</v>
      </c>
      <c r="OK2" s="35">
        <v>52963</v>
      </c>
      <c r="OL2" s="35">
        <v>52994</v>
      </c>
      <c r="OM2" s="35">
        <v>53022</v>
      </c>
      <c r="ON2" s="35">
        <v>53053</v>
      </c>
      <c r="OO2" s="35">
        <v>53083</v>
      </c>
      <c r="OP2" s="35">
        <v>53114</v>
      </c>
      <c r="OQ2" s="35">
        <v>53144</v>
      </c>
      <c r="OR2" s="35">
        <v>53175</v>
      </c>
      <c r="OS2" s="35">
        <v>53206</v>
      </c>
      <c r="OT2" s="35">
        <v>53236</v>
      </c>
      <c r="OU2" s="35">
        <v>53267</v>
      </c>
      <c r="OV2" s="35">
        <v>53297</v>
      </c>
      <c r="OW2" s="35">
        <v>53328</v>
      </c>
      <c r="OX2" s="35">
        <v>53359</v>
      </c>
      <c r="OY2" s="35">
        <v>53387</v>
      </c>
      <c r="OZ2" s="35">
        <v>53418</v>
      </c>
      <c r="PA2" s="35">
        <v>53448</v>
      </c>
      <c r="PB2" s="35">
        <v>53479</v>
      </c>
      <c r="PC2" s="35">
        <v>53509</v>
      </c>
      <c r="PD2" s="35">
        <v>53540</v>
      </c>
      <c r="PE2" s="35">
        <v>53571</v>
      </c>
      <c r="PF2" s="35">
        <v>53601</v>
      </c>
      <c r="PG2" s="35">
        <v>53632</v>
      </c>
      <c r="PH2" s="35">
        <v>53662</v>
      </c>
      <c r="PI2" s="35">
        <v>53693</v>
      </c>
      <c r="PJ2" s="35">
        <v>53724</v>
      </c>
      <c r="PK2" s="35">
        <v>53752</v>
      </c>
      <c r="PL2" s="35">
        <v>53783</v>
      </c>
      <c r="PM2" s="35">
        <v>53813</v>
      </c>
      <c r="PN2" s="35">
        <v>53844</v>
      </c>
      <c r="PO2" s="35">
        <v>53874</v>
      </c>
      <c r="PP2" s="35">
        <v>53905</v>
      </c>
      <c r="PQ2" s="35">
        <v>53936</v>
      </c>
      <c r="PR2" s="35">
        <v>53966</v>
      </c>
      <c r="PS2" s="35">
        <v>53997</v>
      </c>
      <c r="PT2" s="35">
        <v>54027</v>
      </c>
      <c r="PU2" s="35">
        <v>54058</v>
      </c>
      <c r="PV2" s="35">
        <v>54089</v>
      </c>
      <c r="PW2" s="35">
        <v>54118</v>
      </c>
      <c r="PX2" s="35">
        <v>54149</v>
      </c>
      <c r="PY2" s="35">
        <v>54179</v>
      </c>
      <c r="PZ2" s="35">
        <v>54210</v>
      </c>
      <c r="QA2" s="35">
        <v>54240</v>
      </c>
      <c r="QB2" s="35">
        <v>54271</v>
      </c>
      <c r="QC2" s="35">
        <v>54302</v>
      </c>
      <c r="QD2" s="35">
        <v>54332</v>
      </c>
      <c r="QE2" s="35">
        <v>54363</v>
      </c>
      <c r="QF2" s="35">
        <v>54393</v>
      </c>
    </row>
    <row r="3" spans="1:448" x14ac:dyDescent="0.2">
      <c r="A3" s="43" t="s">
        <v>111</v>
      </c>
      <c r="B3" s="37" t="s">
        <v>106</v>
      </c>
      <c r="C3" s="43"/>
      <c r="D3" s="25" t="s">
        <v>128</v>
      </c>
      <c r="E3" s="41"/>
      <c r="F3" s="41"/>
      <c r="G3" s="41"/>
      <c r="H3" s="41"/>
      <c r="I3" s="41"/>
      <c r="J3" s="41"/>
      <c r="K3" s="41"/>
      <c r="L3" s="41"/>
      <c r="M3" s="41">
        <f t="shared" ref="M3:P3" si="0">L3+1</f>
        <v>1</v>
      </c>
      <c r="N3" s="41">
        <f t="shared" si="0"/>
        <v>2</v>
      </c>
      <c r="O3" s="41">
        <f t="shared" si="0"/>
        <v>3</v>
      </c>
      <c r="P3" s="41">
        <f t="shared" si="0"/>
        <v>4</v>
      </c>
    </row>
    <row r="4" spans="1:448" x14ac:dyDescent="0.2">
      <c r="A4" s="43" t="s">
        <v>129</v>
      </c>
      <c r="B4" s="37" t="s">
        <v>106</v>
      </c>
      <c r="C4" s="41"/>
      <c r="D4" s="40" t="s">
        <v>111</v>
      </c>
      <c r="E4" s="41"/>
      <c r="F4" s="41"/>
      <c r="G4" s="41"/>
      <c r="H4" s="41"/>
      <c r="I4" s="41"/>
      <c r="J4" s="41"/>
      <c r="K4" s="41"/>
      <c r="L4" s="41"/>
      <c r="M4" s="41">
        <f t="shared" ref="M4:P8" si="1">L4+1</f>
        <v>1</v>
      </c>
      <c r="N4" s="41">
        <f t="shared" si="1"/>
        <v>2</v>
      </c>
      <c r="O4" s="41">
        <f t="shared" si="1"/>
        <v>3</v>
      </c>
      <c r="P4" s="41">
        <f t="shared" si="1"/>
        <v>4</v>
      </c>
    </row>
    <row r="5" spans="1:448" x14ac:dyDescent="0.2">
      <c r="A5" s="43" t="s">
        <v>130</v>
      </c>
      <c r="B5" s="37" t="s">
        <v>109</v>
      </c>
      <c r="C5" s="41" t="s">
        <v>108</v>
      </c>
      <c r="D5" s="25" t="s">
        <v>128</v>
      </c>
      <c r="E5" s="41"/>
      <c r="F5" s="41"/>
      <c r="G5" s="41"/>
      <c r="H5" s="41"/>
      <c r="I5" s="41"/>
      <c r="J5" s="41"/>
      <c r="K5" s="41"/>
      <c r="L5" s="41"/>
      <c r="M5" s="41">
        <f t="shared" si="1"/>
        <v>1</v>
      </c>
      <c r="N5" s="41">
        <f t="shared" si="1"/>
        <v>2</v>
      </c>
      <c r="O5" s="41">
        <f t="shared" si="1"/>
        <v>3</v>
      </c>
      <c r="P5" s="41">
        <f t="shared" si="1"/>
        <v>4</v>
      </c>
    </row>
    <row r="6" spans="1:448" x14ac:dyDescent="0.2">
      <c r="A6" s="43" t="s">
        <v>131</v>
      </c>
      <c r="B6" s="37" t="s">
        <v>109</v>
      </c>
      <c r="C6" s="41" t="s">
        <v>108</v>
      </c>
      <c r="D6" s="25" t="s">
        <v>110</v>
      </c>
      <c r="E6" s="41"/>
      <c r="F6" s="41"/>
      <c r="G6" s="41"/>
      <c r="H6" s="41"/>
      <c r="I6" s="41"/>
      <c r="J6" s="41"/>
      <c r="K6" s="41"/>
      <c r="L6" s="41"/>
      <c r="M6" s="41">
        <f t="shared" si="1"/>
        <v>1</v>
      </c>
      <c r="N6" s="41">
        <f t="shared" si="1"/>
        <v>2</v>
      </c>
      <c r="O6" s="41">
        <f t="shared" si="1"/>
        <v>3</v>
      </c>
      <c r="P6" s="41">
        <f t="shared" si="1"/>
        <v>4</v>
      </c>
    </row>
    <row r="7" spans="1:448" x14ac:dyDescent="0.2">
      <c r="A7" s="43" t="s">
        <v>132</v>
      </c>
      <c r="B7" s="37" t="s">
        <v>109</v>
      </c>
      <c r="C7" s="43" t="s">
        <v>107</v>
      </c>
      <c r="D7" s="25" t="s">
        <v>128</v>
      </c>
      <c r="E7" s="41"/>
      <c r="F7" s="41"/>
      <c r="G7" s="41"/>
      <c r="H7" s="41"/>
      <c r="I7" s="41"/>
      <c r="J7" s="41"/>
      <c r="K7" s="41"/>
      <c r="L7" s="41"/>
      <c r="M7" s="41">
        <f t="shared" si="1"/>
        <v>1</v>
      </c>
      <c r="N7" s="41">
        <f t="shared" si="1"/>
        <v>2</v>
      </c>
      <c r="O7" s="41">
        <f t="shared" si="1"/>
        <v>3</v>
      </c>
      <c r="P7" s="41">
        <f t="shared" si="1"/>
        <v>4</v>
      </c>
    </row>
    <row r="8" spans="1:448" x14ac:dyDescent="0.2">
      <c r="B8" s="26"/>
      <c r="E8" s="41"/>
      <c r="F8" s="41"/>
      <c r="G8" s="41"/>
      <c r="H8" s="41"/>
      <c r="I8" s="41"/>
      <c r="J8" s="41"/>
      <c r="K8" s="41"/>
      <c r="L8" s="41"/>
      <c r="M8" s="41">
        <f t="shared" si="1"/>
        <v>1</v>
      </c>
      <c r="N8" s="41">
        <f t="shared" si="1"/>
        <v>2</v>
      </c>
      <c r="O8" s="41">
        <f t="shared" si="1"/>
        <v>3</v>
      </c>
      <c r="P8" s="41">
        <f t="shared" si="1"/>
        <v>4</v>
      </c>
    </row>
    <row r="9" spans="1:448" x14ac:dyDescent="0.2">
      <c r="B9" s="26"/>
    </row>
    <row r="10" spans="1:448" x14ac:dyDescent="0.2">
      <c r="B10" s="26"/>
    </row>
    <row r="11" spans="1:448" x14ac:dyDescent="0.2">
      <c r="B11" s="26"/>
    </row>
    <row r="12" spans="1:448" x14ac:dyDescent="0.2">
      <c r="B12" s="26"/>
    </row>
    <row r="13" spans="1:448" x14ac:dyDescent="0.2">
      <c r="B13" s="26"/>
    </row>
    <row r="14" spans="1:448" x14ac:dyDescent="0.2">
      <c r="B14" s="26"/>
    </row>
    <row r="15" spans="1:448" x14ac:dyDescent="0.2">
      <c r="B15" s="26"/>
    </row>
    <row r="16" spans="1:448" x14ac:dyDescent="0.2">
      <c r="B16" s="26"/>
    </row>
    <row r="17" spans="2:2" x14ac:dyDescent="0.2">
      <c r="B17" s="26"/>
    </row>
    <row r="18" spans="2:2" x14ac:dyDescent="0.2">
      <c r="B18" s="26"/>
    </row>
    <row r="19" spans="2:2" x14ac:dyDescent="0.2">
      <c r="B19" s="26"/>
    </row>
    <row r="20" spans="2:2" x14ac:dyDescent="0.2">
      <c r="B20" s="26"/>
    </row>
    <row r="21" spans="2:2" x14ac:dyDescent="0.2">
      <c r="B21" s="26"/>
    </row>
    <row r="22" spans="2:2" x14ac:dyDescent="0.2">
      <c r="B22" s="26"/>
    </row>
    <row r="23" spans="2:2" x14ac:dyDescent="0.2">
      <c r="B23" s="26"/>
    </row>
    <row r="24" spans="2:2" x14ac:dyDescent="0.2">
      <c r="B24" s="26"/>
    </row>
    <row r="25" spans="2:2" x14ac:dyDescent="0.2">
      <c r="B25" s="26"/>
    </row>
    <row r="26" spans="2:2" x14ac:dyDescent="0.2">
      <c r="B26" s="26"/>
    </row>
    <row r="27" spans="2:2" x14ac:dyDescent="0.2">
      <c r="B27" s="26"/>
    </row>
    <row r="28" spans="2:2" x14ac:dyDescent="0.2">
      <c r="B28" s="26"/>
    </row>
    <row r="29" spans="2:2" x14ac:dyDescent="0.2">
      <c r="B29" s="26"/>
    </row>
    <row r="30" spans="2:2" x14ac:dyDescent="0.2">
      <c r="B30" s="26"/>
    </row>
    <row r="31" spans="2:2" x14ac:dyDescent="0.2">
      <c r="B31" s="26"/>
    </row>
    <row r="32" spans="2:2" x14ac:dyDescent="0.2">
      <c r="B32" s="26"/>
    </row>
    <row r="33" spans="2:2" x14ac:dyDescent="0.2">
      <c r="B33" s="26"/>
    </row>
    <row r="34" spans="2:2" x14ac:dyDescent="0.2">
      <c r="B34" s="26"/>
    </row>
    <row r="35" spans="2:2" x14ac:dyDescent="0.2">
      <c r="B35" s="26"/>
    </row>
    <row r="36" spans="2:2" x14ac:dyDescent="0.2">
      <c r="B36" s="26"/>
    </row>
    <row r="37" spans="2:2" x14ac:dyDescent="0.2">
      <c r="B37" s="26"/>
    </row>
    <row r="38" spans="2:2" x14ac:dyDescent="0.2">
      <c r="B38" s="26"/>
    </row>
    <row r="39" spans="2:2" x14ac:dyDescent="0.2">
      <c r="B39" s="26"/>
    </row>
    <row r="40" spans="2:2" x14ac:dyDescent="0.2">
      <c r="B40" s="26"/>
    </row>
    <row r="41" spans="2:2" x14ac:dyDescent="0.2">
      <c r="B41" s="26"/>
    </row>
    <row r="42" spans="2:2" x14ac:dyDescent="0.2">
      <c r="B42" s="26"/>
    </row>
    <row r="43" spans="2:2" x14ac:dyDescent="0.2">
      <c r="B43" s="26"/>
    </row>
    <row r="44" spans="2:2" x14ac:dyDescent="0.2">
      <c r="B44" s="26"/>
    </row>
    <row r="45" spans="2:2" x14ac:dyDescent="0.2">
      <c r="B45" s="26"/>
    </row>
    <row r="46" spans="2:2" x14ac:dyDescent="0.2">
      <c r="B46" s="26"/>
    </row>
    <row r="47" spans="2:2" x14ac:dyDescent="0.2">
      <c r="B47" s="26"/>
    </row>
    <row r="48" spans="2:2" x14ac:dyDescent="0.2">
      <c r="B48" s="26"/>
    </row>
    <row r="49" spans="2:2" x14ac:dyDescent="0.2">
      <c r="B49" s="26"/>
    </row>
    <row r="50" spans="2:2" x14ac:dyDescent="0.2">
      <c r="B50" s="26"/>
    </row>
    <row r="51" spans="2:2" x14ac:dyDescent="0.2">
      <c r="B51" s="26"/>
    </row>
    <row r="52" spans="2:2" x14ac:dyDescent="0.2">
      <c r="B52" s="26"/>
    </row>
    <row r="53" spans="2:2" x14ac:dyDescent="0.2">
      <c r="B53" s="26"/>
    </row>
    <row r="54" spans="2:2" x14ac:dyDescent="0.2">
      <c r="B54" s="26"/>
    </row>
    <row r="55" spans="2:2" x14ac:dyDescent="0.2">
      <c r="B55" s="26"/>
    </row>
    <row r="56" spans="2:2" x14ac:dyDescent="0.2">
      <c r="B56" s="26"/>
    </row>
    <row r="57" spans="2:2" x14ac:dyDescent="0.2">
      <c r="B57" s="26"/>
    </row>
    <row r="58" spans="2:2" x14ac:dyDescent="0.2">
      <c r="B58" s="26"/>
    </row>
    <row r="59" spans="2:2" x14ac:dyDescent="0.2">
      <c r="B59" s="26"/>
    </row>
    <row r="60" spans="2:2" x14ac:dyDescent="0.2">
      <c r="B60" s="26"/>
    </row>
    <row r="61" spans="2:2" x14ac:dyDescent="0.2">
      <c r="B61" s="26"/>
    </row>
    <row r="62" spans="2:2" x14ac:dyDescent="0.2">
      <c r="B62" s="26"/>
    </row>
    <row r="63" spans="2:2" x14ac:dyDescent="0.2">
      <c r="B63" s="26"/>
    </row>
    <row r="64" spans="2:2" x14ac:dyDescent="0.2">
      <c r="B64" s="26"/>
    </row>
    <row r="65" spans="2:2" x14ac:dyDescent="0.2">
      <c r="B65" s="26"/>
    </row>
    <row r="66" spans="2:2" x14ac:dyDescent="0.2">
      <c r="B66" s="26"/>
    </row>
    <row r="67" spans="2:2" x14ac:dyDescent="0.2">
      <c r="B67" s="26"/>
    </row>
    <row r="68" spans="2:2" x14ac:dyDescent="0.2">
      <c r="B68" s="26"/>
    </row>
    <row r="69" spans="2:2" x14ac:dyDescent="0.2">
      <c r="B69" s="26"/>
    </row>
    <row r="70" spans="2:2" x14ac:dyDescent="0.2">
      <c r="B70" s="26"/>
    </row>
    <row r="71" spans="2:2" x14ac:dyDescent="0.2">
      <c r="B71" s="26"/>
    </row>
    <row r="72" spans="2:2" x14ac:dyDescent="0.2">
      <c r="B72" s="26"/>
    </row>
    <row r="73" spans="2:2" x14ac:dyDescent="0.2">
      <c r="B73" s="26"/>
    </row>
    <row r="74" spans="2:2" x14ac:dyDescent="0.2">
      <c r="B74" s="26"/>
    </row>
    <row r="75" spans="2:2" x14ac:dyDescent="0.2">
      <c r="B75" s="26"/>
    </row>
    <row r="76" spans="2:2" x14ac:dyDescent="0.2">
      <c r="B76" s="26"/>
    </row>
    <row r="77" spans="2:2" x14ac:dyDescent="0.2">
      <c r="B77" s="26"/>
    </row>
    <row r="78" spans="2:2" x14ac:dyDescent="0.2">
      <c r="B78" s="26"/>
    </row>
    <row r="79" spans="2:2" x14ac:dyDescent="0.2">
      <c r="B79" s="26"/>
    </row>
    <row r="80" spans="2:2" x14ac:dyDescent="0.2">
      <c r="B80" s="26"/>
    </row>
    <row r="81" spans="2:2" x14ac:dyDescent="0.2">
      <c r="B81" s="26"/>
    </row>
    <row r="82" spans="2:2" x14ac:dyDescent="0.2">
      <c r="B82" s="26"/>
    </row>
    <row r="83" spans="2:2" x14ac:dyDescent="0.2">
      <c r="B83" s="26"/>
    </row>
    <row r="84" spans="2:2" x14ac:dyDescent="0.2">
      <c r="B84" s="26"/>
    </row>
    <row r="85" spans="2:2" x14ac:dyDescent="0.2">
      <c r="B85" s="26"/>
    </row>
    <row r="86" spans="2:2" x14ac:dyDescent="0.2">
      <c r="B86" s="26"/>
    </row>
    <row r="87" spans="2:2" x14ac:dyDescent="0.2">
      <c r="B87" s="26"/>
    </row>
    <row r="88" spans="2:2" x14ac:dyDescent="0.2">
      <c r="B88" s="26"/>
    </row>
    <row r="89" spans="2:2" x14ac:dyDescent="0.2">
      <c r="B89" s="26"/>
    </row>
    <row r="90" spans="2:2" x14ac:dyDescent="0.2">
      <c r="B90" s="26"/>
    </row>
    <row r="91" spans="2:2" x14ac:dyDescent="0.2">
      <c r="B91" s="26"/>
    </row>
    <row r="92" spans="2:2" x14ac:dyDescent="0.2">
      <c r="B92" s="26"/>
    </row>
    <row r="93" spans="2:2" x14ac:dyDescent="0.2">
      <c r="B93" s="26"/>
    </row>
    <row r="94" spans="2:2" x14ac:dyDescent="0.2">
      <c r="B94" s="26"/>
    </row>
    <row r="95" spans="2:2" x14ac:dyDescent="0.2">
      <c r="B95" s="26"/>
    </row>
    <row r="96" spans="2:2" x14ac:dyDescent="0.2">
      <c r="B96" s="26"/>
    </row>
    <row r="97" spans="2:2" x14ac:dyDescent="0.2">
      <c r="B97" s="26"/>
    </row>
    <row r="98" spans="2:2" x14ac:dyDescent="0.2">
      <c r="B98" s="26"/>
    </row>
    <row r="99" spans="2:2" x14ac:dyDescent="0.2">
      <c r="B99" s="26"/>
    </row>
    <row r="100" spans="2:2" x14ac:dyDescent="0.2">
      <c r="B100" s="26"/>
    </row>
    <row r="101" spans="2:2" x14ac:dyDescent="0.2">
      <c r="B101" s="26"/>
    </row>
    <row r="102" spans="2:2" x14ac:dyDescent="0.2">
      <c r="B102" s="26"/>
    </row>
    <row r="103" spans="2:2" x14ac:dyDescent="0.2">
      <c r="B103" s="26"/>
    </row>
    <row r="104" spans="2:2" x14ac:dyDescent="0.2">
      <c r="B104" s="26"/>
    </row>
    <row r="105" spans="2:2" x14ac:dyDescent="0.2">
      <c r="B105" s="26"/>
    </row>
    <row r="106" spans="2:2" x14ac:dyDescent="0.2">
      <c r="B106" s="26"/>
    </row>
    <row r="107" spans="2:2" x14ac:dyDescent="0.2">
      <c r="B107" s="26"/>
    </row>
    <row r="108" spans="2:2" x14ac:dyDescent="0.2">
      <c r="B108" s="26"/>
    </row>
    <row r="109" spans="2:2" x14ac:dyDescent="0.2">
      <c r="B109" s="26"/>
    </row>
    <row r="110" spans="2:2" x14ac:dyDescent="0.2">
      <c r="B110" s="26"/>
    </row>
    <row r="111" spans="2:2" x14ac:dyDescent="0.2">
      <c r="B111" s="26"/>
    </row>
    <row r="112" spans="2:2" x14ac:dyDescent="0.2">
      <c r="B112" s="26"/>
    </row>
    <row r="113" spans="2:2" x14ac:dyDescent="0.2">
      <c r="B113" s="26"/>
    </row>
    <row r="114" spans="2:2" x14ac:dyDescent="0.2">
      <c r="B114" s="26"/>
    </row>
    <row r="115" spans="2:2" x14ac:dyDescent="0.2">
      <c r="B115" s="26"/>
    </row>
    <row r="116" spans="2:2" x14ac:dyDescent="0.2">
      <c r="B116" s="26"/>
    </row>
    <row r="117" spans="2:2" x14ac:dyDescent="0.2">
      <c r="B117" s="26"/>
    </row>
    <row r="118" spans="2:2" x14ac:dyDescent="0.2">
      <c r="B118" s="26"/>
    </row>
    <row r="119" spans="2:2" x14ac:dyDescent="0.2">
      <c r="B119" s="26"/>
    </row>
    <row r="120" spans="2:2" x14ac:dyDescent="0.2">
      <c r="B120" s="26"/>
    </row>
    <row r="121" spans="2:2" x14ac:dyDescent="0.2">
      <c r="B121" s="26"/>
    </row>
    <row r="122" spans="2:2" x14ac:dyDescent="0.2">
      <c r="B122" s="26"/>
    </row>
    <row r="123" spans="2:2" x14ac:dyDescent="0.2">
      <c r="B123" s="26"/>
    </row>
    <row r="124" spans="2:2" x14ac:dyDescent="0.2">
      <c r="B124" s="26"/>
    </row>
    <row r="125" spans="2:2" x14ac:dyDescent="0.2">
      <c r="B125" s="26"/>
    </row>
    <row r="126" spans="2:2" x14ac:dyDescent="0.2">
      <c r="B126" s="26"/>
    </row>
    <row r="127" spans="2:2" x14ac:dyDescent="0.2">
      <c r="B127" s="26"/>
    </row>
    <row r="128" spans="2:2" x14ac:dyDescent="0.2">
      <c r="B128" s="26"/>
    </row>
    <row r="129" spans="2:2" x14ac:dyDescent="0.2">
      <c r="B129" s="26"/>
    </row>
    <row r="130" spans="2:2" x14ac:dyDescent="0.2">
      <c r="B130" s="26"/>
    </row>
    <row r="131" spans="2:2" x14ac:dyDescent="0.2">
      <c r="B131" s="26"/>
    </row>
    <row r="132" spans="2:2" x14ac:dyDescent="0.2">
      <c r="B132" s="26"/>
    </row>
    <row r="133" spans="2:2" x14ac:dyDescent="0.2">
      <c r="B133" s="26"/>
    </row>
    <row r="134" spans="2:2" x14ac:dyDescent="0.2">
      <c r="B134" s="26"/>
    </row>
    <row r="135" spans="2:2" x14ac:dyDescent="0.2">
      <c r="B135" s="26"/>
    </row>
    <row r="136" spans="2:2" x14ac:dyDescent="0.2">
      <c r="B136" s="26"/>
    </row>
    <row r="137" spans="2:2" x14ac:dyDescent="0.2">
      <c r="B137" s="26"/>
    </row>
    <row r="138" spans="2:2" x14ac:dyDescent="0.2">
      <c r="B138" s="26"/>
    </row>
    <row r="139" spans="2:2" x14ac:dyDescent="0.2">
      <c r="B139" s="26"/>
    </row>
    <row r="140" spans="2:2" x14ac:dyDescent="0.2">
      <c r="B140" s="26"/>
    </row>
    <row r="141" spans="2:2" x14ac:dyDescent="0.2">
      <c r="B141" s="26"/>
    </row>
    <row r="142" spans="2:2" x14ac:dyDescent="0.2">
      <c r="B142" s="26"/>
    </row>
    <row r="143" spans="2:2" x14ac:dyDescent="0.2">
      <c r="B143" s="26"/>
    </row>
    <row r="144" spans="2:2" x14ac:dyDescent="0.2">
      <c r="B144" s="26"/>
    </row>
    <row r="145" spans="2:2" x14ac:dyDescent="0.2">
      <c r="B145" s="26"/>
    </row>
    <row r="146" spans="2:2" x14ac:dyDescent="0.2">
      <c r="B146" s="26"/>
    </row>
    <row r="147" spans="2:2" x14ac:dyDescent="0.2">
      <c r="B147" s="26"/>
    </row>
    <row r="148" spans="2:2" x14ac:dyDescent="0.2">
      <c r="B148" s="26"/>
    </row>
    <row r="149" spans="2:2" x14ac:dyDescent="0.2">
      <c r="B149" s="26"/>
    </row>
    <row r="150" spans="2:2" x14ac:dyDescent="0.2">
      <c r="B150" s="26"/>
    </row>
    <row r="151" spans="2:2" x14ac:dyDescent="0.2">
      <c r="B151" s="26"/>
    </row>
    <row r="152" spans="2:2" x14ac:dyDescent="0.2">
      <c r="B152" s="26"/>
    </row>
    <row r="153" spans="2:2" x14ac:dyDescent="0.2">
      <c r="B153" s="26"/>
    </row>
    <row r="154" spans="2:2" x14ac:dyDescent="0.2">
      <c r="B154" s="26"/>
    </row>
    <row r="155" spans="2:2" x14ac:dyDescent="0.2">
      <c r="B155" s="26"/>
    </row>
    <row r="156" spans="2:2" x14ac:dyDescent="0.2">
      <c r="B156" s="26"/>
    </row>
    <row r="157" spans="2:2" x14ac:dyDescent="0.2">
      <c r="B157" s="26"/>
    </row>
    <row r="158" spans="2:2" x14ac:dyDescent="0.2">
      <c r="B158" s="26"/>
    </row>
    <row r="159" spans="2:2" x14ac:dyDescent="0.2">
      <c r="B159" s="26"/>
    </row>
    <row r="160" spans="2:2" x14ac:dyDescent="0.2">
      <c r="B160" s="26"/>
    </row>
    <row r="161" spans="2:2" x14ac:dyDescent="0.2">
      <c r="B161" s="26"/>
    </row>
    <row r="162" spans="2:2" x14ac:dyDescent="0.2">
      <c r="B162" s="26"/>
    </row>
    <row r="163" spans="2:2" x14ac:dyDescent="0.2">
      <c r="B163" s="26"/>
    </row>
    <row r="164" spans="2:2" x14ac:dyDescent="0.2">
      <c r="B164" s="26"/>
    </row>
    <row r="165" spans="2:2" x14ac:dyDescent="0.2">
      <c r="B165" s="26"/>
    </row>
    <row r="166" spans="2:2" x14ac:dyDescent="0.2">
      <c r="B166" s="26"/>
    </row>
    <row r="167" spans="2:2" x14ac:dyDescent="0.2">
      <c r="B167" s="26"/>
    </row>
    <row r="168" spans="2:2" x14ac:dyDescent="0.2">
      <c r="B168" s="26"/>
    </row>
    <row r="169" spans="2:2" x14ac:dyDescent="0.2">
      <c r="B169" s="26"/>
    </row>
    <row r="170" spans="2:2" x14ac:dyDescent="0.2">
      <c r="B170" s="26"/>
    </row>
    <row r="171" spans="2:2" x14ac:dyDescent="0.2">
      <c r="B171" s="26"/>
    </row>
    <row r="172" spans="2:2" x14ac:dyDescent="0.2">
      <c r="B172" s="26"/>
    </row>
    <row r="173" spans="2:2" x14ac:dyDescent="0.2">
      <c r="B173" s="26"/>
    </row>
    <row r="174" spans="2:2" x14ac:dyDescent="0.2">
      <c r="B174" s="26"/>
    </row>
    <row r="175" spans="2:2" x14ac:dyDescent="0.2">
      <c r="B175" s="26"/>
    </row>
    <row r="176" spans="2:2" x14ac:dyDescent="0.2">
      <c r="B176" s="26"/>
    </row>
    <row r="177" spans="2:2" x14ac:dyDescent="0.2">
      <c r="B177" s="26"/>
    </row>
    <row r="178" spans="2:2" x14ac:dyDescent="0.2">
      <c r="B178" s="26"/>
    </row>
    <row r="179" spans="2:2" x14ac:dyDescent="0.2">
      <c r="B179" s="26"/>
    </row>
    <row r="180" spans="2:2" x14ac:dyDescent="0.2">
      <c r="B180" s="26"/>
    </row>
    <row r="181" spans="2:2" x14ac:dyDescent="0.2">
      <c r="B181" s="26"/>
    </row>
    <row r="182" spans="2:2" x14ac:dyDescent="0.2">
      <c r="B182" s="26"/>
    </row>
    <row r="183" spans="2:2" x14ac:dyDescent="0.2">
      <c r="B183" s="26"/>
    </row>
    <row r="184" spans="2:2" x14ac:dyDescent="0.2">
      <c r="B184" s="26"/>
    </row>
    <row r="185" spans="2:2" x14ac:dyDescent="0.2">
      <c r="B185" s="26"/>
    </row>
    <row r="186" spans="2:2" x14ac:dyDescent="0.2">
      <c r="B186" s="26"/>
    </row>
    <row r="187" spans="2:2" x14ac:dyDescent="0.2">
      <c r="B187" s="26"/>
    </row>
    <row r="188" spans="2:2" x14ac:dyDescent="0.2">
      <c r="B188" s="26"/>
    </row>
    <row r="189" spans="2:2" x14ac:dyDescent="0.2">
      <c r="B189" s="26"/>
    </row>
    <row r="190" spans="2:2" x14ac:dyDescent="0.2">
      <c r="B190" s="26"/>
    </row>
    <row r="191" spans="2:2" x14ac:dyDescent="0.2">
      <c r="B191" s="26"/>
    </row>
    <row r="192" spans="2:2" x14ac:dyDescent="0.2">
      <c r="B192" s="26"/>
    </row>
    <row r="193" spans="2:2" x14ac:dyDescent="0.2">
      <c r="B193" s="26"/>
    </row>
    <row r="194" spans="2:2" x14ac:dyDescent="0.2">
      <c r="B194" s="26"/>
    </row>
    <row r="195" spans="2:2" x14ac:dyDescent="0.2">
      <c r="B195" s="26"/>
    </row>
    <row r="196" spans="2:2" x14ac:dyDescent="0.2">
      <c r="B196" s="26"/>
    </row>
    <row r="197" spans="2:2" x14ac:dyDescent="0.2">
      <c r="B197" s="26"/>
    </row>
    <row r="198" spans="2:2" x14ac:dyDescent="0.2">
      <c r="B198" s="26"/>
    </row>
    <row r="199" spans="2:2" x14ac:dyDescent="0.2">
      <c r="B199" s="26"/>
    </row>
    <row r="200" spans="2:2" x14ac:dyDescent="0.2">
      <c r="B200" s="26"/>
    </row>
    <row r="201" spans="2:2" x14ac:dyDescent="0.2">
      <c r="B201" s="26"/>
    </row>
    <row r="202" spans="2:2" x14ac:dyDescent="0.2">
      <c r="B202" s="26"/>
    </row>
    <row r="203" spans="2:2" x14ac:dyDescent="0.2">
      <c r="B203" s="26"/>
    </row>
    <row r="204" spans="2:2" x14ac:dyDescent="0.2">
      <c r="B204" s="26"/>
    </row>
    <row r="205" spans="2:2" x14ac:dyDescent="0.2">
      <c r="B205" s="26"/>
    </row>
    <row r="206" spans="2:2" x14ac:dyDescent="0.2">
      <c r="B206" s="26"/>
    </row>
    <row r="207" spans="2:2" x14ac:dyDescent="0.2">
      <c r="B207" s="26"/>
    </row>
    <row r="208" spans="2:2" x14ac:dyDescent="0.2">
      <c r="B208" s="26"/>
    </row>
    <row r="209" spans="2:2" x14ac:dyDescent="0.2">
      <c r="B209" s="26"/>
    </row>
    <row r="210" spans="2:2" x14ac:dyDescent="0.2">
      <c r="B210" s="26"/>
    </row>
    <row r="211" spans="2:2" x14ac:dyDescent="0.2">
      <c r="B211" s="26"/>
    </row>
    <row r="212" spans="2:2" x14ac:dyDescent="0.2">
      <c r="B212" s="26"/>
    </row>
    <row r="213" spans="2:2" x14ac:dyDescent="0.2">
      <c r="B213" s="26"/>
    </row>
    <row r="214" spans="2:2" x14ac:dyDescent="0.2">
      <c r="B214" s="26"/>
    </row>
    <row r="215" spans="2:2" x14ac:dyDescent="0.2">
      <c r="B215" s="26"/>
    </row>
    <row r="216" spans="2:2" x14ac:dyDescent="0.2">
      <c r="B216" s="26"/>
    </row>
    <row r="217" spans="2:2" x14ac:dyDescent="0.2">
      <c r="B217" s="26"/>
    </row>
    <row r="218" spans="2:2" x14ac:dyDescent="0.2">
      <c r="B218" s="26"/>
    </row>
    <row r="219" spans="2:2" x14ac:dyDescent="0.2">
      <c r="B219" s="26"/>
    </row>
    <row r="220" spans="2:2" x14ac:dyDescent="0.2">
      <c r="B220" s="26"/>
    </row>
    <row r="221" spans="2:2" x14ac:dyDescent="0.2">
      <c r="B221" s="26"/>
    </row>
    <row r="222" spans="2:2" x14ac:dyDescent="0.2">
      <c r="B222" s="26"/>
    </row>
    <row r="223" spans="2:2" x14ac:dyDescent="0.2">
      <c r="B223" s="26"/>
    </row>
    <row r="224" spans="2:2" x14ac:dyDescent="0.2">
      <c r="B224" s="26"/>
    </row>
    <row r="225" spans="2:2" x14ac:dyDescent="0.2">
      <c r="B225" s="26"/>
    </row>
    <row r="226" spans="2:2" x14ac:dyDescent="0.2">
      <c r="B226" s="26"/>
    </row>
    <row r="227" spans="2:2" x14ac:dyDescent="0.2">
      <c r="B227" s="26"/>
    </row>
    <row r="228" spans="2:2" x14ac:dyDescent="0.2">
      <c r="B228" s="26"/>
    </row>
    <row r="229" spans="2:2" x14ac:dyDescent="0.2">
      <c r="B229" s="26"/>
    </row>
    <row r="230" spans="2:2" x14ac:dyDescent="0.2">
      <c r="B230" s="26"/>
    </row>
    <row r="231" spans="2:2" x14ac:dyDescent="0.2">
      <c r="B231" s="26"/>
    </row>
    <row r="232" spans="2:2" x14ac:dyDescent="0.2">
      <c r="B232" s="26"/>
    </row>
    <row r="233" spans="2:2" x14ac:dyDescent="0.2">
      <c r="B233" s="26"/>
    </row>
    <row r="234" spans="2:2" x14ac:dyDescent="0.2">
      <c r="B234" s="26"/>
    </row>
    <row r="235" spans="2:2" x14ac:dyDescent="0.2">
      <c r="B235" s="26"/>
    </row>
    <row r="236" spans="2:2" x14ac:dyDescent="0.2">
      <c r="B236" s="26"/>
    </row>
    <row r="237" spans="2:2" x14ac:dyDescent="0.2">
      <c r="B237" s="26"/>
    </row>
    <row r="238" spans="2:2" x14ac:dyDescent="0.2">
      <c r="B238" s="26"/>
    </row>
    <row r="239" spans="2:2" x14ac:dyDescent="0.2">
      <c r="B239" s="26"/>
    </row>
    <row r="240" spans="2:2" x14ac:dyDescent="0.2">
      <c r="B240" s="26"/>
    </row>
    <row r="241" spans="2:2" x14ac:dyDescent="0.2">
      <c r="B241" s="26"/>
    </row>
    <row r="242" spans="2:2" x14ac:dyDescent="0.2">
      <c r="B242" s="26"/>
    </row>
    <row r="243" spans="2:2" x14ac:dyDescent="0.2">
      <c r="B243" s="26"/>
    </row>
    <row r="244" spans="2:2" x14ac:dyDescent="0.2">
      <c r="B244" s="26"/>
    </row>
    <row r="245" spans="2:2" x14ac:dyDescent="0.2">
      <c r="B245" s="26"/>
    </row>
    <row r="246" spans="2:2" x14ac:dyDescent="0.2">
      <c r="B246" s="26"/>
    </row>
    <row r="247" spans="2:2" x14ac:dyDescent="0.2">
      <c r="B247" s="26"/>
    </row>
    <row r="248" spans="2:2" x14ac:dyDescent="0.2">
      <c r="B248" s="26"/>
    </row>
    <row r="249" spans="2:2" x14ac:dyDescent="0.2">
      <c r="B249" s="26"/>
    </row>
    <row r="250" spans="2:2" x14ac:dyDescent="0.2">
      <c r="B250" s="26"/>
    </row>
    <row r="251" spans="2:2" x14ac:dyDescent="0.2">
      <c r="B251" s="26"/>
    </row>
    <row r="252" spans="2:2" x14ac:dyDescent="0.2">
      <c r="B252" s="26"/>
    </row>
    <row r="253" spans="2:2" x14ac:dyDescent="0.2">
      <c r="B253" s="26"/>
    </row>
    <row r="254" spans="2:2" x14ac:dyDescent="0.2">
      <c r="B254" s="26"/>
    </row>
    <row r="255" spans="2:2" x14ac:dyDescent="0.2">
      <c r="B255" s="26"/>
    </row>
    <row r="256" spans="2:2" x14ac:dyDescent="0.2">
      <c r="B256" s="26"/>
    </row>
    <row r="257" spans="2:2" x14ac:dyDescent="0.2">
      <c r="B257" s="26"/>
    </row>
    <row r="258" spans="2:2" x14ac:dyDescent="0.2">
      <c r="B258" s="26"/>
    </row>
    <row r="259" spans="2:2" x14ac:dyDescent="0.2">
      <c r="B259" s="26"/>
    </row>
    <row r="260" spans="2:2" x14ac:dyDescent="0.2">
      <c r="B260" s="26"/>
    </row>
    <row r="261" spans="2:2" x14ac:dyDescent="0.2">
      <c r="B261" s="26"/>
    </row>
    <row r="262" spans="2:2" x14ac:dyDescent="0.2">
      <c r="B262" s="26"/>
    </row>
    <row r="263" spans="2:2" x14ac:dyDescent="0.2">
      <c r="B263" s="26"/>
    </row>
    <row r="264" spans="2:2" x14ac:dyDescent="0.2">
      <c r="B264" s="26"/>
    </row>
    <row r="265" spans="2:2" x14ac:dyDescent="0.2">
      <c r="B265" s="26"/>
    </row>
    <row r="266" spans="2:2" x14ac:dyDescent="0.2">
      <c r="B266" s="26"/>
    </row>
    <row r="267" spans="2:2" x14ac:dyDescent="0.2">
      <c r="B267" s="26"/>
    </row>
    <row r="268" spans="2:2" x14ac:dyDescent="0.2">
      <c r="B268" s="26"/>
    </row>
    <row r="269" spans="2:2" x14ac:dyDescent="0.2">
      <c r="B269" s="26"/>
    </row>
    <row r="270" spans="2:2" x14ac:dyDescent="0.2">
      <c r="B270" s="26"/>
    </row>
    <row r="271" spans="2:2" x14ac:dyDescent="0.2">
      <c r="B271" s="26"/>
    </row>
    <row r="272" spans="2:2" x14ac:dyDescent="0.2">
      <c r="B272" s="26"/>
    </row>
    <row r="273" spans="2:2" x14ac:dyDescent="0.2">
      <c r="B273" s="26"/>
    </row>
    <row r="274" spans="2:2" x14ac:dyDescent="0.2">
      <c r="B274" s="26"/>
    </row>
    <row r="275" spans="2:2" x14ac:dyDescent="0.2">
      <c r="B275" s="26"/>
    </row>
    <row r="276" spans="2:2" x14ac:dyDescent="0.2">
      <c r="B276" s="26"/>
    </row>
    <row r="277" spans="2:2" x14ac:dyDescent="0.2">
      <c r="B277" s="26"/>
    </row>
    <row r="278" spans="2:2" x14ac:dyDescent="0.2">
      <c r="B278" s="26"/>
    </row>
    <row r="279" spans="2:2" x14ac:dyDescent="0.2">
      <c r="B279" s="26"/>
    </row>
    <row r="280" spans="2:2" x14ac:dyDescent="0.2">
      <c r="B280" s="26"/>
    </row>
    <row r="281" spans="2:2" x14ac:dyDescent="0.2">
      <c r="B281" s="26"/>
    </row>
    <row r="282" spans="2:2" x14ac:dyDescent="0.2">
      <c r="B282" s="26"/>
    </row>
    <row r="283" spans="2:2" x14ac:dyDescent="0.2">
      <c r="B283" s="26"/>
    </row>
    <row r="284" spans="2:2" x14ac:dyDescent="0.2">
      <c r="B284" s="26"/>
    </row>
    <row r="285" spans="2:2" x14ac:dyDescent="0.2">
      <c r="B285" s="26"/>
    </row>
    <row r="286" spans="2:2" x14ac:dyDescent="0.2">
      <c r="B286" s="26"/>
    </row>
    <row r="287" spans="2:2" x14ac:dyDescent="0.2">
      <c r="B287" s="26"/>
    </row>
    <row r="288" spans="2:2" x14ac:dyDescent="0.2">
      <c r="B288" s="26"/>
    </row>
    <row r="289" spans="2:2" x14ac:dyDescent="0.2">
      <c r="B289" s="26"/>
    </row>
    <row r="290" spans="2:2" x14ac:dyDescent="0.2">
      <c r="B290" s="26"/>
    </row>
    <row r="291" spans="2:2" x14ac:dyDescent="0.2">
      <c r="B291" s="26"/>
    </row>
    <row r="292" spans="2:2" x14ac:dyDescent="0.2">
      <c r="B292" s="26"/>
    </row>
    <row r="293" spans="2:2" x14ac:dyDescent="0.2">
      <c r="B293" s="26"/>
    </row>
    <row r="294" spans="2:2" x14ac:dyDescent="0.2">
      <c r="B294" s="26"/>
    </row>
    <row r="295" spans="2:2" x14ac:dyDescent="0.2">
      <c r="B295" s="26"/>
    </row>
    <row r="296" spans="2:2" x14ac:dyDescent="0.2">
      <c r="B296" s="26"/>
    </row>
    <row r="297" spans="2:2" x14ac:dyDescent="0.2">
      <c r="B297" s="26"/>
    </row>
    <row r="298" spans="2:2" x14ac:dyDescent="0.2">
      <c r="B298" s="26"/>
    </row>
    <row r="299" spans="2:2" x14ac:dyDescent="0.2">
      <c r="B299" s="26"/>
    </row>
    <row r="300" spans="2:2" x14ac:dyDescent="0.2">
      <c r="B300" s="26"/>
    </row>
    <row r="301" spans="2:2" x14ac:dyDescent="0.2">
      <c r="B301" s="26"/>
    </row>
    <row r="302" spans="2:2" x14ac:dyDescent="0.2">
      <c r="B302" s="26"/>
    </row>
    <row r="303" spans="2:2" x14ac:dyDescent="0.2">
      <c r="B303" s="26"/>
    </row>
    <row r="304" spans="2:2" x14ac:dyDescent="0.2">
      <c r="B304" s="26"/>
    </row>
    <row r="305" spans="2:2" x14ac:dyDescent="0.2">
      <c r="B305" s="26"/>
    </row>
    <row r="306" spans="2:2" x14ac:dyDescent="0.2">
      <c r="B306" s="26"/>
    </row>
    <row r="307" spans="2:2" x14ac:dyDescent="0.2">
      <c r="B307" s="26"/>
    </row>
    <row r="308" spans="2:2" x14ac:dyDescent="0.2">
      <c r="B308" s="26"/>
    </row>
    <row r="309" spans="2:2" x14ac:dyDescent="0.2">
      <c r="B309" s="26"/>
    </row>
    <row r="310" spans="2:2" x14ac:dyDescent="0.2">
      <c r="B310" s="26"/>
    </row>
    <row r="311" spans="2:2" x14ac:dyDescent="0.2">
      <c r="B311" s="26"/>
    </row>
    <row r="312" spans="2:2" x14ac:dyDescent="0.2">
      <c r="B312" s="26"/>
    </row>
    <row r="313" spans="2:2" x14ac:dyDescent="0.2">
      <c r="B313" s="26"/>
    </row>
    <row r="314" spans="2:2" x14ac:dyDescent="0.2">
      <c r="B314" s="26"/>
    </row>
    <row r="315" spans="2:2" x14ac:dyDescent="0.2">
      <c r="B315" s="26"/>
    </row>
    <row r="316" spans="2:2" x14ac:dyDescent="0.2">
      <c r="B316" s="26"/>
    </row>
    <row r="317" spans="2:2" x14ac:dyDescent="0.2">
      <c r="B317" s="26"/>
    </row>
    <row r="318" spans="2:2" x14ac:dyDescent="0.2">
      <c r="B318" s="26"/>
    </row>
    <row r="319" spans="2:2" x14ac:dyDescent="0.2">
      <c r="B319" s="26"/>
    </row>
    <row r="320" spans="2:2" x14ac:dyDescent="0.2">
      <c r="B320" s="26"/>
    </row>
    <row r="321" spans="2:2" x14ac:dyDescent="0.2">
      <c r="B321" s="26"/>
    </row>
    <row r="322" spans="2:2" x14ac:dyDescent="0.2">
      <c r="B322" s="26"/>
    </row>
    <row r="323" spans="2:2" x14ac:dyDescent="0.2">
      <c r="B323" s="26"/>
    </row>
    <row r="324" spans="2:2" x14ac:dyDescent="0.2">
      <c r="B324" s="26"/>
    </row>
    <row r="325" spans="2:2" x14ac:dyDescent="0.2">
      <c r="B325" s="26"/>
    </row>
    <row r="326" spans="2:2" x14ac:dyDescent="0.2">
      <c r="B326" s="26"/>
    </row>
    <row r="327" spans="2:2" x14ac:dyDescent="0.2">
      <c r="B327" s="26"/>
    </row>
    <row r="328" spans="2:2" x14ac:dyDescent="0.2">
      <c r="B328" s="26"/>
    </row>
    <row r="329" spans="2:2" x14ac:dyDescent="0.2">
      <c r="B329" s="26"/>
    </row>
    <row r="330" spans="2:2" x14ac:dyDescent="0.2">
      <c r="B330" s="26"/>
    </row>
    <row r="331" spans="2:2" x14ac:dyDescent="0.2">
      <c r="B331" s="26"/>
    </row>
    <row r="332" spans="2:2" x14ac:dyDescent="0.2">
      <c r="B332" s="26"/>
    </row>
    <row r="333" spans="2:2" x14ac:dyDescent="0.2">
      <c r="B333" s="26"/>
    </row>
    <row r="334" spans="2:2" x14ac:dyDescent="0.2">
      <c r="B334" s="26"/>
    </row>
    <row r="335" spans="2:2" x14ac:dyDescent="0.2">
      <c r="B335" s="26"/>
    </row>
    <row r="336" spans="2:2" x14ac:dyDescent="0.2">
      <c r="B336" s="26"/>
    </row>
    <row r="337" spans="2:2" x14ac:dyDescent="0.2">
      <c r="B337" s="26"/>
    </row>
    <row r="338" spans="2:2" x14ac:dyDescent="0.2">
      <c r="B338" s="26"/>
    </row>
    <row r="339" spans="2:2" x14ac:dyDescent="0.2">
      <c r="B339" s="26"/>
    </row>
    <row r="340" spans="2:2" x14ac:dyDescent="0.2">
      <c r="B340" s="26"/>
    </row>
    <row r="341" spans="2:2" x14ac:dyDescent="0.2">
      <c r="B341" s="26"/>
    </row>
    <row r="342" spans="2:2" x14ac:dyDescent="0.2">
      <c r="B342" s="26"/>
    </row>
    <row r="343" spans="2:2" x14ac:dyDescent="0.2">
      <c r="B343" s="26"/>
    </row>
    <row r="344" spans="2:2" x14ac:dyDescent="0.2">
      <c r="B344" s="26"/>
    </row>
    <row r="345" spans="2:2" x14ac:dyDescent="0.2">
      <c r="B345" s="26"/>
    </row>
    <row r="346" spans="2:2" x14ac:dyDescent="0.2">
      <c r="B346" s="26"/>
    </row>
    <row r="347" spans="2:2" x14ac:dyDescent="0.2">
      <c r="B347" s="26"/>
    </row>
    <row r="348" spans="2:2" x14ac:dyDescent="0.2">
      <c r="B348" s="26"/>
    </row>
    <row r="349" spans="2:2" x14ac:dyDescent="0.2">
      <c r="B349" s="26"/>
    </row>
    <row r="350" spans="2:2" x14ac:dyDescent="0.2">
      <c r="B350" s="26"/>
    </row>
    <row r="351" spans="2:2" x14ac:dyDescent="0.2">
      <c r="B351" s="26"/>
    </row>
    <row r="352" spans="2:2" x14ac:dyDescent="0.2">
      <c r="B352" s="26"/>
    </row>
    <row r="353" spans="2:2" x14ac:dyDescent="0.2">
      <c r="B353" s="26"/>
    </row>
    <row r="354" spans="2:2" x14ac:dyDescent="0.2">
      <c r="B354" s="26"/>
    </row>
    <row r="355" spans="2:2" x14ac:dyDescent="0.2">
      <c r="B355" s="26"/>
    </row>
    <row r="356" spans="2:2" x14ac:dyDescent="0.2">
      <c r="B356" s="26"/>
    </row>
    <row r="357" spans="2:2" x14ac:dyDescent="0.2">
      <c r="B357" s="26"/>
    </row>
    <row r="358" spans="2:2" x14ac:dyDescent="0.2">
      <c r="B358" s="26"/>
    </row>
    <row r="359" spans="2:2" x14ac:dyDescent="0.2">
      <c r="B359" s="26"/>
    </row>
    <row r="360" spans="2:2" x14ac:dyDescent="0.2">
      <c r="B360" s="26"/>
    </row>
    <row r="361" spans="2:2" x14ac:dyDescent="0.2">
      <c r="B361" s="26"/>
    </row>
    <row r="362" spans="2:2" x14ac:dyDescent="0.2">
      <c r="B362" s="26"/>
    </row>
    <row r="363" spans="2:2" x14ac:dyDescent="0.2">
      <c r="B363" s="26"/>
    </row>
    <row r="364" spans="2:2" x14ac:dyDescent="0.2">
      <c r="B364" s="26"/>
    </row>
    <row r="365" spans="2:2" x14ac:dyDescent="0.2">
      <c r="B365" s="26"/>
    </row>
    <row r="366" spans="2:2" x14ac:dyDescent="0.2">
      <c r="B366" s="26"/>
    </row>
    <row r="367" spans="2:2" x14ac:dyDescent="0.2">
      <c r="B367" s="26"/>
    </row>
    <row r="368" spans="2:2" x14ac:dyDescent="0.2">
      <c r="B368" s="26"/>
    </row>
    <row r="369" spans="2:2" x14ac:dyDescent="0.2">
      <c r="B369" s="26"/>
    </row>
    <row r="370" spans="2:2" x14ac:dyDescent="0.2">
      <c r="B370" s="26"/>
    </row>
    <row r="371" spans="2:2" x14ac:dyDescent="0.2">
      <c r="B371" s="26"/>
    </row>
    <row r="372" spans="2:2" x14ac:dyDescent="0.2">
      <c r="B372" s="26"/>
    </row>
    <row r="373" spans="2:2" x14ac:dyDescent="0.2">
      <c r="B373" s="26"/>
    </row>
    <row r="374" spans="2:2" x14ac:dyDescent="0.2">
      <c r="B374" s="26"/>
    </row>
    <row r="375" spans="2:2" x14ac:dyDescent="0.2">
      <c r="B375" s="26"/>
    </row>
    <row r="376" spans="2:2" x14ac:dyDescent="0.2">
      <c r="B376" s="26"/>
    </row>
    <row r="377" spans="2:2" x14ac:dyDescent="0.2">
      <c r="B377" s="26"/>
    </row>
    <row r="378" spans="2:2" x14ac:dyDescent="0.2">
      <c r="B378" s="26"/>
    </row>
    <row r="379" spans="2:2" x14ac:dyDescent="0.2">
      <c r="B379" s="26"/>
    </row>
    <row r="380" spans="2:2" x14ac:dyDescent="0.2">
      <c r="B380" s="26"/>
    </row>
    <row r="381" spans="2:2" x14ac:dyDescent="0.2">
      <c r="B381" s="26"/>
    </row>
    <row r="382" spans="2:2" x14ac:dyDescent="0.2">
      <c r="B382" s="26"/>
    </row>
    <row r="383" spans="2:2" x14ac:dyDescent="0.2">
      <c r="B383" s="26"/>
    </row>
    <row r="384" spans="2:2" x14ac:dyDescent="0.2">
      <c r="B384" s="26"/>
    </row>
    <row r="385" spans="2:2" x14ac:dyDescent="0.2">
      <c r="B385" s="26"/>
    </row>
    <row r="386" spans="2:2" x14ac:dyDescent="0.2">
      <c r="B386" s="26"/>
    </row>
    <row r="387" spans="2:2" x14ac:dyDescent="0.2">
      <c r="B387" s="26"/>
    </row>
    <row r="388" spans="2:2" x14ac:dyDescent="0.2">
      <c r="B388" s="26"/>
    </row>
    <row r="389" spans="2:2" x14ac:dyDescent="0.2">
      <c r="B389" s="26"/>
    </row>
    <row r="390" spans="2:2" x14ac:dyDescent="0.2">
      <c r="B390" s="26"/>
    </row>
    <row r="391" spans="2:2" x14ac:dyDescent="0.2">
      <c r="B391" s="26"/>
    </row>
    <row r="392" spans="2:2" x14ac:dyDescent="0.2">
      <c r="B392" s="26"/>
    </row>
    <row r="393" spans="2:2" x14ac:dyDescent="0.2">
      <c r="B393" s="26"/>
    </row>
    <row r="394" spans="2:2" x14ac:dyDescent="0.2">
      <c r="B394" s="26"/>
    </row>
    <row r="395" spans="2:2" x14ac:dyDescent="0.2">
      <c r="B395" s="26"/>
    </row>
    <row r="396" spans="2:2" x14ac:dyDescent="0.2">
      <c r="B396" s="26"/>
    </row>
    <row r="397" spans="2:2" x14ac:dyDescent="0.2">
      <c r="B397" s="26"/>
    </row>
    <row r="398" spans="2:2" x14ac:dyDescent="0.2">
      <c r="B398" s="26"/>
    </row>
    <row r="399" spans="2:2" x14ac:dyDescent="0.2">
      <c r="B399" s="26"/>
    </row>
    <row r="400" spans="2:2" x14ac:dyDescent="0.2">
      <c r="B400" s="26"/>
    </row>
    <row r="401" spans="2:2" x14ac:dyDescent="0.2">
      <c r="B401" s="26"/>
    </row>
    <row r="402" spans="2:2" x14ac:dyDescent="0.2">
      <c r="B402" s="26"/>
    </row>
    <row r="403" spans="2:2" x14ac:dyDescent="0.2">
      <c r="B403" s="26"/>
    </row>
    <row r="404" spans="2:2" x14ac:dyDescent="0.2">
      <c r="B404" s="26"/>
    </row>
    <row r="405" spans="2:2" x14ac:dyDescent="0.2">
      <c r="B405" s="26"/>
    </row>
    <row r="406" spans="2:2" x14ac:dyDescent="0.2">
      <c r="B406" s="26"/>
    </row>
    <row r="407" spans="2:2" x14ac:dyDescent="0.2">
      <c r="B407" s="26"/>
    </row>
    <row r="408" spans="2:2" x14ac:dyDescent="0.2">
      <c r="B408" s="26"/>
    </row>
    <row r="409" spans="2:2" x14ac:dyDescent="0.2">
      <c r="B409" s="26"/>
    </row>
    <row r="410" spans="2:2" x14ac:dyDescent="0.2">
      <c r="B410" s="26"/>
    </row>
    <row r="411" spans="2:2" x14ac:dyDescent="0.2">
      <c r="B411" s="26"/>
    </row>
    <row r="412" spans="2:2" x14ac:dyDescent="0.2">
      <c r="B412" s="26"/>
    </row>
    <row r="413" spans="2:2" x14ac:dyDescent="0.2">
      <c r="B413" s="26"/>
    </row>
    <row r="414" spans="2:2" x14ac:dyDescent="0.2">
      <c r="B414" s="26"/>
    </row>
    <row r="415" spans="2:2" x14ac:dyDescent="0.2">
      <c r="B415" s="26"/>
    </row>
    <row r="416" spans="2:2" x14ac:dyDescent="0.2">
      <c r="B416" s="26"/>
    </row>
    <row r="417" spans="2:2" x14ac:dyDescent="0.2">
      <c r="B417" s="26"/>
    </row>
    <row r="418" spans="2:2" x14ac:dyDescent="0.2">
      <c r="B418" s="26"/>
    </row>
    <row r="419" spans="2:2" x14ac:dyDescent="0.2">
      <c r="B419" s="26"/>
    </row>
    <row r="420" spans="2:2" x14ac:dyDescent="0.2">
      <c r="B420" s="26"/>
    </row>
    <row r="421" spans="2:2" x14ac:dyDescent="0.2">
      <c r="B421" s="26"/>
    </row>
    <row r="422" spans="2:2" x14ac:dyDescent="0.2">
      <c r="B422" s="26"/>
    </row>
    <row r="423" spans="2:2" x14ac:dyDescent="0.2">
      <c r="B423" s="26"/>
    </row>
    <row r="424" spans="2:2" x14ac:dyDescent="0.2">
      <c r="B424" s="26"/>
    </row>
    <row r="425" spans="2:2" x14ac:dyDescent="0.2">
      <c r="B425" s="26"/>
    </row>
    <row r="426" spans="2:2" x14ac:dyDescent="0.2">
      <c r="B426" s="26"/>
    </row>
    <row r="427" spans="2:2" x14ac:dyDescent="0.2">
      <c r="B427" s="26"/>
    </row>
    <row r="428" spans="2:2" x14ac:dyDescent="0.2">
      <c r="B428" s="26"/>
    </row>
    <row r="429" spans="2:2" x14ac:dyDescent="0.2">
      <c r="B429" s="26"/>
    </row>
    <row r="430" spans="2:2" x14ac:dyDescent="0.2">
      <c r="B430" s="26"/>
    </row>
    <row r="431" spans="2:2" x14ac:dyDescent="0.2">
      <c r="B431" s="26"/>
    </row>
    <row r="432" spans="2:2" x14ac:dyDescent="0.2">
      <c r="B432" s="26"/>
    </row>
    <row r="433" spans="2:2" x14ac:dyDescent="0.2">
      <c r="B433" s="26"/>
    </row>
    <row r="434" spans="2:2" x14ac:dyDescent="0.2">
      <c r="B434" s="26"/>
    </row>
    <row r="435" spans="2:2" x14ac:dyDescent="0.2">
      <c r="B435" s="26"/>
    </row>
    <row r="436" spans="2:2" x14ac:dyDescent="0.2">
      <c r="B436" s="26"/>
    </row>
    <row r="437" spans="2:2" x14ac:dyDescent="0.2">
      <c r="B437" s="26"/>
    </row>
    <row r="438" spans="2:2" x14ac:dyDescent="0.2">
      <c r="B438" s="26"/>
    </row>
    <row r="439" spans="2:2" x14ac:dyDescent="0.2">
      <c r="B439" s="26"/>
    </row>
    <row r="440" spans="2:2" x14ac:dyDescent="0.2">
      <c r="B440" s="26"/>
    </row>
    <row r="441" spans="2:2" x14ac:dyDescent="0.2">
      <c r="B441" s="26"/>
    </row>
    <row r="442" spans="2:2" x14ac:dyDescent="0.2">
      <c r="B442" s="26"/>
    </row>
    <row r="443" spans="2:2" x14ac:dyDescent="0.2">
      <c r="B443" s="26"/>
    </row>
    <row r="444" spans="2:2" x14ac:dyDescent="0.2">
      <c r="B444" s="26"/>
    </row>
    <row r="445" spans="2:2" x14ac:dyDescent="0.2">
      <c r="B445" s="26"/>
    </row>
    <row r="446" spans="2:2" x14ac:dyDescent="0.2">
      <c r="B446" s="26"/>
    </row>
    <row r="447" spans="2:2" x14ac:dyDescent="0.2">
      <c r="B447" s="26"/>
    </row>
    <row r="448" spans="2:2" x14ac:dyDescent="0.2">
      <c r="B448" s="26"/>
    </row>
    <row r="449" spans="2:2" x14ac:dyDescent="0.2">
      <c r="B449" s="26"/>
    </row>
    <row r="450" spans="2:2" x14ac:dyDescent="0.2">
      <c r="B450" s="26"/>
    </row>
    <row r="451" spans="2:2" x14ac:dyDescent="0.2">
      <c r="B451" s="26"/>
    </row>
    <row r="452" spans="2:2" x14ac:dyDescent="0.2">
      <c r="B452" s="26"/>
    </row>
    <row r="453" spans="2:2" x14ac:dyDescent="0.2">
      <c r="B453" s="26"/>
    </row>
    <row r="454" spans="2:2" x14ac:dyDescent="0.2">
      <c r="B454" s="26"/>
    </row>
    <row r="455" spans="2:2" x14ac:dyDescent="0.2">
      <c r="B455" s="26"/>
    </row>
    <row r="456" spans="2:2" x14ac:dyDescent="0.2">
      <c r="B456" s="26"/>
    </row>
    <row r="457" spans="2:2" x14ac:dyDescent="0.2">
      <c r="B457" s="26"/>
    </row>
    <row r="458" spans="2:2" x14ac:dyDescent="0.2">
      <c r="B458" s="26"/>
    </row>
    <row r="459" spans="2:2" x14ac:dyDescent="0.2">
      <c r="B459" s="26"/>
    </row>
    <row r="460" spans="2:2" x14ac:dyDescent="0.2">
      <c r="B460" s="26"/>
    </row>
    <row r="461" spans="2:2" x14ac:dyDescent="0.2">
      <c r="B461" s="26"/>
    </row>
    <row r="462" spans="2:2" x14ac:dyDescent="0.2">
      <c r="B462" s="26"/>
    </row>
    <row r="463" spans="2:2" x14ac:dyDescent="0.2">
      <c r="B463" s="26"/>
    </row>
    <row r="464" spans="2:2" x14ac:dyDescent="0.2">
      <c r="B464" s="26"/>
    </row>
    <row r="465" spans="2:2" x14ac:dyDescent="0.2">
      <c r="B465" s="26"/>
    </row>
    <row r="466" spans="2:2" x14ac:dyDescent="0.2">
      <c r="B466" s="26"/>
    </row>
    <row r="467" spans="2:2" x14ac:dyDescent="0.2">
      <c r="B467" s="26"/>
    </row>
    <row r="468" spans="2:2" x14ac:dyDescent="0.2">
      <c r="B468" s="26"/>
    </row>
    <row r="469" spans="2:2" x14ac:dyDescent="0.2">
      <c r="B469" s="26"/>
    </row>
    <row r="470" spans="2:2" x14ac:dyDescent="0.2">
      <c r="B470" s="26"/>
    </row>
    <row r="471" spans="2:2" x14ac:dyDescent="0.2">
      <c r="B471" s="26"/>
    </row>
    <row r="472" spans="2:2" x14ac:dyDescent="0.2">
      <c r="B472" s="26"/>
    </row>
    <row r="473" spans="2:2" x14ac:dyDescent="0.2">
      <c r="B473" s="26"/>
    </row>
    <row r="474" spans="2:2" x14ac:dyDescent="0.2">
      <c r="B474" s="26"/>
    </row>
    <row r="475" spans="2:2" x14ac:dyDescent="0.2">
      <c r="B475" s="26"/>
    </row>
    <row r="476" spans="2:2" x14ac:dyDescent="0.2">
      <c r="B476" s="26"/>
    </row>
    <row r="477" spans="2:2" x14ac:dyDescent="0.2">
      <c r="B477" s="26"/>
    </row>
    <row r="478" spans="2:2" x14ac:dyDescent="0.2">
      <c r="B478" s="26"/>
    </row>
    <row r="479" spans="2:2" x14ac:dyDescent="0.2">
      <c r="B479" s="26"/>
    </row>
    <row r="480" spans="2:2" x14ac:dyDescent="0.2">
      <c r="B480" s="26"/>
    </row>
    <row r="481" spans="2:2" x14ac:dyDescent="0.2">
      <c r="B481" s="26"/>
    </row>
    <row r="482" spans="2:2" x14ac:dyDescent="0.2">
      <c r="B482" s="26"/>
    </row>
    <row r="483" spans="2:2" x14ac:dyDescent="0.2">
      <c r="B483" s="26"/>
    </row>
    <row r="484" spans="2:2" x14ac:dyDescent="0.2">
      <c r="B484" s="26"/>
    </row>
    <row r="485" spans="2:2" x14ac:dyDescent="0.2">
      <c r="B485" s="26"/>
    </row>
    <row r="486" spans="2:2" x14ac:dyDescent="0.2">
      <c r="B486" s="26"/>
    </row>
    <row r="487" spans="2:2" x14ac:dyDescent="0.2">
      <c r="B487" s="26"/>
    </row>
    <row r="488" spans="2:2" x14ac:dyDescent="0.2">
      <c r="B488" s="26"/>
    </row>
    <row r="489" spans="2:2" x14ac:dyDescent="0.2">
      <c r="B489" s="26"/>
    </row>
    <row r="490" spans="2:2" x14ac:dyDescent="0.2">
      <c r="B490" s="26"/>
    </row>
    <row r="491" spans="2:2" x14ac:dyDescent="0.2">
      <c r="B491" s="26"/>
    </row>
    <row r="492" spans="2:2" x14ac:dyDescent="0.2">
      <c r="B492" s="26"/>
    </row>
    <row r="493" spans="2:2" x14ac:dyDescent="0.2">
      <c r="B493" s="26"/>
    </row>
    <row r="494" spans="2:2" x14ac:dyDescent="0.2">
      <c r="B494" s="26"/>
    </row>
    <row r="495" spans="2:2" x14ac:dyDescent="0.2">
      <c r="B495" s="26"/>
    </row>
    <row r="496" spans="2:2" x14ac:dyDescent="0.2">
      <c r="B496" s="26"/>
    </row>
    <row r="497" spans="2:2" x14ac:dyDescent="0.2">
      <c r="B497" s="26"/>
    </row>
    <row r="498" spans="2:2" x14ac:dyDescent="0.2">
      <c r="B498" s="26"/>
    </row>
    <row r="499" spans="2:2" x14ac:dyDescent="0.2">
      <c r="B499" s="26"/>
    </row>
    <row r="500" spans="2:2" x14ac:dyDescent="0.2">
      <c r="B500" s="26"/>
    </row>
    <row r="501" spans="2:2" x14ac:dyDescent="0.2">
      <c r="B501" s="26"/>
    </row>
    <row r="502" spans="2:2" x14ac:dyDescent="0.2">
      <c r="B502" s="26"/>
    </row>
    <row r="503" spans="2:2" x14ac:dyDescent="0.2">
      <c r="B503" s="26"/>
    </row>
    <row r="504" spans="2:2" x14ac:dyDescent="0.2">
      <c r="B504" s="26"/>
    </row>
    <row r="505" spans="2:2" x14ac:dyDescent="0.2">
      <c r="B505" s="26"/>
    </row>
    <row r="506" spans="2:2" x14ac:dyDescent="0.2">
      <c r="B506" s="26"/>
    </row>
    <row r="507" spans="2:2" x14ac:dyDescent="0.2">
      <c r="B507" s="26"/>
    </row>
    <row r="508" spans="2:2" x14ac:dyDescent="0.2">
      <c r="B508" s="26"/>
    </row>
    <row r="509" spans="2:2" x14ac:dyDescent="0.2">
      <c r="B509" s="26"/>
    </row>
    <row r="510" spans="2:2" x14ac:dyDescent="0.2">
      <c r="B510" s="26"/>
    </row>
    <row r="511" spans="2:2" x14ac:dyDescent="0.2">
      <c r="B511" s="26"/>
    </row>
    <row r="512" spans="2:2" x14ac:dyDescent="0.2">
      <c r="B512" s="26"/>
    </row>
    <row r="513" spans="2:2" x14ac:dyDescent="0.2">
      <c r="B513" s="26"/>
    </row>
    <row r="514" spans="2:2" x14ac:dyDescent="0.2">
      <c r="B514" s="26"/>
    </row>
    <row r="515" spans="2:2" x14ac:dyDescent="0.2">
      <c r="B515" s="26"/>
    </row>
    <row r="516" spans="2:2" x14ac:dyDescent="0.2">
      <c r="B516" s="26"/>
    </row>
    <row r="517" spans="2:2" x14ac:dyDescent="0.2">
      <c r="B517" s="26"/>
    </row>
    <row r="518" spans="2:2" x14ac:dyDescent="0.2">
      <c r="B518" s="26"/>
    </row>
    <row r="519" spans="2:2" x14ac:dyDescent="0.2">
      <c r="B519" s="26"/>
    </row>
    <row r="520" spans="2:2" x14ac:dyDescent="0.2">
      <c r="B520" s="26"/>
    </row>
    <row r="521" spans="2:2" x14ac:dyDescent="0.2">
      <c r="B521" s="26"/>
    </row>
    <row r="522" spans="2:2" x14ac:dyDescent="0.2">
      <c r="B522" s="26"/>
    </row>
    <row r="523" spans="2:2" x14ac:dyDescent="0.2">
      <c r="B523" s="26"/>
    </row>
    <row r="524" spans="2:2" x14ac:dyDescent="0.2">
      <c r="B524" s="26"/>
    </row>
    <row r="525" spans="2:2" x14ac:dyDescent="0.2">
      <c r="B525" s="26"/>
    </row>
    <row r="526" spans="2:2" x14ac:dyDescent="0.2">
      <c r="B526" s="26"/>
    </row>
    <row r="527" spans="2:2" x14ac:dyDescent="0.2">
      <c r="B527" s="26"/>
    </row>
    <row r="528" spans="2:2" x14ac:dyDescent="0.2">
      <c r="B528" s="26"/>
    </row>
    <row r="529" spans="2:2" x14ac:dyDescent="0.2">
      <c r="B529" s="26"/>
    </row>
    <row r="530" spans="2:2" x14ac:dyDescent="0.2">
      <c r="B530" s="26"/>
    </row>
    <row r="531" spans="2:2" x14ac:dyDescent="0.2">
      <c r="B531" s="26"/>
    </row>
    <row r="532" spans="2:2" x14ac:dyDescent="0.2">
      <c r="B532" s="26"/>
    </row>
    <row r="533" spans="2:2" x14ac:dyDescent="0.2">
      <c r="B533" s="26"/>
    </row>
    <row r="534" spans="2:2" x14ac:dyDescent="0.2">
      <c r="B534" s="26"/>
    </row>
    <row r="535" spans="2:2" x14ac:dyDescent="0.2">
      <c r="B535" s="26"/>
    </row>
    <row r="536" spans="2:2" x14ac:dyDescent="0.2">
      <c r="B536" s="26"/>
    </row>
    <row r="537" spans="2:2" x14ac:dyDescent="0.2">
      <c r="B537" s="26"/>
    </row>
    <row r="538" spans="2:2" x14ac:dyDescent="0.2">
      <c r="B538" s="26"/>
    </row>
    <row r="539" spans="2:2" x14ac:dyDescent="0.2">
      <c r="B539" s="26"/>
    </row>
    <row r="540" spans="2:2" x14ac:dyDescent="0.2">
      <c r="B540" s="26"/>
    </row>
    <row r="541" spans="2:2" x14ac:dyDescent="0.2">
      <c r="B541" s="26"/>
    </row>
    <row r="542" spans="2:2" x14ac:dyDescent="0.2">
      <c r="B542" s="26"/>
    </row>
    <row r="543" spans="2:2" x14ac:dyDescent="0.2">
      <c r="B543" s="26"/>
    </row>
    <row r="544" spans="2:2" x14ac:dyDescent="0.2">
      <c r="B544" s="26"/>
    </row>
    <row r="545" spans="2:2" x14ac:dyDescent="0.2">
      <c r="B545" s="26"/>
    </row>
    <row r="546" spans="2:2" x14ac:dyDescent="0.2">
      <c r="B546" s="26"/>
    </row>
    <row r="547" spans="2:2" x14ac:dyDescent="0.2">
      <c r="B547" s="26"/>
    </row>
    <row r="548" spans="2:2" x14ac:dyDescent="0.2">
      <c r="B548" s="26"/>
    </row>
    <row r="549" spans="2:2" x14ac:dyDescent="0.2">
      <c r="B549" s="26"/>
    </row>
    <row r="550" spans="2:2" x14ac:dyDescent="0.2">
      <c r="B550" s="26"/>
    </row>
    <row r="551" spans="2:2" x14ac:dyDescent="0.2">
      <c r="B551" s="26"/>
    </row>
    <row r="552" spans="2:2" x14ac:dyDescent="0.2">
      <c r="B552" s="26"/>
    </row>
    <row r="553" spans="2:2" x14ac:dyDescent="0.2">
      <c r="B553" s="26"/>
    </row>
    <row r="554" spans="2:2" x14ac:dyDescent="0.2">
      <c r="B554" s="26"/>
    </row>
    <row r="555" spans="2:2" x14ac:dyDescent="0.2">
      <c r="B555" s="26"/>
    </row>
    <row r="556" spans="2:2" x14ac:dyDescent="0.2">
      <c r="B556" s="26"/>
    </row>
    <row r="557" spans="2:2" x14ac:dyDescent="0.2">
      <c r="B557" s="26"/>
    </row>
    <row r="558" spans="2:2" x14ac:dyDescent="0.2">
      <c r="B558" s="26"/>
    </row>
    <row r="559" spans="2:2" x14ac:dyDescent="0.2">
      <c r="B559" s="26"/>
    </row>
    <row r="560" spans="2:2" x14ac:dyDescent="0.2">
      <c r="B560" s="26"/>
    </row>
    <row r="561" spans="2:2" x14ac:dyDescent="0.2">
      <c r="B561" s="26"/>
    </row>
    <row r="562" spans="2:2" x14ac:dyDescent="0.2">
      <c r="B562" s="26"/>
    </row>
    <row r="563" spans="2:2" x14ac:dyDescent="0.2">
      <c r="B563" s="26"/>
    </row>
    <row r="564" spans="2:2" x14ac:dyDescent="0.2">
      <c r="B564" s="26"/>
    </row>
    <row r="565" spans="2:2" x14ac:dyDescent="0.2">
      <c r="B565" s="26"/>
    </row>
    <row r="566" spans="2:2" x14ac:dyDescent="0.2">
      <c r="B566" s="26"/>
    </row>
    <row r="567" spans="2:2" x14ac:dyDescent="0.2">
      <c r="B567" s="26"/>
    </row>
    <row r="568" spans="2:2" x14ac:dyDescent="0.2">
      <c r="B568" s="26"/>
    </row>
    <row r="569" spans="2:2" x14ac:dyDescent="0.2">
      <c r="B569" s="26"/>
    </row>
    <row r="570" spans="2:2" x14ac:dyDescent="0.2">
      <c r="B570" s="26"/>
    </row>
    <row r="571" spans="2:2" x14ac:dyDescent="0.2">
      <c r="B571" s="26"/>
    </row>
    <row r="572" spans="2:2" x14ac:dyDescent="0.2">
      <c r="B572" s="26"/>
    </row>
    <row r="573" spans="2:2" x14ac:dyDescent="0.2">
      <c r="B573" s="26"/>
    </row>
    <row r="574" spans="2:2" x14ac:dyDescent="0.2">
      <c r="B574" s="26"/>
    </row>
    <row r="575" spans="2:2" x14ac:dyDescent="0.2">
      <c r="B575" s="26"/>
    </row>
    <row r="576" spans="2:2" x14ac:dyDescent="0.2">
      <c r="B576" s="26"/>
    </row>
    <row r="577" spans="2:2" x14ac:dyDescent="0.2">
      <c r="B577" s="26"/>
    </row>
    <row r="578" spans="2:2" x14ac:dyDescent="0.2">
      <c r="B578" s="26"/>
    </row>
    <row r="579" spans="2:2" x14ac:dyDescent="0.2">
      <c r="B579" s="26"/>
    </row>
    <row r="580" spans="2:2" x14ac:dyDescent="0.2">
      <c r="B580" s="26"/>
    </row>
    <row r="581" spans="2:2" x14ac:dyDescent="0.2">
      <c r="B581" s="26"/>
    </row>
    <row r="582" spans="2:2" x14ac:dyDescent="0.2">
      <c r="B582" s="26"/>
    </row>
    <row r="583" spans="2:2" x14ac:dyDescent="0.2">
      <c r="B583" s="26"/>
    </row>
    <row r="584" spans="2:2" x14ac:dyDescent="0.2">
      <c r="B584" s="26"/>
    </row>
    <row r="585" spans="2:2" x14ac:dyDescent="0.2">
      <c r="B585" s="26"/>
    </row>
    <row r="586" spans="2:2" x14ac:dyDescent="0.2">
      <c r="B586" s="26"/>
    </row>
    <row r="587" spans="2:2" x14ac:dyDescent="0.2">
      <c r="B587" s="26"/>
    </row>
    <row r="588" spans="2:2" x14ac:dyDescent="0.2">
      <c r="B588" s="26"/>
    </row>
    <row r="589" spans="2:2" x14ac:dyDescent="0.2">
      <c r="B589" s="26"/>
    </row>
    <row r="590" spans="2:2" x14ac:dyDescent="0.2">
      <c r="B590" s="26"/>
    </row>
    <row r="591" spans="2:2" x14ac:dyDescent="0.2">
      <c r="B591" s="26"/>
    </row>
    <row r="592" spans="2:2" x14ac:dyDescent="0.2">
      <c r="B592" s="26"/>
    </row>
    <row r="593" spans="2:2" x14ac:dyDescent="0.2">
      <c r="B593" s="26"/>
    </row>
    <row r="594" spans="2:2" x14ac:dyDescent="0.2">
      <c r="B594" s="26"/>
    </row>
    <row r="595" spans="2:2" x14ac:dyDescent="0.2">
      <c r="B595" s="26"/>
    </row>
    <row r="596" spans="2:2" x14ac:dyDescent="0.2">
      <c r="B596" s="26"/>
    </row>
    <row r="597" spans="2:2" x14ac:dyDescent="0.2">
      <c r="B597" s="26"/>
    </row>
    <row r="598" spans="2:2" x14ac:dyDescent="0.2">
      <c r="B598" s="26"/>
    </row>
    <row r="599" spans="2:2" x14ac:dyDescent="0.2">
      <c r="B599" s="26"/>
    </row>
    <row r="600" spans="2:2" x14ac:dyDescent="0.2">
      <c r="B600" s="26"/>
    </row>
    <row r="601" spans="2:2" x14ac:dyDescent="0.2">
      <c r="B601" s="26"/>
    </row>
    <row r="602" spans="2:2" x14ac:dyDescent="0.2">
      <c r="B602" s="26"/>
    </row>
    <row r="603" spans="2:2" x14ac:dyDescent="0.2">
      <c r="B603" s="26"/>
    </row>
    <row r="604" spans="2:2" x14ac:dyDescent="0.2">
      <c r="B604" s="26"/>
    </row>
    <row r="605" spans="2:2" x14ac:dyDescent="0.2">
      <c r="B605" s="26"/>
    </row>
    <row r="606" spans="2:2" x14ac:dyDescent="0.2">
      <c r="B606" s="26"/>
    </row>
    <row r="607" spans="2:2" x14ac:dyDescent="0.2">
      <c r="B607" s="26"/>
    </row>
    <row r="608" spans="2:2" x14ac:dyDescent="0.2">
      <c r="B608" s="26"/>
    </row>
    <row r="609" spans="2:2" x14ac:dyDescent="0.2">
      <c r="B609" s="26"/>
    </row>
    <row r="610" spans="2:2" x14ac:dyDescent="0.2">
      <c r="B610" s="26"/>
    </row>
    <row r="611" spans="2:2" x14ac:dyDescent="0.2">
      <c r="B611" s="26"/>
    </row>
    <row r="612" spans="2:2" x14ac:dyDescent="0.2">
      <c r="B612" s="26"/>
    </row>
    <row r="613" spans="2:2" x14ac:dyDescent="0.2">
      <c r="B613" s="26"/>
    </row>
    <row r="614" spans="2:2" x14ac:dyDescent="0.2">
      <c r="B614" s="26"/>
    </row>
    <row r="615" spans="2:2" x14ac:dyDescent="0.2">
      <c r="B615" s="26"/>
    </row>
    <row r="616" spans="2:2" x14ac:dyDescent="0.2">
      <c r="B616" s="26"/>
    </row>
    <row r="617" spans="2:2" x14ac:dyDescent="0.2">
      <c r="B617" s="26"/>
    </row>
    <row r="618" spans="2:2" x14ac:dyDescent="0.2">
      <c r="B618" s="26"/>
    </row>
    <row r="619" spans="2:2" x14ac:dyDescent="0.2">
      <c r="B619" s="26"/>
    </row>
    <row r="620" spans="2:2" x14ac:dyDescent="0.2">
      <c r="B620" s="26"/>
    </row>
    <row r="621" spans="2:2" x14ac:dyDescent="0.2">
      <c r="B621" s="26"/>
    </row>
    <row r="622" spans="2:2" x14ac:dyDescent="0.2">
      <c r="B622" s="26"/>
    </row>
    <row r="623" spans="2:2" x14ac:dyDescent="0.2">
      <c r="B623" s="26"/>
    </row>
    <row r="624" spans="2:2" x14ac:dyDescent="0.2">
      <c r="B624" s="26"/>
    </row>
    <row r="625" spans="2:2" x14ac:dyDescent="0.2">
      <c r="B625" s="26"/>
    </row>
    <row r="626" spans="2:2" x14ac:dyDescent="0.2">
      <c r="B626" s="26"/>
    </row>
    <row r="627" spans="2:2" x14ac:dyDescent="0.2">
      <c r="B627" s="26"/>
    </row>
    <row r="628" spans="2:2" x14ac:dyDescent="0.2">
      <c r="B628" s="26"/>
    </row>
    <row r="629" spans="2:2" x14ac:dyDescent="0.2">
      <c r="B629" s="26"/>
    </row>
    <row r="630" spans="2:2" x14ac:dyDescent="0.2">
      <c r="B630" s="26"/>
    </row>
    <row r="631" spans="2:2" x14ac:dyDescent="0.2">
      <c r="B631" s="26"/>
    </row>
    <row r="632" spans="2:2" x14ac:dyDescent="0.2">
      <c r="B632" s="26"/>
    </row>
    <row r="633" spans="2:2" x14ac:dyDescent="0.2">
      <c r="B633" s="26"/>
    </row>
    <row r="634" spans="2:2" x14ac:dyDescent="0.2">
      <c r="B634" s="26"/>
    </row>
    <row r="635" spans="2:2" x14ac:dyDescent="0.2">
      <c r="B635" s="26"/>
    </row>
    <row r="636" spans="2:2" x14ac:dyDescent="0.2">
      <c r="B636" s="26"/>
    </row>
    <row r="637" spans="2:2" x14ac:dyDescent="0.2">
      <c r="B637" s="26"/>
    </row>
    <row r="638" spans="2:2" x14ac:dyDescent="0.2">
      <c r="B638" s="26"/>
    </row>
    <row r="639" spans="2:2" x14ac:dyDescent="0.2">
      <c r="B639" s="26"/>
    </row>
    <row r="640" spans="2:2" x14ac:dyDescent="0.2">
      <c r="B640" s="26"/>
    </row>
    <row r="641" spans="2:2" x14ac:dyDescent="0.2">
      <c r="B641" s="26"/>
    </row>
    <row r="642" spans="2:2" x14ac:dyDescent="0.2">
      <c r="B642" s="26"/>
    </row>
    <row r="643" spans="2:2" x14ac:dyDescent="0.2">
      <c r="B643" s="26"/>
    </row>
    <row r="644" spans="2:2" x14ac:dyDescent="0.2">
      <c r="B644" s="26"/>
    </row>
    <row r="645" spans="2:2" x14ac:dyDescent="0.2">
      <c r="B645" s="26"/>
    </row>
    <row r="646" spans="2:2" x14ac:dyDescent="0.2">
      <c r="B646" s="26"/>
    </row>
    <row r="647" spans="2:2" x14ac:dyDescent="0.2">
      <c r="B647" s="26"/>
    </row>
    <row r="648" spans="2:2" x14ac:dyDescent="0.2">
      <c r="B648" s="26"/>
    </row>
    <row r="649" spans="2:2" x14ac:dyDescent="0.2">
      <c r="B649" s="26"/>
    </row>
    <row r="650" spans="2:2" x14ac:dyDescent="0.2">
      <c r="B650" s="26"/>
    </row>
    <row r="651" spans="2:2" x14ac:dyDescent="0.2">
      <c r="B651" s="26"/>
    </row>
    <row r="652" spans="2:2" x14ac:dyDescent="0.2">
      <c r="B652" s="26"/>
    </row>
    <row r="653" spans="2:2" x14ac:dyDescent="0.2">
      <c r="B653" s="26"/>
    </row>
    <row r="654" spans="2:2" x14ac:dyDescent="0.2">
      <c r="B654" s="26"/>
    </row>
    <row r="655" spans="2:2" x14ac:dyDescent="0.2">
      <c r="B655" s="26"/>
    </row>
    <row r="656" spans="2:2" x14ac:dyDescent="0.2">
      <c r="B656" s="26"/>
    </row>
    <row r="657" spans="2:2" x14ac:dyDescent="0.2">
      <c r="B657" s="26"/>
    </row>
    <row r="658" spans="2:2" x14ac:dyDescent="0.2">
      <c r="B658" s="26"/>
    </row>
    <row r="659" spans="2:2" x14ac:dyDescent="0.2">
      <c r="B659" s="26"/>
    </row>
    <row r="660" spans="2:2" x14ac:dyDescent="0.2">
      <c r="B660" s="26"/>
    </row>
    <row r="661" spans="2:2" x14ac:dyDescent="0.2">
      <c r="B661" s="26"/>
    </row>
    <row r="662" spans="2:2" x14ac:dyDescent="0.2">
      <c r="B662" s="26"/>
    </row>
    <row r="663" spans="2:2" x14ac:dyDescent="0.2">
      <c r="B663" s="26"/>
    </row>
    <row r="664" spans="2:2" x14ac:dyDescent="0.2">
      <c r="B664" s="26"/>
    </row>
    <row r="665" spans="2:2" x14ac:dyDescent="0.2">
      <c r="B665" s="26"/>
    </row>
    <row r="666" spans="2:2" x14ac:dyDescent="0.2">
      <c r="B666" s="26"/>
    </row>
    <row r="667" spans="2:2" x14ac:dyDescent="0.2">
      <c r="B667" s="26"/>
    </row>
    <row r="668" spans="2:2" x14ac:dyDescent="0.2">
      <c r="B668" s="26"/>
    </row>
    <row r="669" spans="2:2" x14ac:dyDescent="0.2">
      <c r="B669" s="26"/>
    </row>
    <row r="670" spans="2:2" x14ac:dyDescent="0.2">
      <c r="B670" s="26"/>
    </row>
    <row r="671" spans="2:2" x14ac:dyDescent="0.2">
      <c r="B671" s="26"/>
    </row>
    <row r="672" spans="2:2" x14ac:dyDescent="0.2">
      <c r="B672" s="26"/>
    </row>
    <row r="673" spans="2:2" x14ac:dyDescent="0.2">
      <c r="B673" s="26"/>
    </row>
    <row r="674" spans="2:2" x14ac:dyDescent="0.2">
      <c r="B674" s="26"/>
    </row>
    <row r="675" spans="2:2" x14ac:dyDescent="0.2">
      <c r="B675" s="26"/>
    </row>
    <row r="676" spans="2:2" x14ac:dyDescent="0.2">
      <c r="B676" s="26"/>
    </row>
    <row r="677" spans="2:2" x14ac:dyDescent="0.2">
      <c r="B677" s="26"/>
    </row>
    <row r="678" spans="2:2" x14ac:dyDescent="0.2">
      <c r="B678" s="26"/>
    </row>
    <row r="679" spans="2:2" x14ac:dyDescent="0.2">
      <c r="B679" s="26"/>
    </row>
    <row r="680" spans="2:2" x14ac:dyDescent="0.2">
      <c r="B680" s="26"/>
    </row>
    <row r="681" spans="2:2" x14ac:dyDescent="0.2">
      <c r="B681" s="26"/>
    </row>
    <row r="682" spans="2:2" x14ac:dyDescent="0.2">
      <c r="B682" s="26"/>
    </row>
    <row r="683" spans="2:2" x14ac:dyDescent="0.2">
      <c r="B683" s="26"/>
    </row>
    <row r="684" spans="2:2" x14ac:dyDescent="0.2">
      <c r="B684" s="26"/>
    </row>
    <row r="685" spans="2:2" x14ac:dyDescent="0.2">
      <c r="B685" s="26"/>
    </row>
    <row r="686" spans="2:2" x14ac:dyDescent="0.2">
      <c r="B686" s="26"/>
    </row>
    <row r="687" spans="2:2" x14ac:dyDescent="0.2">
      <c r="B687" s="26"/>
    </row>
    <row r="688" spans="2:2" x14ac:dyDescent="0.2">
      <c r="B688" s="26"/>
    </row>
    <row r="689" spans="2:2" x14ac:dyDescent="0.2">
      <c r="B689" s="26"/>
    </row>
    <row r="690" spans="2:2" x14ac:dyDescent="0.2">
      <c r="B690" s="26"/>
    </row>
    <row r="691" spans="2:2" x14ac:dyDescent="0.2">
      <c r="B691" s="26"/>
    </row>
    <row r="692" spans="2:2" x14ac:dyDescent="0.2">
      <c r="B692" s="26"/>
    </row>
    <row r="693" spans="2:2" x14ac:dyDescent="0.2">
      <c r="B693" s="26"/>
    </row>
    <row r="694" spans="2:2" x14ac:dyDescent="0.2">
      <c r="B694" s="26"/>
    </row>
    <row r="695" spans="2:2" x14ac:dyDescent="0.2">
      <c r="B695" s="26"/>
    </row>
    <row r="696" spans="2:2" x14ac:dyDescent="0.2">
      <c r="B696" s="26"/>
    </row>
    <row r="697" spans="2:2" x14ac:dyDescent="0.2">
      <c r="B697" s="26"/>
    </row>
    <row r="698" spans="2:2" x14ac:dyDescent="0.2">
      <c r="B698" s="26"/>
    </row>
    <row r="699" spans="2:2" x14ac:dyDescent="0.2">
      <c r="B699" s="26"/>
    </row>
    <row r="700" spans="2:2" x14ac:dyDescent="0.2">
      <c r="B700" s="26"/>
    </row>
    <row r="701" spans="2:2" x14ac:dyDescent="0.2">
      <c r="B701" s="26"/>
    </row>
    <row r="702" spans="2:2" x14ac:dyDescent="0.2">
      <c r="B702" s="26"/>
    </row>
    <row r="703" spans="2:2" x14ac:dyDescent="0.2">
      <c r="B703" s="26"/>
    </row>
    <row r="704" spans="2:2" x14ac:dyDescent="0.2">
      <c r="B704" s="26"/>
    </row>
    <row r="705" spans="2:2" x14ac:dyDescent="0.2">
      <c r="B705" s="26"/>
    </row>
    <row r="706" spans="2:2" x14ac:dyDescent="0.2">
      <c r="B706" s="26"/>
    </row>
    <row r="707" spans="2:2" x14ac:dyDescent="0.2">
      <c r="B707" s="26"/>
    </row>
    <row r="708" spans="2:2" x14ac:dyDescent="0.2">
      <c r="B708" s="26"/>
    </row>
    <row r="709" spans="2:2" x14ac:dyDescent="0.2">
      <c r="B709" s="26"/>
    </row>
    <row r="710" spans="2:2" x14ac:dyDescent="0.2">
      <c r="B710" s="26"/>
    </row>
    <row r="711" spans="2:2" x14ac:dyDescent="0.2">
      <c r="B711" s="26"/>
    </row>
    <row r="712" spans="2:2" x14ac:dyDescent="0.2">
      <c r="B712" s="26"/>
    </row>
    <row r="713" spans="2:2" x14ac:dyDescent="0.2">
      <c r="B713" s="26"/>
    </row>
    <row r="714" spans="2:2" x14ac:dyDescent="0.2">
      <c r="B714" s="26"/>
    </row>
    <row r="715" spans="2:2" x14ac:dyDescent="0.2">
      <c r="B715" s="26"/>
    </row>
    <row r="716" spans="2:2" x14ac:dyDescent="0.2">
      <c r="B716" s="26"/>
    </row>
    <row r="717" spans="2:2" x14ac:dyDescent="0.2">
      <c r="B717" s="26"/>
    </row>
    <row r="718" spans="2:2" x14ac:dyDescent="0.2">
      <c r="B718" s="26"/>
    </row>
    <row r="719" spans="2:2" x14ac:dyDescent="0.2">
      <c r="B719" s="26"/>
    </row>
    <row r="720" spans="2:2" x14ac:dyDescent="0.2">
      <c r="B720" s="26"/>
    </row>
    <row r="721" spans="2:2" x14ac:dyDescent="0.2">
      <c r="B721" s="26"/>
    </row>
    <row r="722" spans="2:2" x14ac:dyDescent="0.2">
      <c r="B722" s="26"/>
    </row>
    <row r="723" spans="2:2" x14ac:dyDescent="0.2">
      <c r="B723" s="26"/>
    </row>
    <row r="724" spans="2:2" x14ac:dyDescent="0.2">
      <c r="B724" s="26"/>
    </row>
    <row r="725" spans="2:2" x14ac:dyDescent="0.2">
      <c r="B725" s="26"/>
    </row>
    <row r="726" spans="2:2" x14ac:dyDescent="0.2">
      <c r="B726" s="26"/>
    </row>
    <row r="727" spans="2:2" x14ac:dyDescent="0.2">
      <c r="B727" s="26"/>
    </row>
    <row r="728" spans="2:2" x14ac:dyDescent="0.2">
      <c r="B728" s="26"/>
    </row>
    <row r="729" spans="2:2" x14ac:dyDescent="0.2">
      <c r="B729" s="26"/>
    </row>
    <row r="730" spans="2:2" x14ac:dyDescent="0.2">
      <c r="B730" s="26"/>
    </row>
    <row r="731" spans="2:2" x14ac:dyDescent="0.2">
      <c r="B731" s="26"/>
    </row>
    <row r="732" spans="2:2" x14ac:dyDescent="0.2">
      <c r="B732" s="26"/>
    </row>
    <row r="733" spans="2:2" x14ac:dyDescent="0.2">
      <c r="B733" s="26"/>
    </row>
    <row r="734" spans="2:2" x14ac:dyDescent="0.2">
      <c r="B734" s="26"/>
    </row>
    <row r="735" spans="2:2" x14ac:dyDescent="0.2">
      <c r="B735" s="26"/>
    </row>
    <row r="736" spans="2:2" x14ac:dyDescent="0.2">
      <c r="B736" s="26"/>
    </row>
    <row r="737" spans="2:2" x14ac:dyDescent="0.2">
      <c r="B737" s="26"/>
    </row>
    <row r="738" spans="2:2" x14ac:dyDescent="0.2">
      <c r="B738" s="26"/>
    </row>
    <row r="739" spans="2:2" x14ac:dyDescent="0.2">
      <c r="B739" s="26"/>
    </row>
    <row r="740" spans="2:2" x14ac:dyDescent="0.2">
      <c r="B740" s="26"/>
    </row>
    <row r="741" spans="2:2" x14ac:dyDescent="0.2">
      <c r="B741" s="26"/>
    </row>
    <row r="742" spans="2:2" x14ac:dyDescent="0.2">
      <c r="B742" s="26"/>
    </row>
    <row r="743" spans="2:2" x14ac:dyDescent="0.2">
      <c r="B743" s="26"/>
    </row>
    <row r="744" spans="2:2" x14ac:dyDescent="0.2">
      <c r="B744" s="26"/>
    </row>
    <row r="745" spans="2:2" x14ac:dyDescent="0.2">
      <c r="B745" s="26"/>
    </row>
    <row r="746" spans="2:2" x14ac:dyDescent="0.2">
      <c r="B746" s="26"/>
    </row>
    <row r="747" spans="2:2" x14ac:dyDescent="0.2">
      <c r="B747" s="26"/>
    </row>
    <row r="748" spans="2:2" x14ac:dyDescent="0.2">
      <c r="B748" s="26"/>
    </row>
    <row r="749" spans="2:2" x14ac:dyDescent="0.2">
      <c r="B749" s="26"/>
    </row>
    <row r="750" spans="2:2" x14ac:dyDescent="0.2">
      <c r="B750" s="26"/>
    </row>
    <row r="751" spans="2:2" x14ac:dyDescent="0.2">
      <c r="B751" s="26"/>
    </row>
    <row r="752" spans="2:2" x14ac:dyDescent="0.2">
      <c r="B752" s="26"/>
    </row>
    <row r="753" spans="2:2" x14ac:dyDescent="0.2">
      <c r="B753" s="26"/>
    </row>
    <row r="754" spans="2:2" x14ac:dyDescent="0.2">
      <c r="B754" s="26"/>
    </row>
    <row r="755" spans="2:2" x14ac:dyDescent="0.2">
      <c r="B755" s="26"/>
    </row>
    <row r="756" spans="2:2" x14ac:dyDescent="0.2">
      <c r="B756" s="26"/>
    </row>
    <row r="757" spans="2:2" x14ac:dyDescent="0.2">
      <c r="B757" s="26"/>
    </row>
    <row r="758" spans="2:2" x14ac:dyDescent="0.2">
      <c r="B758" s="26"/>
    </row>
    <row r="759" spans="2:2" x14ac:dyDescent="0.2">
      <c r="B759" s="26"/>
    </row>
    <row r="760" spans="2:2" x14ac:dyDescent="0.2">
      <c r="B760" s="26"/>
    </row>
    <row r="761" spans="2:2" x14ac:dyDescent="0.2">
      <c r="B761" s="26"/>
    </row>
    <row r="762" spans="2:2" x14ac:dyDescent="0.2">
      <c r="B762" s="26"/>
    </row>
    <row r="763" spans="2:2" x14ac:dyDescent="0.2">
      <c r="B763" s="26"/>
    </row>
    <row r="764" spans="2:2" x14ac:dyDescent="0.2">
      <c r="B764" s="26"/>
    </row>
    <row r="765" spans="2:2" x14ac:dyDescent="0.2">
      <c r="B765" s="26"/>
    </row>
    <row r="766" spans="2:2" x14ac:dyDescent="0.2">
      <c r="B766" s="26"/>
    </row>
    <row r="767" spans="2:2" x14ac:dyDescent="0.2">
      <c r="B767" s="26"/>
    </row>
    <row r="768" spans="2:2" x14ac:dyDescent="0.2">
      <c r="B768" s="26"/>
    </row>
    <row r="769" spans="2:2" x14ac:dyDescent="0.2">
      <c r="B769" s="26"/>
    </row>
    <row r="770" spans="2:2" x14ac:dyDescent="0.2">
      <c r="B770" s="26"/>
    </row>
    <row r="771" spans="2:2" x14ac:dyDescent="0.2">
      <c r="B771" s="26"/>
    </row>
    <row r="772" spans="2:2" x14ac:dyDescent="0.2">
      <c r="B772" s="26"/>
    </row>
    <row r="773" spans="2:2" x14ac:dyDescent="0.2">
      <c r="B773" s="26"/>
    </row>
    <row r="774" spans="2:2" x14ac:dyDescent="0.2">
      <c r="B774" s="26"/>
    </row>
    <row r="775" spans="2:2" x14ac:dyDescent="0.2">
      <c r="B775" s="26"/>
    </row>
    <row r="776" spans="2:2" x14ac:dyDescent="0.2">
      <c r="B776" s="26"/>
    </row>
    <row r="777" spans="2:2" x14ac:dyDescent="0.2">
      <c r="B777" s="26"/>
    </row>
    <row r="778" spans="2:2" x14ac:dyDescent="0.2">
      <c r="B778" s="26"/>
    </row>
    <row r="779" spans="2:2" x14ac:dyDescent="0.2">
      <c r="B779" s="26"/>
    </row>
    <row r="780" spans="2:2" x14ac:dyDescent="0.2">
      <c r="B780" s="26"/>
    </row>
    <row r="781" spans="2:2" x14ac:dyDescent="0.2">
      <c r="B781" s="26"/>
    </row>
    <row r="782" spans="2:2" x14ac:dyDescent="0.2">
      <c r="B782" s="26"/>
    </row>
    <row r="783" spans="2:2" x14ac:dyDescent="0.2">
      <c r="B783" s="26"/>
    </row>
    <row r="784" spans="2:2" x14ac:dyDescent="0.2">
      <c r="B784" s="26"/>
    </row>
    <row r="785" spans="2:2" x14ac:dyDescent="0.2">
      <c r="B785" s="26"/>
    </row>
    <row r="786" spans="2:2" x14ac:dyDescent="0.2">
      <c r="B786" s="26"/>
    </row>
    <row r="787" spans="2:2" x14ac:dyDescent="0.2">
      <c r="B787" s="26"/>
    </row>
    <row r="788" spans="2:2" x14ac:dyDescent="0.2">
      <c r="B788" s="26"/>
    </row>
    <row r="789" spans="2:2" x14ac:dyDescent="0.2">
      <c r="B789" s="26"/>
    </row>
    <row r="790" spans="2:2" x14ac:dyDescent="0.2">
      <c r="B790" s="26"/>
    </row>
    <row r="791" spans="2:2" x14ac:dyDescent="0.2">
      <c r="B791" s="26"/>
    </row>
    <row r="792" spans="2:2" x14ac:dyDescent="0.2">
      <c r="B792" s="26"/>
    </row>
    <row r="793" spans="2:2" x14ac:dyDescent="0.2">
      <c r="B793" s="26"/>
    </row>
    <row r="794" spans="2:2" x14ac:dyDescent="0.2">
      <c r="B794" s="26"/>
    </row>
    <row r="795" spans="2:2" x14ac:dyDescent="0.2">
      <c r="B795" s="26"/>
    </row>
    <row r="796" spans="2:2" x14ac:dyDescent="0.2">
      <c r="B796" s="26"/>
    </row>
    <row r="797" spans="2:2" x14ac:dyDescent="0.2">
      <c r="B797" s="26"/>
    </row>
    <row r="798" spans="2:2" x14ac:dyDescent="0.2">
      <c r="B798" s="26"/>
    </row>
    <row r="799" spans="2:2" x14ac:dyDescent="0.2">
      <c r="B799" s="26"/>
    </row>
    <row r="800" spans="2:2" x14ac:dyDescent="0.2">
      <c r="B800" s="26"/>
    </row>
    <row r="801" spans="2:2" x14ac:dyDescent="0.2">
      <c r="B801" s="26"/>
    </row>
    <row r="802" spans="2:2" x14ac:dyDescent="0.2">
      <c r="B802" s="26"/>
    </row>
    <row r="803" spans="2:2" x14ac:dyDescent="0.2">
      <c r="B803" s="26"/>
    </row>
    <row r="804" spans="2:2" x14ac:dyDescent="0.2">
      <c r="B804" s="26"/>
    </row>
    <row r="805" spans="2:2" x14ac:dyDescent="0.2">
      <c r="B805" s="26"/>
    </row>
    <row r="806" spans="2:2" x14ac:dyDescent="0.2">
      <c r="B806" s="26"/>
    </row>
    <row r="807" spans="2:2" x14ac:dyDescent="0.2">
      <c r="B807" s="26"/>
    </row>
    <row r="808" spans="2:2" x14ac:dyDescent="0.2">
      <c r="B808" s="26"/>
    </row>
    <row r="809" spans="2:2" x14ac:dyDescent="0.2">
      <c r="B809" s="26"/>
    </row>
    <row r="810" spans="2:2" x14ac:dyDescent="0.2">
      <c r="B810" s="26"/>
    </row>
    <row r="811" spans="2:2" x14ac:dyDescent="0.2">
      <c r="B811" s="26"/>
    </row>
    <row r="812" spans="2:2" x14ac:dyDescent="0.2">
      <c r="B812" s="26"/>
    </row>
    <row r="813" spans="2:2" x14ac:dyDescent="0.2">
      <c r="B813" s="26"/>
    </row>
    <row r="814" spans="2:2" x14ac:dyDescent="0.2">
      <c r="B814" s="26"/>
    </row>
    <row r="815" spans="2:2" x14ac:dyDescent="0.2">
      <c r="B815" s="26"/>
    </row>
    <row r="816" spans="2:2" x14ac:dyDescent="0.2">
      <c r="B816" s="26"/>
    </row>
    <row r="817" spans="2:2" x14ac:dyDescent="0.2">
      <c r="B817" s="26"/>
    </row>
    <row r="818" spans="2:2" x14ac:dyDescent="0.2">
      <c r="B818" s="26"/>
    </row>
    <row r="819" spans="2:2" x14ac:dyDescent="0.2">
      <c r="B819" s="26"/>
    </row>
    <row r="820" spans="2:2" x14ac:dyDescent="0.2">
      <c r="B820" s="26"/>
    </row>
    <row r="821" spans="2:2" x14ac:dyDescent="0.2">
      <c r="B821" s="26"/>
    </row>
    <row r="822" spans="2:2" x14ac:dyDescent="0.2">
      <c r="B822" s="26"/>
    </row>
    <row r="823" spans="2:2" x14ac:dyDescent="0.2">
      <c r="B823" s="26"/>
    </row>
    <row r="824" spans="2:2" x14ac:dyDescent="0.2">
      <c r="B824" s="26"/>
    </row>
    <row r="825" spans="2:2" x14ac:dyDescent="0.2">
      <c r="B825" s="26"/>
    </row>
    <row r="826" spans="2:2" x14ac:dyDescent="0.2">
      <c r="B826" s="26"/>
    </row>
    <row r="827" spans="2:2" x14ac:dyDescent="0.2">
      <c r="B827" s="26"/>
    </row>
    <row r="828" spans="2:2" x14ac:dyDescent="0.2">
      <c r="B828" s="26"/>
    </row>
    <row r="829" spans="2:2" x14ac:dyDescent="0.2">
      <c r="B829" s="26"/>
    </row>
    <row r="830" spans="2:2" x14ac:dyDescent="0.2">
      <c r="B830" s="26"/>
    </row>
    <row r="831" spans="2:2" x14ac:dyDescent="0.2">
      <c r="B831" s="26"/>
    </row>
    <row r="832" spans="2:2" x14ac:dyDescent="0.2">
      <c r="B832" s="26"/>
    </row>
    <row r="833" spans="2:2" x14ac:dyDescent="0.2">
      <c r="B833" s="26"/>
    </row>
    <row r="834" spans="2:2" x14ac:dyDescent="0.2">
      <c r="B834" s="26"/>
    </row>
    <row r="835" spans="2:2" x14ac:dyDescent="0.2">
      <c r="B835" s="26"/>
    </row>
    <row r="836" spans="2:2" x14ac:dyDescent="0.2">
      <c r="B836" s="26"/>
    </row>
    <row r="837" spans="2:2" x14ac:dyDescent="0.2">
      <c r="B837" s="26"/>
    </row>
    <row r="838" spans="2:2" x14ac:dyDescent="0.2">
      <c r="B838" s="26"/>
    </row>
    <row r="839" spans="2:2" x14ac:dyDescent="0.2">
      <c r="B839" s="26"/>
    </row>
    <row r="840" spans="2:2" x14ac:dyDescent="0.2">
      <c r="B840" s="26"/>
    </row>
    <row r="841" spans="2:2" x14ac:dyDescent="0.2">
      <c r="B841" s="26"/>
    </row>
    <row r="842" spans="2:2" x14ac:dyDescent="0.2">
      <c r="B842" s="26"/>
    </row>
    <row r="843" spans="2:2" x14ac:dyDescent="0.2">
      <c r="B843" s="26"/>
    </row>
    <row r="844" spans="2:2" x14ac:dyDescent="0.2">
      <c r="B844" s="26"/>
    </row>
    <row r="845" spans="2:2" x14ac:dyDescent="0.2">
      <c r="B845" s="26"/>
    </row>
    <row r="846" spans="2:2" x14ac:dyDescent="0.2">
      <c r="B846" s="26"/>
    </row>
    <row r="847" spans="2:2" x14ac:dyDescent="0.2">
      <c r="B847" s="26"/>
    </row>
    <row r="848" spans="2:2" x14ac:dyDescent="0.2">
      <c r="B848" s="26"/>
    </row>
    <row r="849" spans="2:2" x14ac:dyDescent="0.2">
      <c r="B849" s="26"/>
    </row>
    <row r="850" spans="2:2" x14ac:dyDescent="0.2">
      <c r="B850" s="26"/>
    </row>
    <row r="851" spans="2:2" x14ac:dyDescent="0.2">
      <c r="B851" s="26"/>
    </row>
    <row r="852" spans="2:2" x14ac:dyDescent="0.2">
      <c r="B852" s="26"/>
    </row>
    <row r="853" spans="2:2" x14ac:dyDescent="0.2">
      <c r="B853" s="26"/>
    </row>
    <row r="854" spans="2:2" x14ac:dyDescent="0.2">
      <c r="B854" s="26"/>
    </row>
    <row r="855" spans="2:2" x14ac:dyDescent="0.2">
      <c r="B855" s="26"/>
    </row>
    <row r="856" spans="2:2" x14ac:dyDescent="0.2">
      <c r="B856" s="26"/>
    </row>
    <row r="857" spans="2:2" x14ac:dyDescent="0.2">
      <c r="B857" s="26"/>
    </row>
    <row r="858" spans="2:2" x14ac:dyDescent="0.2">
      <c r="B858" s="26"/>
    </row>
    <row r="859" spans="2:2" x14ac:dyDescent="0.2">
      <c r="B859" s="26"/>
    </row>
    <row r="860" spans="2:2" x14ac:dyDescent="0.2">
      <c r="B860" s="26"/>
    </row>
    <row r="861" spans="2:2" x14ac:dyDescent="0.2">
      <c r="B861" s="26"/>
    </row>
    <row r="862" spans="2:2" x14ac:dyDescent="0.2">
      <c r="B862" s="26"/>
    </row>
    <row r="863" spans="2:2" x14ac:dyDescent="0.2">
      <c r="B863" s="26"/>
    </row>
    <row r="864" spans="2:2" x14ac:dyDescent="0.2">
      <c r="B864" s="26"/>
    </row>
    <row r="865" spans="2:2" x14ac:dyDescent="0.2">
      <c r="B865" s="26"/>
    </row>
    <row r="866" spans="2:2" x14ac:dyDescent="0.2">
      <c r="B866" s="26"/>
    </row>
    <row r="867" spans="2:2" x14ac:dyDescent="0.2">
      <c r="B867" s="26"/>
    </row>
    <row r="868" spans="2:2" x14ac:dyDescent="0.2">
      <c r="B868" s="26"/>
    </row>
    <row r="869" spans="2:2" x14ac:dyDescent="0.2">
      <c r="B869" s="26"/>
    </row>
    <row r="870" spans="2:2" x14ac:dyDescent="0.2">
      <c r="B870" s="26"/>
    </row>
    <row r="871" spans="2:2" x14ac:dyDescent="0.2">
      <c r="B871" s="26"/>
    </row>
    <row r="872" spans="2:2" x14ac:dyDescent="0.2">
      <c r="B872" s="26"/>
    </row>
    <row r="873" spans="2:2" x14ac:dyDescent="0.2">
      <c r="B873" s="26"/>
    </row>
    <row r="874" spans="2:2" x14ac:dyDescent="0.2">
      <c r="B874" s="26"/>
    </row>
    <row r="875" spans="2:2" x14ac:dyDescent="0.2">
      <c r="B875" s="26"/>
    </row>
    <row r="876" spans="2:2" x14ac:dyDescent="0.2">
      <c r="B876" s="26"/>
    </row>
    <row r="877" spans="2:2" x14ac:dyDescent="0.2">
      <c r="B877" s="26"/>
    </row>
    <row r="878" spans="2:2" x14ac:dyDescent="0.2">
      <c r="B878" s="26"/>
    </row>
    <row r="879" spans="2:2" x14ac:dyDescent="0.2">
      <c r="B879" s="26"/>
    </row>
    <row r="880" spans="2:2" x14ac:dyDescent="0.2">
      <c r="B880" s="26"/>
    </row>
    <row r="881" spans="2:2" x14ac:dyDescent="0.2">
      <c r="B881" s="26"/>
    </row>
    <row r="882" spans="2:2" x14ac:dyDescent="0.2">
      <c r="B882" s="26"/>
    </row>
    <row r="883" spans="2:2" x14ac:dyDescent="0.2">
      <c r="B883" s="26"/>
    </row>
    <row r="884" spans="2:2" x14ac:dyDescent="0.2">
      <c r="B884" s="26"/>
    </row>
    <row r="885" spans="2:2" x14ac:dyDescent="0.2">
      <c r="B885" s="26"/>
    </row>
    <row r="886" spans="2:2" x14ac:dyDescent="0.2">
      <c r="B886" s="26"/>
    </row>
    <row r="887" spans="2:2" x14ac:dyDescent="0.2">
      <c r="B887" s="26"/>
    </row>
    <row r="888" spans="2:2" x14ac:dyDescent="0.2">
      <c r="B888" s="26"/>
    </row>
    <row r="889" spans="2:2" x14ac:dyDescent="0.2">
      <c r="B889" s="26"/>
    </row>
    <row r="890" spans="2:2" x14ac:dyDescent="0.2">
      <c r="B890" s="26"/>
    </row>
    <row r="891" spans="2:2" x14ac:dyDescent="0.2">
      <c r="B891" s="26"/>
    </row>
    <row r="892" spans="2:2" x14ac:dyDescent="0.2">
      <c r="B892" s="26"/>
    </row>
    <row r="893" spans="2:2" x14ac:dyDescent="0.2">
      <c r="B893" s="26"/>
    </row>
    <row r="894" spans="2:2" x14ac:dyDescent="0.2">
      <c r="B894" s="26"/>
    </row>
    <row r="895" spans="2:2" x14ac:dyDescent="0.2">
      <c r="B895" s="26"/>
    </row>
    <row r="896" spans="2:2" x14ac:dyDescent="0.2">
      <c r="B896" s="26"/>
    </row>
    <row r="897" spans="2:2" x14ac:dyDescent="0.2">
      <c r="B897" s="26"/>
    </row>
    <row r="898" spans="2:2" x14ac:dyDescent="0.2">
      <c r="B898" s="26"/>
    </row>
    <row r="899" spans="2:2" x14ac:dyDescent="0.2">
      <c r="B899" s="26"/>
    </row>
    <row r="900" spans="2:2" x14ac:dyDescent="0.2">
      <c r="B900" s="26"/>
    </row>
    <row r="901" spans="2:2" x14ac:dyDescent="0.2">
      <c r="B901" s="26"/>
    </row>
    <row r="902" spans="2:2" x14ac:dyDescent="0.2">
      <c r="B902" s="26"/>
    </row>
    <row r="903" spans="2:2" x14ac:dyDescent="0.2">
      <c r="B903" s="26"/>
    </row>
    <row r="904" spans="2:2" x14ac:dyDescent="0.2">
      <c r="B904" s="26"/>
    </row>
    <row r="905" spans="2:2" x14ac:dyDescent="0.2">
      <c r="B905" s="26"/>
    </row>
    <row r="906" spans="2:2" x14ac:dyDescent="0.2">
      <c r="B906" s="26"/>
    </row>
    <row r="907" spans="2:2" x14ac:dyDescent="0.2">
      <c r="B907" s="26"/>
    </row>
    <row r="908" spans="2:2" x14ac:dyDescent="0.2">
      <c r="B908" s="26"/>
    </row>
    <row r="909" spans="2:2" x14ac:dyDescent="0.2">
      <c r="B909" s="26"/>
    </row>
    <row r="910" spans="2:2" x14ac:dyDescent="0.2">
      <c r="B910" s="26"/>
    </row>
    <row r="911" spans="2:2" x14ac:dyDescent="0.2">
      <c r="B911" s="26"/>
    </row>
    <row r="912" spans="2:2" x14ac:dyDescent="0.2">
      <c r="B912" s="26"/>
    </row>
    <row r="913" spans="2:2" x14ac:dyDescent="0.2">
      <c r="B913" s="26"/>
    </row>
    <row r="914" spans="2:2" x14ac:dyDescent="0.2">
      <c r="B914" s="26"/>
    </row>
    <row r="915" spans="2:2" x14ac:dyDescent="0.2">
      <c r="B915" s="26"/>
    </row>
    <row r="916" spans="2:2" x14ac:dyDescent="0.2">
      <c r="B916" s="26"/>
    </row>
    <row r="917" spans="2:2" x14ac:dyDescent="0.2">
      <c r="B917" s="26"/>
    </row>
    <row r="918" spans="2:2" x14ac:dyDescent="0.2">
      <c r="B918" s="26"/>
    </row>
    <row r="919" spans="2:2" x14ac:dyDescent="0.2">
      <c r="B919" s="26"/>
    </row>
    <row r="920" spans="2:2" x14ac:dyDescent="0.2">
      <c r="B920" s="26"/>
    </row>
    <row r="921" spans="2:2" x14ac:dyDescent="0.2">
      <c r="B921" s="26"/>
    </row>
    <row r="922" spans="2:2" x14ac:dyDescent="0.2">
      <c r="B922" s="26"/>
    </row>
    <row r="923" spans="2:2" x14ac:dyDescent="0.2">
      <c r="B923" s="26"/>
    </row>
    <row r="924" spans="2:2" x14ac:dyDescent="0.2">
      <c r="B924" s="26"/>
    </row>
    <row r="925" spans="2:2" x14ac:dyDescent="0.2">
      <c r="B925" s="26"/>
    </row>
    <row r="926" spans="2:2" x14ac:dyDescent="0.2">
      <c r="B926" s="26"/>
    </row>
    <row r="927" spans="2:2" x14ac:dyDescent="0.2">
      <c r="B927" s="26"/>
    </row>
    <row r="928" spans="2:2" x14ac:dyDescent="0.2">
      <c r="B928" s="26"/>
    </row>
    <row r="929" spans="2:2" x14ac:dyDescent="0.2">
      <c r="B929" s="26"/>
    </row>
    <row r="930" spans="2:2" x14ac:dyDescent="0.2">
      <c r="B930" s="26"/>
    </row>
    <row r="931" spans="2:2" x14ac:dyDescent="0.2">
      <c r="B931" s="26"/>
    </row>
    <row r="932" spans="2:2" x14ac:dyDescent="0.2">
      <c r="B932" s="26"/>
    </row>
    <row r="933" spans="2:2" x14ac:dyDescent="0.2">
      <c r="B933" s="26"/>
    </row>
    <row r="934" spans="2:2" x14ac:dyDescent="0.2">
      <c r="B934" s="26"/>
    </row>
    <row r="935" spans="2:2" x14ac:dyDescent="0.2">
      <c r="B935" s="26"/>
    </row>
    <row r="936" spans="2:2" x14ac:dyDescent="0.2">
      <c r="B936" s="26"/>
    </row>
    <row r="937" spans="2:2" x14ac:dyDescent="0.2">
      <c r="B937" s="26"/>
    </row>
    <row r="938" spans="2:2" x14ac:dyDescent="0.2">
      <c r="B938" s="26"/>
    </row>
    <row r="939" spans="2:2" x14ac:dyDescent="0.2">
      <c r="B939" s="26"/>
    </row>
    <row r="940" spans="2:2" x14ac:dyDescent="0.2">
      <c r="B940" s="26"/>
    </row>
    <row r="941" spans="2:2" x14ac:dyDescent="0.2">
      <c r="B941" s="26"/>
    </row>
    <row r="942" spans="2:2" x14ac:dyDescent="0.2">
      <c r="B942" s="26"/>
    </row>
    <row r="943" spans="2:2" x14ac:dyDescent="0.2">
      <c r="B943" s="26"/>
    </row>
    <row r="944" spans="2:2" x14ac:dyDescent="0.2">
      <c r="B944" s="26"/>
    </row>
    <row r="945" spans="2:2" x14ac:dyDescent="0.2">
      <c r="B945" s="26"/>
    </row>
    <row r="946" spans="2:2" x14ac:dyDescent="0.2">
      <c r="B946" s="26"/>
    </row>
    <row r="947" spans="2:2" x14ac:dyDescent="0.2">
      <c r="B947" s="26"/>
    </row>
    <row r="948" spans="2:2" x14ac:dyDescent="0.2">
      <c r="B948" s="26"/>
    </row>
    <row r="949" spans="2:2" x14ac:dyDescent="0.2">
      <c r="B949" s="26"/>
    </row>
    <row r="950" spans="2:2" x14ac:dyDescent="0.2">
      <c r="B950" s="26"/>
    </row>
    <row r="951" spans="2:2" x14ac:dyDescent="0.2">
      <c r="B951" s="26"/>
    </row>
    <row r="952" spans="2:2" x14ac:dyDescent="0.2">
      <c r="B952" s="26"/>
    </row>
    <row r="953" spans="2:2" x14ac:dyDescent="0.2">
      <c r="B953" s="26"/>
    </row>
    <row r="954" spans="2:2" x14ac:dyDescent="0.2">
      <c r="B954" s="26"/>
    </row>
    <row r="955" spans="2:2" x14ac:dyDescent="0.2">
      <c r="B955" s="26"/>
    </row>
    <row r="956" spans="2:2" x14ac:dyDescent="0.2">
      <c r="B956" s="26"/>
    </row>
    <row r="957" spans="2:2" x14ac:dyDescent="0.2">
      <c r="B957" s="26"/>
    </row>
    <row r="958" spans="2:2" x14ac:dyDescent="0.2">
      <c r="B958" s="26"/>
    </row>
    <row r="959" spans="2:2" x14ac:dyDescent="0.2">
      <c r="B959" s="26"/>
    </row>
    <row r="960" spans="2:2" x14ac:dyDescent="0.2">
      <c r="B960" s="26"/>
    </row>
    <row r="961" spans="2:2" x14ac:dyDescent="0.2">
      <c r="B961" s="26"/>
    </row>
    <row r="962" spans="2:2" x14ac:dyDescent="0.2">
      <c r="B962" s="26"/>
    </row>
    <row r="963" spans="2:2" x14ac:dyDescent="0.2">
      <c r="B963" s="26"/>
    </row>
    <row r="964" spans="2:2" x14ac:dyDescent="0.2">
      <c r="B964" s="26"/>
    </row>
    <row r="965" spans="2:2" x14ac:dyDescent="0.2">
      <c r="B965" s="26"/>
    </row>
    <row r="966" spans="2:2" x14ac:dyDescent="0.2">
      <c r="B966" s="26"/>
    </row>
    <row r="967" spans="2:2" x14ac:dyDescent="0.2">
      <c r="B967" s="26"/>
    </row>
    <row r="968" spans="2:2" x14ac:dyDescent="0.2">
      <c r="B968" s="26"/>
    </row>
    <row r="969" spans="2:2" x14ac:dyDescent="0.2">
      <c r="B969" s="26"/>
    </row>
    <row r="970" spans="2:2" x14ac:dyDescent="0.2">
      <c r="B970" s="26"/>
    </row>
    <row r="971" spans="2:2" x14ac:dyDescent="0.2">
      <c r="B971" s="26"/>
    </row>
    <row r="972" spans="2:2" x14ac:dyDescent="0.2">
      <c r="B972" s="26"/>
    </row>
    <row r="973" spans="2:2" x14ac:dyDescent="0.2">
      <c r="B973" s="26"/>
    </row>
    <row r="974" spans="2:2" x14ac:dyDescent="0.2">
      <c r="B974" s="26"/>
    </row>
    <row r="975" spans="2:2" x14ac:dyDescent="0.2">
      <c r="B975" s="26"/>
    </row>
    <row r="976" spans="2:2" x14ac:dyDescent="0.2">
      <c r="B976" s="26"/>
    </row>
    <row r="977" spans="2:2" x14ac:dyDescent="0.2">
      <c r="B977" s="26"/>
    </row>
    <row r="978" spans="2:2" x14ac:dyDescent="0.2">
      <c r="B978" s="26"/>
    </row>
    <row r="979" spans="2:2" x14ac:dyDescent="0.2">
      <c r="B979" s="26"/>
    </row>
    <row r="980" spans="2:2" x14ac:dyDescent="0.2">
      <c r="B980" s="26"/>
    </row>
    <row r="981" spans="2:2" x14ac:dyDescent="0.2">
      <c r="B981" s="26"/>
    </row>
    <row r="982" spans="2:2" x14ac:dyDescent="0.2">
      <c r="B982" s="26"/>
    </row>
    <row r="983" spans="2:2" x14ac:dyDescent="0.2">
      <c r="B983" s="26"/>
    </row>
    <row r="984" spans="2:2" x14ac:dyDescent="0.2">
      <c r="B984" s="26"/>
    </row>
    <row r="985" spans="2:2" x14ac:dyDescent="0.2">
      <c r="B985" s="26"/>
    </row>
    <row r="986" spans="2:2" x14ac:dyDescent="0.2">
      <c r="B986" s="26"/>
    </row>
    <row r="987" spans="2:2" x14ac:dyDescent="0.2">
      <c r="B987" s="26"/>
    </row>
    <row r="988" spans="2:2" x14ac:dyDescent="0.2">
      <c r="B988" s="26"/>
    </row>
    <row r="989" spans="2:2" x14ac:dyDescent="0.2">
      <c r="B989" s="26"/>
    </row>
    <row r="990" spans="2:2" x14ac:dyDescent="0.2">
      <c r="B990" s="26"/>
    </row>
    <row r="991" spans="2:2" x14ac:dyDescent="0.2">
      <c r="B991" s="26"/>
    </row>
    <row r="992" spans="2:2" x14ac:dyDescent="0.2">
      <c r="B992" s="26"/>
    </row>
    <row r="993" spans="2:2" x14ac:dyDescent="0.2">
      <c r="B993" s="26"/>
    </row>
    <row r="994" spans="2:2" x14ac:dyDescent="0.2">
      <c r="B994" s="26"/>
    </row>
    <row r="995" spans="2:2" x14ac:dyDescent="0.2">
      <c r="B995" s="26"/>
    </row>
    <row r="996" spans="2:2" x14ac:dyDescent="0.2">
      <c r="B996" s="26"/>
    </row>
    <row r="997" spans="2:2" x14ac:dyDescent="0.2">
      <c r="B997" s="26"/>
    </row>
    <row r="998" spans="2:2" x14ac:dyDescent="0.2">
      <c r="B998" s="26"/>
    </row>
    <row r="999" spans="2:2" x14ac:dyDescent="0.2">
      <c r="B999" s="26"/>
    </row>
    <row r="1000" spans="2:2" x14ac:dyDescent="0.2">
      <c r="B1000" s="26"/>
    </row>
    <row r="1001" spans="2:2" x14ac:dyDescent="0.2">
      <c r="B1001" s="26"/>
    </row>
    <row r="1002" spans="2:2" x14ac:dyDescent="0.2">
      <c r="B1002" s="26"/>
    </row>
    <row r="1003" spans="2:2" x14ac:dyDescent="0.2">
      <c r="B1003" s="26"/>
    </row>
    <row r="1004" spans="2:2" x14ac:dyDescent="0.2">
      <c r="B1004" s="26"/>
    </row>
    <row r="1005" spans="2:2" x14ac:dyDescent="0.2">
      <c r="B1005" s="26"/>
    </row>
    <row r="1006" spans="2:2" x14ac:dyDescent="0.2">
      <c r="B1006" s="26"/>
    </row>
    <row r="1007" spans="2:2" x14ac:dyDescent="0.2">
      <c r="B1007" s="26"/>
    </row>
    <row r="1008" spans="2:2" x14ac:dyDescent="0.2">
      <c r="B1008" s="26"/>
    </row>
    <row r="1009" spans="2:2" x14ac:dyDescent="0.2">
      <c r="B1009" s="26"/>
    </row>
    <row r="1010" spans="2:2" x14ac:dyDescent="0.2">
      <c r="B1010" s="26"/>
    </row>
    <row r="1011" spans="2:2" x14ac:dyDescent="0.2">
      <c r="B1011" s="26"/>
    </row>
    <row r="1012" spans="2:2" x14ac:dyDescent="0.2">
      <c r="B1012" s="26"/>
    </row>
    <row r="1013" spans="2:2" x14ac:dyDescent="0.2">
      <c r="B1013" s="26"/>
    </row>
    <row r="1014" spans="2:2" x14ac:dyDescent="0.2">
      <c r="B1014" s="26"/>
    </row>
    <row r="1015" spans="2:2" x14ac:dyDescent="0.2">
      <c r="B1015" s="26"/>
    </row>
    <row r="1016" spans="2:2" x14ac:dyDescent="0.2">
      <c r="B1016" s="26"/>
    </row>
    <row r="1017" spans="2:2" x14ac:dyDescent="0.2">
      <c r="B1017" s="26"/>
    </row>
    <row r="1018" spans="2:2" x14ac:dyDescent="0.2">
      <c r="B1018" s="26"/>
    </row>
    <row r="1019" spans="2:2" x14ac:dyDescent="0.2">
      <c r="B1019" s="26"/>
    </row>
    <row r="1020" spans="2:2" x14ac:dyDescent="0.2">
      <c r="B1020" s="26"/>
    </row>
    <row r="1021" spans="2:2" x14ac:dyDescent="0.2">
      <c r="B1021" s="26"/>
    </row>
    <row r="1022" spans="2:2" x14ac:dyDescent="0.2">
      <c r="B1022" s="26"/>
    </row>
    <row r="1023" spans="2:2" x14ac:dyDescent="0.2">
      <c r="B1023" s="26"/>
    </row>
    <row r="1024" spans="2:2" x14ac:dyDescent="0.2">
      <c r="B1024" s="26"/>
    </row>
    <row r="1025" spans="2:2" x14ac:dyDescent="0.2">
      <c r="B1025" s="26"/>
    </row>
    <row r="1026" spans="2:2" x14ac:dyDescent="0.2">
      <c r="B1026" s="26"/>
    </row>
    <row r="1027" spans="2:2" x14ac:dyDescent="0.2">
      <c r="B1027" s="26"/>
    </row>
    <row r="1028" spans="2:2" x14ac:dyDescent="0.2">
      <c r="B1028" s="26"/>
    </row>
    <row r="1029" spans="2:2" x14ac:dyDescent="0.2">
      <c r="B1029" s="26"/>
    </row>
    <row r="1030" spans="2:2" x14ac:dyDescent="0.2">
      <c r="B1030" s="26"/>
    </row>
    <row r="1031" spans="2:2" x14ac:dyDescent="0.2">
      <c r="B1031" s="26"/>
    </row>
    <row r="1032" spans="2:2" x14ac:dyDescent="0.2">
      <c r="B1032" s="26"/>
    </row>
    <row r="1033" spans="2:2" x14ac:dyDescent="0.2">
      <c r="B1033" s="26"/>
    </row>
    <row r="1034" spans="2:2" x14ac:dyDescent="0.2">
      <c r="B1034" s="26"/>
    </row>
    <row r="1035" spans="2:2" x14ac:dyDescent="0.2">
      <c r="B1035" s="26"/>
    </row>
    <row r="1036" spans="2:2" x14ac:dyDescent="0.2">
      <c r="B1036" s="26"/>
    </row>
    <row r="1037" spans="2:2" x14ac:dyDescent="0.2">
      <c r="B1037" s="26"/>
    </row>
    <row r="1038" spans="2:2" x14ac:dyDescent="0.2">
      <c r="B1038" s="26"/>
    </row>
    <row r="1039" spans="2:2" x14ac:dyDescent="0.2">
      <c r="B1039" s="26"/>
    </row>
    <row r="1040" spans="2:2" x14ac:dyDescent="0.2">
      <c r="B1040" s="26"/>
    </row>
    <row r="1041" spans="2:2" x14ac:dyDescent="0.2">
      <c r="B1041" s="26"/>
    </row>
    <row r="1042" spans="2:2" x14ac:dyDescent="0.2">
      <c r="B1042" s="26"/>
    </row>
    <row r="1043" spans="2:2" x14ac:dyDescent="0.2">
      <c r="B1043" s="26"/>
    </row>
    <row r="1044" spans="2:2" x14ac:dyDescent="0.2">
      <c r="B1044" s="26"/>
    </row>
    <row r="1045" spans="2:2" x14ac:dyDescent="0.2">
      <c r="B1045" s="26"/>
    </row>
    <row r="1046" spans="2:2" x14ac:dyDescent="0.2">
      <c r="B1046" s="26"/>
    </row>
    <row r="1047" spans="2:2" x14ac:dyDescent="0.2">
      <c r="B1047" s="26"/>
    </row>
    <row r="1048" spans="2:2" x14ac:dyDescent="0.2">
      <c r="B1048" s="26"/>
    </row>
    <row r="1049" spans="2:2" x14ac:dyDescent="0.2">
      <c r="B1049" s="26"/>
    </row>
    <row r="1050" spans="2:2" x14ac:dyDescent="0.2">
      <c r="B1050" s="26"/>
    </row>
    <row r="1051" spans="2:2" x14ac:dyDescent="0.2">
      <c r="B1051" s="26"/>
    </row>
    <row r="1052" spans="2:2" x14ac:dyDescent="0.2">
      <c r="B1052" s="26"/>
    </row>
    <row r="1053" spans="2:2" x14ac:dyDescent="0.2">
      <c r="B1053" s="26"/>
    </row>
    <row r="1054" spans="2:2" x14ac:dyDescent="0.2">
      <c r="B1054" s="26"/>
    </row>
    <row r="1055" spans="2:2" x14ac:dyDescent="0.2">
      <c r="B1055" s="26"/>
    </row>
    <row r="1056" spans="2:2" x14ac:dyDescent="0.2">
      <c r="B1056" s="26"/>
    </row>
    <row r="1057" spans="2:2" x14ac:dyDescent="0.2">
      <c r="B1057" s="26"/>
    </row>
    <row r="1058" spans="2:2" x14ac:dyDescent="0.2">
      <c r="B1058" s="26"/>
    </row>
    <row r="1059" spans="2:2" x14ac:dyDescent="0.2">
      <c r="B1059" s="26"/>
    </row>
    <row r="1060" spans="2:2" x14ac:dyDescent="0.2">
      <c r="B1060" s="26"/>
    </row>
    <row r="1061" spans="2:2" x14ac:dyDescent="0.2">
      <c r="B1061" s="26"/>
    </row>
    <row r="1062" spans="2:2" x14ac:dyDescent="0.2">
      <c r="B1062" s="26"/>
    </row>
    <row r="1063" spans="2:2" x14ac:dyDescent="0.2">
      <c r="B1063" s="26"/>
    </row>
    <row r="1064" spans="2:2" x14ac:dyDescent="0.2">
      <c r="B1064" s="26"/>
    </row>
    <row r="1065" spans="2:2" x14ac:dyDescent="0.2">
      <c r="B1065" s="26"/>
    </row>
    <row r="1066" spans="2:2" x14ac:dyDescent="0.2">
      <c r="B1066" s="26"/>
    </row>
    <row r="1067" spans="2:2" x14ac:dyDescent="0.2">
      <c r="B1067" s="26"/>
    </row>
    <row r="1068" spans="2:2" x14ac:dyDescent="0.2">
      <c r="B1068" s="26"/>
    </row>
    <row r="1069" spans="2:2" x14ac:dyDescent="0.2">
      <c r="B1069" s="26"/>
    </row>
    <row r="1070" spans="2:2" x14ac:dyDescent="0.2">
      <c r="B1070" s="26"/>
    </row>
    <row r="1071" spans="2:2" x14ac:dyDescent="0.2">
      <c r="B1071" s="26"/>
    </row>
    <row r="1072" spans="2:2" x14ac:dyDescent="0.2">
      <c r="B1072" s="26"/>
    </row>
    <row r="1073" spans="2:2" x14ac:dyDescent="0.2">
      <c r="B1073" s="26"/>
    </row>
    <row r="1074" spans="2:2" x14ac:dyDescent="0.2">
      <c r="B1074" s="26"/>
    </row>
    <row r="1075" spans="2:2" x14ac:dyDescent="0.2">
      <c r="B1075" s="26"/>
    </row>
    <row r="1076" spans="2:2" x14ac:dyDescent="0.2">
      <c r="B1076" s="26"/>
    </row>
    <row r="1077" spans="2:2" x14ac:dyDescent="0.2">
      <c r="B1077" s="26"/>
    </row>
    <row r="1078" spans="2:2" x14ac:dyDescent="0.2">
      <c r="B1078" s="26"/>
    </row>
    <row r="1079" spans="2:2" x14ac:dyDescent="0.2">
      <c r="B1079" s="26"/>
    </row>
    <row r="1080" spans="2:2" x14ac:dyDescent="0.2">
      <c r="B1080" s="26"/>
    </row>
    <row r="1081" spans="2:2" x14ac:dyDescent="0.2">
      <c r="B1081" s="26"/>
    </row>
    <row r="1082" spans="2:2" x14ac:dyDescent="0.2">
      <c r="B1082" s="26"/>
    </row>
    <row r="1083" spans="2:2" x14ac:dyDescent="0.2">
      <c r="B1083" s="26"/>
    </row>
    <row r="1084" spans="2:2" x14ac:dyDescent="0.2">
      <c r="B1084" s="26"/>
    </row>
    <row r="1085" spans="2:2" x14ac:dyDescent="0.2">
      <c r="B1085" s="26"/>
    </row>
    <row r="1086" spans="2:2" x14ac:dyDescent="0.2">
      <c r="B1086" s="26"/>
    </row>
    <row r="1087" spans="2:2" x14ac:dyDescent="0.2">
      <c r="B1087" s="26"/>
    </row>
    <row r="1088" spans="2:2" x14ac:dyDescent="0.2">
      <c r="B1088" s="26"/>
    </row>
    <row r="1089" spans="2:2" x14ac:dyDescent="0.2">
      <c r="B1089" s="26"/>
    </row>
    <row r="1090" spans="2:2" x14ac:dyDescent="0.2">
      <c r="B1090" s="26"/>
    </row>
    <row r="1091" spans="2:2" x14ac:dyDescent="0.2">
      <c r="B1091" s="26"/>
    </row>
    <row r="1092" spans="2:2" x14ac:dyDescent="0.2">
      <c r="B1092" s="26"/>
    </row>
    <row r="1093" spans="2:2" x14ac:dyDescent="0.2">
      <c r="B1093" s="26"/>
    </row>
    <row r="1094" spans="2:2" x14ac:dyDescent="0.2">
      <c r="B1094" s="26"/>
    </row>
    <row r="1095" spans="2:2" x14ac:dyDescent="0.2">
      <c r="B1095" s="26"/>
    </row>
    <row r="1096" spans="2:2" x14ac:dyDescent="0.2">
      <c r="B1096" s="26"/>
    </row>
    <row r="1097" spans="2:2" x14ac:dyDescent="0.2">
      <c r="B1097" s="26"/>
    </row>
    <row r="1098" spans="2:2" x14ac:dyDescent="0.2">
      <c r="B1098" s="26"/>
    </row>
    <row r="1099" spans="2:2" x14ac:dyDescent="0.2">
      <c r="B1099" s="26"/>
    </row>
    <row r="1100" spans="2:2" x14ac:dyDescent="0.2">
      <c r="B1100" s="26"/>
    </row>
    <row r="1101" spans="2:2" x14ac:dyDescent="0.2">
      <c r="B1101" s="26"/>
    </row>
    <row r="1102" spans="2:2" x14ac:dyDescent="0.2">
      <c r="B1102" s="26"/>
    </row>
    <row r="1103" spans="2:2" x14ac:dyDescent="0.2">
      <c r="B1103" s="26"/>
    </row>
    <row r="1104" spans="2:2" x14ac:dyDescent="0.2">
      <c r="B1104" s="26"/>
    </row>
    <row r="1105" spans="2:2" x14ac:dyDescent="0.2">
      <c r="B1105" s="26"/>
    </row>
    <row r="1106" spans="2:2" x14ac:dyDescent="0.2">
      <c r="B1106" s="26"/>
    </row>
    <row r="1107" spans="2:2" x14ac:dyDescent="0.2">
      <c r="B1107" s="26"/>
    </row>
    <row r="1108" spans="2:2" x14ac:dyDescent="0.2">
      <c r="B1108" s="26"/>
    </row>
    <row r="1109" spans="2:2" x14ac:dyDescent="0.2">
      <c r="B1109" s="26"/>
    </row>
    <row r="1110" spans="2:2" x14ac:dyDescent="0.2">
      <c r="B1110" s="26"/>
    </row>
    <row r="1111" spans="2:2" x14ac:dyDescent="0.2">
      <c r="B1111" s="26"/>
    </row>
    <row r="1112" spans="2:2" x14ac:dyDescent="0.2">
      <c r="B1112" s="26"/>
    </row>
    <row r="1113" spans="2:2" x14ac:dyDescent="0.2">
      <c r="B1113" s="26"/>
    </row>
    <row r="1114" spans="2:2" x14ac:dyDescent="0.2">
      <c r="B1114" s="26"/>
    </row>
    <row r="1115" spans="2:2" x14ac:dyDescent="0.2">
      <c r="B1115" s="26"/>
    </row>
    <row r="1116" spans="2:2" x14ac:dyDescent="0.2">
      <c r="B1116" s="26"/>
    </row>
    <row r="1117" spans="2:2" x14ac:dyDescent="0.2">
      <c r="B1117" s="26"/>
    </row>
    <row r="1118" spans="2:2" x14ac:dyDescent="0.2">
      <c r="B1118" s="26"/>
    </row>
    <row r="1119" spans="2:2" x14ac:dyDescent="0.2">
      <c r="B1119" s="26"/>
    </row>
    <row r="1120" spans="2:2" x14ac:dyDescent="0.2">
      <c r="B1120" s="26"/>
    </row>
    <row r="1121" spans="2:2" x14ac:dyDescent="0.2">
      <c r="B1121" s="26"/>
    </row>
    <row r="1122" spans="2:2" x14ac:dyDescent="0.2">
      <c r="B1122" s="26"/>
    </row>
    <row r="1123" spans="2:2" x14ac:dyDescent="0.2">
      <c r="B1123" s="26"/>
    </row>
    <row r="1124" spans="2:2" x14ac:dyDescent="0.2">
      <c r="B1124" s="26"/>
    </row>
    <row r="1125" spans="2:2" x14ac:dyDescent="0.2">
      <c r="B1125" s="26"/>
    </row>
    <row r="1126" spans="2:2" x14ac:dyDescent="0.2">
      <c r="B1126" s="26"/>
    </row>
    <row r="1127" spans="2:2" x14ac:dyDescent="0.2">
      <c r="B1127" s="26"/>
    </row>
    <row r="1128" spans="2:2" x14ac:dyDescent="0.2">
      <c r="B1128" s="26"/>
    </row>
    <row r="1129" spans="2:2" x14ac:dyDescent="0.2">
      <c r="B1129" s="26"/>
    </row>
    <row r="1130" spans="2:2" x14ac:dyDescent="0.2">
      <c r="B1130" s="26"/>
    </row>
    <row r="1131" spans="2:2" x14ac:dyDescent="0.2">
      <c r="B1131" s="26"/>
    </row>
    <row r="1132" spans="2:2" x14ac:dyDescent="0.2">
      <c r="B1132" s="26"/>
    </row>
    <row r="1133" spans="2:2" x14ac:dyDescent="0.2">
      <c r="B1133" s="26"/>
    </row>
    <row r="1134" spans="2:2" x14ac:dyDescent="0.2">
      <c r="B1134" s="26"/>
    </row>
    <row r="1135" spans="2:2" x14ac:dyDescent="0.2">
      <c r="B1135" s="26"/>
    </row>
    <row r="1136" spans="2:2" x14ac:dyDescent="0.2">
      <c r="B1136" s="26"/>
    </row>
    <row r="1137" spans="2:2" x14ac:dyDescent="0.2">
      <c r="B1137" s="26"/>
    </row>
    <row r="1138" spans="2:2" x14ac:dyDescent="0.2">
      <c r="B1138" s="26"/>
    </row>
    <row r="1139" spans="2:2" x14ac:dyDescent="0.2">
      <c r="B1139" s="26"/>
    </row>
    <row r="1140" spans="2:2" x14ac:dyDescent="0.2">
      <c r="B1140" s="26"/>
    </row>
    <row r="1141" spans="2:2" x14ac:dyDescent="0.2">
      <c r="B1141" s="26"/>
    </row>
    <row r="1142" spans="2:2" x14ac:dyDescent="0.2">
      <c r="B1142" s="26"/>
    </row>
    <row r="1143" spans="2:2" x14ac:dyDescent="0.2">
      <c r="B1143" s="26"/>
    </row>
    <row r="1144" spans="2:2" x14ac:dyDescent="0.2">
      <c r="B1144" s="26"/>
    </row>
    <row r="1145" spans="2:2" x14ac:dyDescent="0.2">
      <c r="B1145" s="26"/>
    </row>
    <row r="1146" spans="2:2" x14ac:dyDescent="0.2">
      <c r="B1146" s="26"/>
    </row>
    <row r="1147" spans="2:2" x14ac:dyDescent="0.2">
      <c r="B1147" s="26"/>
    </row>
    <row r="1148" spans="2:2" x14ac:dyDescent="0.2">
      <c r="B1148" s="26"/>
    </row>
    <row r="1149" spans="2:2" x14ac:dyDescent="0.2">
      <c r="B1149" s="26"/>
    </row>
    <row r="1150" spans="2:2" x14ac:dyDescent="0.2">
      <c r="B1150" s="26"/>
    </row>
    <row r="1151" spans="2:2" x14ac:dyDescent="0.2">
      <c r="B1151" s="26"/>
    </row>
    <row r="1152" spans="2:2" x14ac:dyDescent="0.2">
      <c r="B1152" s="26"/>
    </row>
    <row r="1153" spans="2:2" x14ac:dyDescent="0.2">
      <c r="B1153" s="26"/>
    </row>
    <row r="1154" spans="2:2" x14ac:dyDescent="0.2">
      <c r="B1154" s="26"/>
    </row>
    <row r="1155" spans="2:2" x14ac:dyDescent="0.2">
      <c r="B1155" s="26"/>
    </row>
    <row r="1156" spans="2:2" x14ac:dyDescent="0.2">
      <c r="B1156" s="26"/>
    </row>
    <row r="1157" spans="2:2" x14ac:dyDescent="0.2">
      <c r="B1157" s="26"/>
    </row>
    <row r="1158" spans="2:2" x14ac:dyDescent="0.2">
      <c r="B1158" s="26"/>
    </row>
    <row r="1159" spans="2:2" x14ac:dyDescent="0.2">
      <c r="B1159" s="26"/>
    </row>
    <row r="1160" spans="2:2" x14ac:dyDescent="0.2">
      <c r="B1160" s="26"/>
    </row>
    <row r="1161" spans="2:2" x14ac:dyDescent="0.2">
      <c r="B1161" s="26"/>
    </row>
    <row r="1162" spans="2:2" x14ac:dyDescent="0.2">
      <c r="B1162" s="26"/>
    </row>
    <row r="1163" spans="2:2" x14ac:dyDescent="0.2">
      <c r="B1163" s="26"/>
    </row>
    <row r="1164" spans="2:2" x14ac:dyDescent="0.2">
      <c r="B1164" s="26"/>
    </row>
    <row r="1165" spans="2:2" x14ac:dyDescent="0.2">
      <c r="B1165" s="26"/>
    </row>
    <row r="1166" spans="2:2" x14ac:dyDescent="0.2">
      <c r="B1166" s="26"/>
    </row>
    <row r="1167" spans="2:2" x14ac:dyDescent="0.2">
      <c r="B1167" s="26"/>
    </row>
    <row r="1168" spans="2:2" x14ac:dyDescent="0.2">
      <c r="B1168" s="26"/>
    </row>
    <row r="1169" spans="2:2" x14ac:dyDescent="0.2">
      <c r="B1169" s="26"/>
    </row>
    <row r="1170" spans="2:2" x14ac:dyDescent="0.2">
      <c r="B1170" s="26"/>
    </row>
    <row r="1171" spans="2:2" x14ac:dyDescent="0.2">
      <c r="B1171" s="26"/>
    </row>
    <row r="1172" spans="2:2" x14ac:dyDescent="0.2">
      <c r="B1172" s="26"/>
    </row>
    <row r="1173" spans="2:2" x14ac:dyDescent="0.2">
      <c r="B1173" s="26"/>
    </row>
    <row r="1174" spans="2:2" x14ac:dyDescent="0.2">
      <c r="B1174" s="26"/>
    </row>
    <row r="1175" spans="2:2" x14ac:dyDescent="0.2">
      <c r="B1175" s="26"/>
    </row>
    <row r="1176" spans="2:2" x14ac:dyDescent="0.2">
      <c r="B1176" s="26"/>
    </row>
    <row r="1177" spans="2:2" x14ac:dyDescent="0.2">
      <c r="B1177" s="26"/>
    </row>
    <row r="1178" spans="2:2" x14ac:dyDescent="0.2">
      <c r="B1178" s="26"/>
    </row>
    <row r="1179" spans="2:2" x14ac:dyDescent="0.2">
      <c r="B1179" s="26"/>
    </row>
    <row r="1180" spans="2:2" x14ac:dyDescent="0.2">
      <c r="B1180" s="26"/>
    </row>
    <row r="1181" spans="2:2" x14ac:dyDescent="0.2">
      <c r="B1181" s="26"/>
    </row>
    <row r="1182" spans="2:2" x14ac:dyDescent="0.2">
      <c r="B1182" s="26"/>
    </row>
    <row r="1183" spans="2:2" x14ac:dyDescent="0.2">
      <c r="B1183" s="26"/>
    </row>
    <row r="1184" spans="2:2" x14ac:dyDescent="0.2">
      <c r="B1184" s="26"/>
    </row>
    <row r="1185" spans="2:2" x14ac:dyDescent="0.2">
      <c r="B1185" s="26"/>
    </row>
    <row r="1186" spans="2:2" x14ac:dyDescent="0.2">
      <c r="B1186" s="26"/>
    </row>
    <row r="1187" spans="2:2" x14ac:dyDescent="0.2">
      <c r="B1187" s="26"/>
    </row>
    <row r="1188" spans="2:2" x14ac:dyDescent="0.2">
      <c r="B1188" s="26"/>
    </row>
  </sheetData>
  <autoFilter ref="A2:D318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2338" r:id="rId4" name="Button 2">
              <controlPr defaultSize="0" print="0" autoFill="0" autoPict="0" macro="[0]!PREPA1">
                <anchor moveWithCells="1" sizeWithCells="1">
                  <from>
                    <xdr:col>20</xdr:col>
                    <xdr:colOff>19050</xdr:colOff>
                    <xdr:row>2</xdr:row>
                    <xdr:rowOff>104775</xdr:rowOff>
                  </from>
                  <to>
                    <xdr:col>20</xdr:col>
                    <xdr:colOff>657225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39" r:id="rId5" name="Button 3">
              <controlPr defaultSize="0" print="0" autoFill="0" autoPict="0" macro="[0]!Report">
                <anchor moveWithCells="1" sizeWithCells="1">
                  <from>
                    <xdr:col>18</xdr:col>
                    <xdr:colOff>285750</xdr:colOff>
                    <xdr:row>8</xdr:row>
                    <xdr:rowOff>152400</xdr:rowOff>
                  </from>
                  <to>
                    <xdr:col>20</xdr:col>
                    <xdr:colOff>180975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35"/>
    <pageSetUpPr fitToPage="1"/>
  </sheetPr>
  <dimension ref="A1:AA297"/>
  <sheetViews>
    <sheetView tabSelected="1" zoomScale="85" zoomScaleNormal="85" workbookViewId="0">
      <pane ySplit="3" topLeftCell="A4" activePane="bottomLeft" state="frozen"/>
      <selection pane="bottomLeft" activeCell="I21" sqref="I21"/>
    </sheetView>
  </sheetViews>
  <sheetFormatPr baseColWidth="10" defaultColWidth="9.140625" defaultRowHeight="12.75" x14ac:dyDescent="0.2"/>
  <cols>
    <col min="1" max="1" width="20" customWidth="1"/>
    <col min="2" max="2" width="4.7109375" style="26" customWidth="1"/>
    <col min="3" max="3" width="19.42578125" bestFit="1" customWidth="1"/>
    <col min="4" max="4" width="15.5703125" bestFit="1" customWidth="1"/>
    <col min="5" max="5" width="23.140625" style="26" bestFit="1" customWidth="1"/>
    <col min="6" max="6" width="22.42578125" bestFit="1" customWidth="1"/>
    <col min="7" max="7" width="7.5703125" customWidth="1"/>
    <col min="8" max="17" width="6" customWidth="1"/>
    <col min="18" max="18" width="6.7109375" customWidth="1"/>
    <col min="19" max="19" width="9.28515625" customWidth="1"/>
    <col min="20" max="20" width="9.28515625" style="1" customWidth="1"/>
    <col min="21" max="21" width="10.28515625" style="19" customWidth="1"/>
    <col min="22" max="22" width="14.85546875" style="19" bestFit="1" customWidth="1"/>
    <col min="23" max="23" width="7" style="19" customWidth="1"/>
    <col min="24" max="26" width="7" style="15" customWidth="1"/>
    <col min="27" max="27" width="18.5703125" customWidth="1"/>
    <col min="28" max="260" width="11.42578125" customWidth="1"/>
  </cols>
  <sheetData>
    <row r="1" spans="1:27" ht="13.5" thickBot="1" x14ac:dyDescent="0.25">
      <c r="F1" s="17" t="s">
        <v>39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W1" s="64" t="s">
        <v>47</v>
      </c>
      <c r="X1" s="64"/>
      <c r="Y1" s="64"/>
      <c r="Z1" s="64"/>
    </row>
    <row r="2" spans="1:27" ht="16.5" thickBot="1" x14ac:dyDescent="0.3">
      <c r="A2" s="44" t="s">
        <v>114</v>
      </c>
      <c r="B2" s="45" t="s">
        <v>105</v>
      </c>
      <c r="C2" s="44" t="s">
        <v>113</v>
      </c>
      <c r="D2" s="46" t="s">
        <v>112</v>
      </c>
      <c r="F2" s="60" t="s">
        <v>133</v>
      </c>
      <c r="G2" s="61">
        <v>3</v>
      </c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U2" s="34"/>
      <c r="V2" s="34"/>
      <c r="W2" s="34"/>
      <c r="X2" s="34"/>
      <c r="Y2" s="34"/>
      <c r="Z2" s="34"/>
    </row>
    <row r="3" spans="1:27" ht="25.5" x14ac:dyDescent="0.2">
      <c r="A3" s="43" t="s">
        <v>111</v>
      </c>
      <c r="B3" s="37" t="s">
        <v>106</v>
      </c>
      <c r="C3" s="43"/>
      <c r="D3" s="25" t="s">
        <v>128</v>
      </c>
      <c r="G3" s="1">
        <v>1</v>
      </c>
      <c r="H3" s="1">
        <v>2</v>
      </c>
      <c r="I3" s="1">
        <v>3</v>
      </c>
      <c r="J3" s="1">
        <v>4</v>
      </c>
      <c r="K3" s="1">
        <v>5</v>
      </c>
      <c r="L3" s="1">
        <v>6</v>
      </c>
      <c r="M3" s="1">
        <v>7</v>
      </c>
      <c r="N3" s="1">
        <v>8</v>
      </c>
      <c r="O3" s="1">
        <v>9</v>
      </c>
      <c r="P3" s="1">
        <v>10</v>
      </c>
      <c r="Q3" s="1">
        <v>11</v>
      </c>
      <c r="R3" s="1">
        <v>12</v>
      </c>
      <c r="S3" s="1" t="s">
        <v>12</v>
      </c>
      <c r="U3" s="20" t="s">
        <v>93</v>
      </c>
    </row>
    <row r="4" spans="1:27" x14ac:dyDescent="0.2">
      <c r="A4" s="41"/>
      <c r="B4" s="27"/>
      <c r="C4" s="41"/>
      <c r="D4" s="25"/>
      <c r="E4" s="26" t="s">
        <v>42</v>
      </c>
      <c r="F4" s="8" t="s">
        <v>27</v>
      </c>
      <c r="G4" s="7">
        <v>21</v>
      </c>
      <c r="H4" s="7">
        <v>21</v>
      </c>
      <c r="I4" s="7">
        <v>22</v>
      </c>
      <c r="J4" s="7">
        <v>20</v>
      </c>
      <c r="K4" s="7">
        <v>19</v>
      </c>
      <c r="L4" s="7">
        <v>21</v>
      </c>
      <c r="M4" s="7">
        <v>9.4</v>
      </c>
      <c r="N4" s="7">
        <v>14</v>
      </c>
      <c r="O4" s="7">
        <v>20</v>
      </c>
      <c r="P4" s="7">
        <v>23</v>
      </c>
      <c r="Q4" s="7">
        <v>21</v>
      </c>
      <c r="R4" s="7">
        <v>18</v>
      </c>
      <c r="S4" s="7">
        <f>SUM(G4:R4)</f>
        <v>229.4</v>
      </c>
      <c r="V4" s="20" t="s">
        <v>70</v>
      </c>
      <c r="W4" s="19" t="s">
        <v>43</v>
      </c>
      <c r="X4" s="19" t="s">
        <v>44</v>
      </c>
      <c r="Y4" s="19" t="s">
        <v>45</v>
      </c>
      <c r="Z4" s="19" t="s">
        <v>46</v>
      </c>
      <c r="AA4" s="19" t="s">
        <v>94</v>
      </c>
    </row>
    <row r="5" spans="1:27" x14ac:dyDescent="0.2">
      <c r="A5" s="42"/>
      <c r="B5" s="38"/>
      <c r="C5" s="42"/>
      <c r="D5" s="39"/>
      <c r="E5" s="36">
        <v>40725</v>
      </c>
      <c r="F5" s="18" t="s">
        <v>40</v>
      </c>
      <c r="G5" s="10">
        <v>937</v>
      </c>
      <c r="H5" s="10">
        <v>937</v>
      </c>
      <c r="I5" s="10">
        <v>937</v>
      </c>
      <c r="J5" s="10">
        <v>846</v>
      </c>
      <c r="K5" s="10">
        <v>758</v>
      </c>
      <c r="L5" s="10">
        <v>936</v>
      </c>
      <c r="M5" s="10">
        <v>375</v>
      </c>
      <c r="N5" s="10">
        <v>622</v>
      </c>
      <c r="O5" s="10">
        <v>802</v>
      </c>
      <c r="P5" s="10">
        <v>1025</v>
      </c>
      <c r="Q5" s="10">
        <v>891</v>
      </c>
      <c r="R5" s="10">
        <v>668</v>
      </c>
      <c r="S5" s="3">
        <f>SUM(G5:R5)</f>
        <v>9734</v>
      </c>
      <c r="V5" s="22" t="str">
        <f>F5</f>
        <v>standard</v>
      </c>
      <c r="W5" s="21">
        <f t="shared" ref="W5:W16" si="0">SUM(G5:I5)</f>
        <v>2811</v>
      </c>
      <c r="X5" s="21">
        <f t="shared" ref="X5:X16" si="1">SUM(J5:L5)</f>
        <v>2540</v>
      </c>
      <c r="Y5" s="21">
        <f t="shared" ref="Y5:Y16" si="2">SUM(M5:O5)</f>
        <v>1799</v>
      </c>
      <c r="Z5" s="21">
        <f t="shared" ref="Z5:Z16" si="3">SUM(P5:R5)</f>
        <v>2584</v>
      </c>
      <c r="AA5" s="14">
        <f>SUM(W5:Z5)</f>
        <v>9734</v>
      </c>
    </row>
    <row r="6" spans="1:27" x14ac:dyDescent="0.2">
      <c r="A6" s="42"/>
      <c r="B6" s="38"/>
      <c r="C6" s="42"/>
      <c r="D6" s="39"/>
      <c r="E6" s="36">
        <v>936</v>
      </c>
      <c r="F6" s="18"/>
      <c r="G6" s="10">
        <v>50</v>
      </c>
      <c r="H6" s="10">
        <v>50</v>
      </c>
      <c r="I6" s="10">
        <v>50</v>
      </c>
      <c r="J6" s="10">
        <v>50</v>
      </c>
      <c r="K6" s="10">
        <v>50</v>
      </c>
      <c r="L6" s="10">
        <v>50</v>
      </c>
      <c r="M6" s="10">
        <v>50</v>
      </c>
      <c r="N6" s="10">
        <v>50</v>
      </c>
      <c r="O6" s="10">
        <v>50</v>
      </c>
      <c r="P6" s="10">
        <v>50</v>
      </c>
      <c r="Q6" s="10">
        <v>50</v>
      </c>
      <c r="R6" s="10">
        <v>50</v>
      </c>
      <c r="S6" s="9">
        <f>SUM(G6:R6)</f>
        <v>600</v>
      </c>
      <c r="T6" s="16">
        <f>S6-S5</f>
        <v>-9134</v>
      </c>
      <c r="V6" s="22">
        <f t="shared" ref="V6:V35" si="4">F6</f>
        <v>0</v>
      </c>
      <c r="W6" s="21">
        <f t="shared" si="0"/>
        <v>150</v>
      </c>
      <c r="X6" s="21">
        <f t="shared" si="1"/>
        <v>150</v>
      </c>
      <c r="Y6" s="21">
        <f t="shared" si="2"/>
        <v>150</v>
      </c>
      <c r="Z6" s="21">
        <f t="shared" si="3"/>
        <v>150</v>
      </c>
      <c r="AA6" s="14">
        <f t="shared" ref="AA6:AA35" si="5">SUM(W6:Z6)</f>
        <v>600</v>
      </c>
    </row>
    <row r="7" spans="1:27" x14ac:dyDescent="0.2">
      <c r="A7" s="42"/>
      <c r="B7" s="38"/>
      <c r="C7" s="42"/>
      <c r="D7" s="39"/>
      <c r="E7" s="36">
        <v>40875</v>
      </c>
      <c r="F7" s="30" t="s">
        <v>95</v>
      </c>
      <c r="G7" s="10">
        <v>10</v>
      </c>
      <c r="H7" s="10">
        <v>10</v>
      </c>
      <c r="I7" s="10">
        <v>10</v>
      </c>
      <c r="J7" s="10">
        <v>10</v>
      </c>
      <c r="K7" s="10">
        <v>10</v>
      </c>
      <c r="L7" s="10">
        <v>10</v>
      </c>
      <c r="M7" s="10">
        <v>10</v>
      </c>
      <c r="N7" s="10">
        <v>10</v>
      </c>
      <c r="O7" s="10">
        <v>10</v>
      </c>
      <c r="P7" s="10">
        <v>10</v>
      </c>
      <c r="Q7" s="10">
        <v>10</v>
      </c>
      <c r="R7" s="10">
        <v>10</v>
      </c>
      <c r="S7" s="3">
        <f>SUM(G7:R7)</f>
        <v>120</v>
      </c>
      <c r="T7" s="16">
        <f>S7-S6</f>
        <v>-480</v>
      </c>
      <c r="V7" s="22" t="str">
        <f t="shared" si="4"/>
        <v>F4 GTO</v>
      </c>
      <c r="W7" s="21">
        <f>SUM(G7:I7)</f>
        <v>30</v>
      </c>
      <c r="X7" s="21">
        <f>SUM(J7:L7)</f>
        <v>30</v>
      </c>
      <c r="Y7" s="21">
        <f>SUM(M7:O7)</f>
        <v>30</v>
      </c>
      <c r="Z7" s="21">
        <f>SUM(P7:R7)</f>
        <v>30</v>
      </c>
      <c r="AA7" s="14">
        <f>SUM(W7:Z7)</f>
        <v>120</v>
      </c>
    </row>
    <row r="8" spans="1:27" x14ac:dyDescent="0.2">
      <c r="A8" s="42"/>
      <c r="B8" s="38"/>
      <c r="C8" s="42"/>
      <c r="D8" s="39"/>
      <c r="E8" s="36">
        <v>40557</v>
      </c>
      <c r="F8" t="s">
        <v>48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3">
        <f t="shared" ref="S8:S17" si="6">SUM(G8:R8)</f>
        <v>0</v>
      </c>
      <c r="T8" s="16">
        <f>S8-S7</f>
        <v>-120</v>
      </c>
      <c r="V8" s="22" t="str">
        <f t="shared" si="4"/>
        <v>P02 11 prel</v>
      </c>
      <c r="W8" s="21">
        <f>SUM(G8:I8)</f>
        <v>0</v>
      </c>
      <c r="X8" s="21">
        <f t="shared" si="1"/>
        <v>0</v>
      </c>
      <c r="Y8" s="21">
        <f t="shared" si="2"/>
        <v>0</v>
      </c>
      <c r="Z8" s="21">
        <f t="shared" si="3"/>
        <v>0</v>
      </c>
      <c r="AA8" s="14">
        <f t="shared" si="5"/>
        <v>0</v>
      </c>
    </row>
    <row r="9" spans="1:27" x14ac:dyDescent="0.2">
      <c r="A9" s="42"/>
      <c r="B9" s="38"/>
      <c r="C9" s="42"/>
      <c r="D9" s="39"/>
      <c r="E9" s="36">
        <v>40577</v>
      </c>
      <c r="F9" t="s">
        <v>49</v>
      </c>
      <c r="G9" s="62">
        <v>1</v>
      </c>
      <c r="H9" s="62">
        <v>2</v>
      </c>
      <c r="I9" s="62">
        <v>3</v>
      </c>
      <c r="J9" s="62">
        <v>4</v>
      </c>
      <c r="K9" s="62">
        <v>5</v>
      </c>
      <c r="L9" s="62">
        <v>6</v>
      </c>
      <c r="M9" s="62">
        <v>7</v>
      </c>
      <c r="N9" s="62">
        <v>8</v>
      </c>
      <c r="O9" s="62">
        <v>9</v>
      </c>
      <c r="P9" s="62">
        <v>10</v>
      </c>
      <c r="Q9" s="62">
        <v>11</v>
      </c>
      <c r="R9" s="62">
        <v>12</v>
      </c>
      <c r="S9" s="3">
        <f t="shared" si="6"/>
        <v>78</v>
      </c>
      <c r="T9" s="16">
        <f t="shared" ref="T9:T16" si="7">S9-S8</f>
        <v>78</v>
      </c>
      <c r="V9" s="22" t="str">
        <f t="shared" si="4"/>
        <v>P02 11 def</v>
      </c>
      <c r="W9" s="21">
        <f t="shared" si="0"/>
        <v>6</v>
      </c>
      <c r="X9" s="21">
        <f t="shared" si="1"/>
        <v>15</v>
      </c>
      <c r="Y9" s="21">
        <f t="shared" si="2"/>
        <v>24</v>
      </c>
      <c r="Z9" s="21">
        <f t="shared" si="3"/>
        <v>33</v>
      </c>
      <c r="AA9" s="14">
        <f t="shared" si="5"/>
        <v>78</v>
      </c>
    </row>
    <row r="10" spans="1:27" x14ac:dyDescent="0.2">
      <c r="A10" s="42"/>
      <c r="B10" s="38"/>
      <c r="C10" s="42"/>
      <c r="D10" s="39"/>
      <c r="E10" s="36">
        <v>40589</v>
      </c>
      <c r="F10" t="s">
        <v>50</v>
      </c>
      <c r="G10" s="11">
        <v>1</v>
      </c>
      <c r="H10" s="11">
        <v>2</v>
      </c>
      <c r="I10" s="11">
        <v>3</v>
      </c>
      <c r="J10" s="11">
        <v>4</v>
      </c>
      <c r="K10" s="11">
        <v>5</v>
      </c>
      <c r="L10" s="11">
        <v>6</v>
      </c>
      <c r="M10" s="11">
        <v>7</v>
      </c>
      <c r="N10" s="10">
        <v>8</v>
      </c>
      <c r="O10" s="10">
        <v>9</v>
      </c>
      <c r="P10" s="10">
        <v>10</v>
      </c>
      <c r="Q10" s="10">
        <v>11</v>
      </c>
      <c r="R10" s="10">
        <v>12</v>
      </c>
      <c r="S10" s="3">
        <f t="shared" si="6"/>
        <v>78</v>
      </c>
      <c r="T10" s="16">
        <f t="shared" si="7"/>
        <v>0</v>
      </c>
      <c r="V10" s="22" t="str">
        <f t="shared" si="4"/>
        <v>P03 11 prel</v>
      </c>
      <c r="W10" s="21">
        <f t="shared" si="0"/>
        <v>6</v>
      </c>
      <c r="X10" s="21">
        <f t="shared" si="1"/>
        <v>15</v>
      </c>
      <c r="Y10" s="21">
        <f t="shared" si="2"/>
        <v>24</v>
      </c>
      <c r="Z10" s="21">
        <f t="shared" si="3"/>
        <v>33</v>
      </c>
      <c r="AA10" s="14">
        <f t="shared" si="5"/>
        <v>78</v>
      </c>
    </row>
    <row r="11" spans="1:27" x14ac:dyDescent="0.2">
      <c r="A11" s="42"/>
      <c r="B11" s="38"/>
      <c r="C11" s="42"/>
      <c r="D11" s="39"/>
      <c r="E11" s="36">
        <v>40603</v>
      </c>
      <c r="F11" t="s">
        <v>51</v>
      </c>
      <c r="G11" s="11">
        <v>101</v>
      </c>
      <c r="H11" s="11">
        <v>102</v>
      </c>
      <c r="I11" s="11">
        <v>103</v>
      </c>
      <c r="J11" s="11">
        <v>104</v>
      </c>
      <c r="K11" s="11">
        <v>105</v>
      </c>
      <c r="L11" s="11">
        <v>106</v>
      </c>
      <c r="M11" s="11">
        <v>107</v>
      </c>
      <c r="N11" s="11">
        <v>108</v>
      </c>
      <c r="O11" s="11">
        <v>109</v>
      </c>
      <c r="P11" s="11">
        <v>110</v>
      </c>
      <c r="Q11" s="11">
        <v>111</v>
      </c>
      <c r="R11" s="11">
        <v>112</v>
      </c>
      <c r="S11" s="3">
        <f t="shared" si="6"/>
        <v>1278</v>
      </c>
      <c r="T11" s="16">
        <f t="shared" si="7"/>
        <v>1200</v>
      </c>
      <c r="V11" s="22" t="str">
        <f t="shared" si="4"/>
        <v>P03 11 def</v>
      </c>
      <c r="W11" s="21">
        <f t="shared" si="0"/>
        <v>306</v>
      </c>
      <c r="X11" s="21">
        <f t="shared" si="1"/>
        <v>315</v>
      </c>
      <c r="Y11" s="21">
        <f t="shared" si="2"/>
        <v>324</v>
      </c>
      <c r="Z11" s="21">
        <f t="shared" si="3"/>
        <v>333</v>
      </c>
      <c r="AA11" s="14">
        <f t="shared" si="5"/>
        <v>1278</v>
      </c>
    </row>
    <row r="12" spans="1:27" x14ac:dyDescent="0.2">
      <c r="A12" s="42"/>
      <c r="B12" s="38"/>
      <c r="C12" s="42"/>
      <c r="D12" s="39"/>
      <c r="E12" s="36">
        <v>40620</v>
      </c>
      <c r="F12" t="s">
        <v>52</v>
      </c>
      <c r="G12" s="11">
        <v>1</v>
      </c>
      <c r="H12" s="11">
        <v>102</v>
      </c>
      <c r="I12" s="11">
        <v>103</v>
      </c>
      <c r="J12" s="11">
        <v>104</v>
      </c>
      <c r="K12" s="11">
        <v>105</v>
      </c>
      <c r="L12" s="11">
        <v>106</v>
      </c>
      <c r="M12" s="11">
        <v>107</v>
      </c>
      <c r="N12" s="11">
        <v>108</v>
      </c>
      <c r="O12" s="11">
        <v>109</v>
      </c>
      <c r="P12" s="11">
        <v>110</v>
      </c>
      <c r="Q12" s="11">
        <v>111</v>
      </c>
      <c r="R12" s="11">
        <v>112</v>
      </c>
      <c r="S12" s="3">
        <f t="shared" si="6"/>
        <v>1178</v>
      </c>
      <c r="T12" s="16">
        <f t="shared" si="7"/>
        <v>-100</v>
      </c>
      <c r="V12" s="22" t="str">
        <f t="shared" si="4"/>
        <v>P04 11 prel</v>
      </c>
      <c r="W12" s="21">
        <f>SUM(H12:I12)</f>
        <v>205</v>
      </c>
      <c r="X12" s="21">
        <f t="shared" si="1"/>
        <v>315</v>
      </c>
      <c r="Y12" s="21">
        <f t="shared" si="2"/>
        <v>324</v>
      </c>
      <c r="Z12" s="21">
        <f t="shared" si="3"/>
        <v>333</v>
      </c>
      <c r="AA12" s="14">
        <f t="shared" si="5"/>
        <v>1177</v>
      </c>
    </row>
    <row r="13" spans="1:27" x14ac:dyDescent="0.2">
      <c r="A13" s="42"/>
      <c r="B13" s="38"/>
      <c r="C13" s="42"/>
      <c r="D13" s="39"/>
      <c r="E13" s="36">
        <v>40647</v>
      </c>
      <c r="F13" t="s">
        <v>53</v>
      </c>
      <c r="G13" s="11">
        <f t="shared" ref="G13:R13" si="8">G12-G11</f>
        <v>-100</v>
      </c>
      <c r="H13" s="11">
        <f t="shared" si="8"/>
        <v>0</v>
      </c>
      <c r="I13" s="11">
        <f t="shared" si="8"/>
        <v>0</v>
      </c>
      <c r="J13" s="10">
        <f t="shared" si="8"/>
        <v>0</v>
      </c>
      <c r="K13" s="10">
        <f t="shared" si="8"/>
        <v>0</v>
      </c>
      <c r="L13" s="10">
        <f t="shared" si="8"/>
        <v>0</v>
      </c>
      <c r="M13" s="10">
        <f t="shared" si="8"/>
        <v>0</v>
      </c>
      <c r="N13" s="10">
        <f t="shared" si="8"/>
        <v>0</v>
      </c>
      <c r="O13" s="10">
        <f t="shared" si="8"/>
        <v>0</v>
      </c>
      <c r="P13" s="10">
        <f t="shared" si="8"/>
        <v>0</v>
      </c>
      <c r="Q13" s="10">
        <f t="shared" si="8"/>
        <v>0</v>
      </c>
      <c r="R13" s="10">
        <f t="shared" si="8"/>
        <v>0</v>
      </c>
      <c r="S13" s="3">
        <f t="shared" si="6"/>
        <v>-100</v>
      </c>
      <c r="T13" s="16">
        <f t="shared" si="7"/>
        <v>-1278</v>
      </c>
      <c r="V13" s="22" t="str">
        <f t="shared" si="4"/>
        <v>P04 11 def</v>
      </c>
      <c r="W13" s="21">
        <f t="shared" si="0"/>
        <v>-100</v>
      </c>
      <c r="X13" s="21">
        <f t="shared" si="1"/>
        <v>0</v>
      </c>
      <c r="Y13" s="21">
        <f t="shared" si="2"/>
        <v>0</v>
      </c>
      <c r="Z13" s="21">
        <f t="shared" si="3"/>
        <v>0</v>
      </c>
      <c r="AA13" s="14">
        <f t="shared" si="5"/>
        <v>-100</v>
      </c>
    </row>
    <row r="14" spans="1:27" x14ac:dyDescent="0.2">
      <c r="A14" s="42"/>
      <c r="B14" s="38"/>
      <c r="C14" s="42"/>
      <c r="D14" s="39"/>
      <c r="E14" s="36">
        <v>40648</v>
      </c>
      <c r="F14" s="24" t="s">
        <v>54</v>
      </c>
      <c r="G14" s="11"/>
      <c r="H14" s="11"/>
      <c r="I14" s="11"/>
      <c r="J14" s="11"/>
      <c r="K14" s="10"/>
      <c r="L14" s="10"/>
      <c r="M14" s="10"/>
      <c r="N14" s="10"/>
      <c r="O14" s="10"/>
      <c r="P14" s="10"/>
      <c r="Q14" s="10"/>
      <c r="R14" s="10"/>
      <c r="S14" s="3">
        <f t="shared" si="6"/>
        <v>0</v>
      </c>
      <c r="T14" s="16">
        <f t="shared" si="7"/>
        <v>100</v>
      </c>
      <c r="V14" s="22" t="str">
        <f t="shared" si="4"/>
        <v>P05 11 prel</v>
      </c>
      <c r="W14" s="21">
        <f t="shared" si="0"/>
        <v>0</v>
      </c>
      <c r="X14" s="21">
        <f t="shared" si="1"/>
        <v>0</v>
      </c>
      <c r="Y14" s="21">
        <f t="shared" si="2"/>
        <v>0</v>
      </c>
      <c r="Z14" s="21">
        <f t="shared" si="3"/>
        <v>0</v>
      </c>
      <c r="AA14" s="14">
        <f t="shared" si="5"/>
        <v>0</v>
      </c>
    </row>
    <row r="15" spans="1:27" x14ac:dyDescent="0.2">
      <c r="A15" s="42"/>
      <c r="B15" s="38"/>
      <c r="C15" s="42"/>
      <c r="D15" s="39"/>
      <c r="E15" s="36">
        <v>40666</v>
      </c>
      <c r="F15" s="24" t="s">
        <v>55</v>
      </c>
      <c r="G15" s="11"/>
      <c r="H15" s="11"/>
      <c r="I15" s="11"/>
      <c r="J15" s="11"/>
      <c r="K15" s="10"/>
      <c r="L15" s="10"/>
      <c r="M15" s="10"/>
      <c r="N15" s="10"/>
      <c r="O15" s="10"/>
      <c r="P15" s="10"/>
      <c r="Q15" s="10"/>
      <c r="R15" s="10"/>
      <c r="S15" s="3">
        <f t="shared" si="6"/>
        <v>0</v>
      </c>
      <c r="T15" s="16">
        <f t="shared" si="7"/>
        <v>0</v>
      </c>
      <c r="V15" s="22" t="str">
        <f t="shared" si="4"/>
        <v>P05 11 def</v>
      </c>
      <c r="W15" s="21">
        <f t="shared" si="0"/>
        <v>0</v>
      </c>
      <c r="X15" s="21">
        <f t="shared" si="1"/>
        <v>0</v>
      </c>
      <c r="Y15" s="21">
        <f t="shared" si="2"/>
        <v>0</v>
      </c>
      <c r="Z15" s="21">
        <f t="shared" si="3"/>
        <v>0</v>
      </c>
      <c r="AA15" s="14">
        <f t="shared" si="5"/>
        <v>0</v>
      </c>
    </row>
    <row r="16" spans="1:27" x14ac:dyDescent="0.2">
      <c r="A16" s="42"/>
      <c r="B16" s="38"/>
      <c r="C16" s="42"/>
      <c r="D16" s="39"/>
      <c r="E16" s="36">
        <v>40675</v>
      </c>
      <c r="F16" s="24" t="s">
        <v>56</v>
      </c>
      <c r="G16" s="11"/>
      <c r="H16" s="11"/>
      <c r="I16" s="11"/>
      <c r="J16" s="11"/>
      <c r="K16" s="11"/>
      <c r="L16" s="10"/>
      <c r="M16" s="10"/>
      <c r="N16" s="10"/>
      <c r="O16" s="10"/>
      <c r="P16" s="10"/>
      <c r="Q16" s="10"/>
      <c r="R16" s="10"/>
      <c r="S16" s="3">
        <f t="shared" si="6"/>
        <v>0</v>
      </c>
      <c r="T16" s="16">
        <f t="shared" si="7"/>
        <v>0</v>
      </c>
      <c r="V16" s="22" t="str">
        <f t="shared" si="4"/>
        <v>P06 11 prel</v>
      </c>
      <c r="W16" s="21">
        <f t="shared" si="0"/>
        <v>0</v>
      </c>
      <c r="X16" s="21">
        <f t="shared" si="1"/>
        <v>0</v>
      </c>
      <c r="Y16" s="21">
        <f t="shared" si="2"/>
        <v>0</v>
      </c>
      <c r="Z16" s="21">
        <f t="shared" si="3"/>
        <v>0</v>
      </c>
      <c r="AA16" s="14">
        <f t="shared" si="5"/>
        <v>0</v>
      </c>
    </row>
    <row r="17" spans="1:27" x14ac:dyDescent="0.2">
      <c r="A17" s="42"/>
      <c r="B17" s="38"/>
      <c r="C17" s="42"/>
      <c r="D17" s="39"/>
      <c r="E17" s="36">
        <v>40700</v>
      </c>
      <c r="F17" s="24" t="s">
        <v>57</v>
      </c>
      <c r="G17" s="11"/>
      <c r="H17" s="11"/>
      <c r="I17" s="11"/>
      <c r="J17" s="11"/>
      <c r="K17" s="11"/>
      <c r="L17" s="10"/>
      <c r="M17" s="10"/>
      <c r="N17" s="10"/>
      <c r="O17" s="10"/>
      <c r="P17" s="10"/>
      <c r="Q17" s="10"/>
      <c r="R17" s="10"/>
      <c r="S17" s="3">
        <f t="shared" si="6"/>
        <v>0</v>
      </c>
      <c r="T17" s="16">
        <f t="shared" ref="T17:T24" si="9">S17-S16</f>
        <v>0</v>
      </c>
      <c r="V17" s="22" t="str">
        <f t="shared" si="4"/>
        <v>P06 11 def</v>
      </c>
      <c r="W17" s="21">
        <f t="shared" ref="W17:W35" si="10">SUM(G17:I17)</f>
        <v>0</v>
      </c>
      <c r="X17" s="21">
        <f t="shared" ref="X17:X35" si="11">SUM(J17:L17)</f>
        <v>0</v>
      </c>
      <c r="Y17" s="21">
        <f t="shared" ref="Y17:Y35" si="12">SUM(M17:O17)</f>
        <v>0</v>
      </c>
      <c r="Z17" s="21">
        <f t="shared" ref="Z17:Z35" si="13">SUM(P17:R17)</f>
        <v>0</v>
      </c>
      <c r="AA17" s="14">
        <f t="shared" si="5"/>
        <v>0</v>
      </c>
    </row>
    <row r="18" spans="1:27" x14ac:dyDescent="0.2">
      <c r="A18" s="42"/>
      <c r="B18" s="38"/>
      <c r="C18" s="42"/>
      <c r="D18" s="39"/>
      <c r="E18" s="36">
        <v>40711</v>
      </c>
      <c r="F18" t="s">
        <v>58</v>
      </c>
      <c r="G18" s="11"/>
      <c r="H18" s="11"/>
      <c r="I18" s="11"/>
      <c r="J18" s="11"/>
      <c r="K18" s="11"/>
      <c r="L18" s="11"/>
      <c r="M18" s="10"/>
      <c r="N18" s="10"/>
      <c r="O18" s="10"/>
      <c r="P18" s="10"/>
      <c r="Q18" s="10"/>
      <c r="R18" s="10"/>
      <c r="S18" s="3">
        <f t="shared" ref="S18:S30" si="14">SUM(G18:R18)</f>
        <v>0</v>
      </c>
      <c r="T18" s="16">
        <f>S18-S17</f>
        <v>0</v>
      </c>
      <c r="V18" s="22" t="str">
        <f t="shared" si="4"/>
        <v xml:space="preserve">P07 11 prel </v>
      </c>
      <c r="W18" s="21">
        <f t="shared" si="10"/>
        <v>0</v>
      </c>
      <c r="X18" s="21">
        <f t="shared" si="11"/>
        <v>0</v>
      </c>
      <c r="Y18" s="21">
        <f t="shared" si="12"/>
        <v>0</v>
      </c>
      <c r="Z18" s="21">
        <f t="shared" si="13"/>
        <v>0</v>
      </c>
      <c r="AA18" s="14">
        <f t="shared" si="5"/>
        <v>0</v>
      </c>
    </row>
    <row r="19" spans="1:27" x14ac:dyDescent="0.2">
      <c r="A19" s="42"/>
      <c r="B19" s="38"/>
      <c r="C19" s="42"/>
      <c r="D19" s="39"/>
      <c r="E19" s="36">
        <v>40730</v>
      </c>
      <c r="F19" t="s">
        <v>59</v>
      </c>
      <c r="G19" s="11"/>
      <c r="H19" s="11"/>
      <c r="I19" s="11"/>
      <c r="J19" s="11"/>
      <c r="K19" s="11"/>
      <c r="L19" s="11"/>
      <c r="M19" s="10"/>
      <c r="N19" s="10"/>
      <c r="O19" s="10"/>
      <c r="P19" s="10"/>
      <c r="Q19" s="10"/>
      <c r="R19" s="10"/>
      <c r="S19" s="9">
        <f t="shared" si="14"/>
        <v>0</v>
      </c>
      <c r="T19" s="16">
        <f t="shared" si="9"/>
        <v>0</v>
      </c>
      <c r="V19" s="22" t="str">
        <f t="shared" si="4"/>
        <v>P07 11 def</v>
      </c>
      <c r="W19" s="21">
        <f t="shared" si="10"/>
        <v>0</v>
      </c>
      <c r="X19" s="21">
        <f t="shared" si="11"/>
        <v>0</v>
      </c>
      <c r="Y19" s="21">
        <f t="shared" si="12"/>
        <v>0</v>
      </c>
      <c r="Z19" s="21">
        <f t="shared" si="13"/>
        <v>0</v>
      </c>
      <c r="AA19" s="14">
        <f t="shared" si="5"/>
        <v>0</v>
      </c>
    </row>
    <row r="20" spans="1:27" x14ac:dyDescent="0.2">
      <c r="A20" s="42"/>
      <c r="B20" s="38"/>
      <c r="C20" s="42"/>
      <c r="D20" s="39"/>
      <c r="E20" s="36">
        <v>40771</v>
      </c>
      <c r="F20" t="s">
        <v>60</v>
      </c>
      <c r="G20" s="11"/>
      <c r="H20" s="11"/>
      <c r="I20" s="11"/>
      <c r="J20" s="11"/>
      <c r="K20" s="11"/>
      <c r="L20" s="11"/>
      <c r="M20" s="11"/>
      <c r="N20" s="11"/>
      <c r="O20" s="10"/>
      <c r="P20" s="10"/>
      <c r="Q20" s="10"/>
      <c r="R20" s="10"/>
      <c r="S20" s="3">
        <f t="shared" si="14"/>
        <v>0</v>
      </c>
      <c r="T20" s="16">
        <f t="shared" si="9"/>
        <v>0</v>
      </c>
      <c r="V20" s="22" t="str">
        <f t="shared" si="4"/>
        <v>P09 11 prel</v>
      </c>
      <c r="W20" s="21">
        <f t="shared" si="10"/>
        <v>0</v>
      </c>
      <c r="X20" s="21">
        <f t="shared" si="11"/>
        <v>0</v>
      </c>
      <c r="Y20" s="21">
        <f t="shared" si="12"/>
        <v>0</v>
      </c>
      <c r="Z20" s="21">
        <f t="shared" si="13"/>
        <v>0</v>
      </c>
      <c r="AA20" s="14">
        <f t="shared" si="5"/>
        <v>0</v>
      </c>
    </row>
    <row r="21" spans="1:27" x14ac:dyDescent="0.2">
      <c r="A21" s="42"/>
      <c r="B21" s="38"/>
      <c r="C21" s="42"/>
      <c r="D21" s="39"/>
      <c r="E21" s="36">
        <v>40791</v>
      </c>
      <c r="F21" t="s">
        <v>61</v>
      </c>
      <c r="G21" s="11"/>
      <c r="H21" s="11"/>
      <c r="I21" s="11"/>
      <c r="J21" s="11"/>
      <c r="K21" s="11"/>
      <c r="L21" s="11"/>
      <c r="M21" s="11"/>
      <c r="N21" s="11"/>
      <c r="O21" s="10"/>
      <c r="P21" s="10"/>
      <c r="Q21" s="10"/>
      <c r="R21" s="10"/>
      <c r="S21" s="3">
        <f t="shared" si="14"/>
        <v>0</v>
      </c>
      <c r="T21" s="16">
        <f t="shared" si="9"/>
        <v>0</v>
      </c>
      <c r="V21" s="22" t="str">
        <f t="shared" si="4"/>
        <v>P09 11 def</v>
      </c>
      <c r="W21" s="21">
        <f t="shared" si="10"/>
        <v>0</v>
      </c>
      <c r="X21" s="21">
        <f t="shared" si="11"/>
        <v>0</v>
      </c>
      <c r="Y21" s="21">
        <f t="shared" si="12"/>
        <v>0</v>
      </c>
      <c r="Z21" s="21">
        <f t="shared" si="13"/>
        <v>0</v>
      </c>
      <c r="AA21" s="14">
        <f t="shared" si="5"/>
        <v>0</v>
      </c>
    </row>
    <row r="22" spans="1:27" x14ac:dyDescent="0.2">
      <c r="A22" s="42"/>
      <c r="B22" s="38"/>
      <c r="C22" s="42"/>
      <c r="D22" s="39"/>
      <c r="E22" s="36">
        <v>40802</v>
      </c>
      <c r="F22" t="s">
        <v>62</v>
      </c>
      <c r="G22" s="11"/>
      <c r="H22" s="11"/>
      <c r="I22" s="11"/>
      <c r="J22" s="11"/>
      <c r="K22" s="11"/>
      <c r="L22" s="11"/>
      <c r="M22" s="28"/>
      <c r="N22" s="28"/>
      <c r="O22" s="28"/>
      <c r="P22" s="10"/>
      <c r="Q22" s="10"/>
      <c r="R22" s="10"/>
      <c r="S22" s="3">
        <f t="shared" si="14"/>
        <v>0</v>
      </c>
      <c r="T22" s="16">
        <f t="shared" si="9"/>
        <v>0</v>
      </c>
      <c r="V22" s="22" t="str">
        <f t="shared" si="4"/>
        <v>P10 11 prel</v>
      </c>
      <c r="W22" s="21">
        <f t="shared" si="10"/>
        <v>0</v>
      </c>
      <c r="X22" s="21">
        <f t="shared" si="11"/>
        <v>0</v>
      </c>
      <c r="Y22" s="21">
        <f t="shared" si="12"/>
        <v>0</v>
      </c>
      <c r="Z22" s="21">
        <f t="shared" si="13"/>
        <v>0</v>
      </c>
      <c r="AA22" s="14">
        <f t="shared" si="5"/>
        <v>0</v>
      </c>
    </row>
    <row r="23" spans="1:27" x14ac:dyDescent="0.2">
      <c r="A23" s="42"/>
      <c r="B23" s="38"/>
      <c r="C23" s="42"/>
      <c r="D23" s="39"/>
      <c r="E23" s="36">
        <v>40821</v>
      </c>
      <c r="F23" t="s">
        <v>63</v>
      </c>
      <c r="G23" s="11"/>
      <c r="H23" s="11"/>
      <c r="I23" s="11"/>
      <c r="J23" s="11"/>
      <c r="K23" s="11"/>
      <c r="L23" s="11"/>
      <c r="M23" s="28"/>
      <c r="N23" s="28"/>
      <c r="O23" s="28"/>
      <c r="P23" s="10"/>
      <c r="Q23" s="10"/>
      <c r="R23" s="10"/>
      <c r="S23" s="3">
        <f t="shared" si="14"/>
        <v>0</v>
      </c>
      <c r="T23" s="16">
        <f t="shared" si="9"/>
        <v>0</v>
      </c>
      <c r="V23" s="22" t="str">
        <f t="shared" si="4"/>
        <v>P10 11 def</v>
      </c>
      <c r="W23" s="21">
        <f t="shared" si="10"/>
        <v>0</v>
      </c>
      <c r="X23" s="21">
        <f t="shared" si="11"/>
        <v>0</v>
      </c>
      <c r="Y23" s="21">
        <f t="shared" si="12"/>
        <v>0</v>
      </c>
      <c r="Z23" s="21">
        <f t="shared" si="13"/>
        <v>0</v>
      </c>
      <c r="AA23" s="14">
        <f t="shared" si="5"/>
        <v>0</v>
      </c>
    </row>
    <row r="24" spans="1:27" x14ac:dyDescent="0.2">
      <c r="A24" s="42"/>
      <c r="B24" s="38"/>
      <c r="C24" s="42"/>
      <c r="D24" s="39"/>
      <c r="E24" s="36">
        <v>40829</v>
      </c>
      <c r="F24" t="s">
        <v>64</v>
      </c>
      <c r="G24" s="11"/>
      <c r="H24" s="11"/>
      <c r="I24" s="11"/>
      <c r="J24" s="11"/>
      <c r="K24" s="11"/>
      <c r="L24" s="11"/>
      <c r="M24" s="28"/>
      <c r="N24" s="28"/>
      <c r="O24" s="28"/>
      <c r="P24" s="28"/>
      <c r="Q24" s="10"/>
      <c r="R24" s="10"/>
      <c r="S24" s="3">
        <f t="shared" si="14"/>
        <v>0</v>
      </c>
      <c r="T24" s="16">
        <f t="shared" si="9"/>
        <v>0</v>
      </c>
      <c r="V24" s="22" t="str">
        <f t="shared" si="4"/>
        <v>P11 11 prel</v>
      </c>
      <c r="W24" s="21">
        <f t="shared" si="10"/>
        <v>0</v>
      </c>
      <c r="X24" s="21">
        <f t="shared" si="11"/>
        <v>0</v>
      </c>
      <c r="Y24" s="21">
        <f t="shared" si="12"/>
        <v>0</v>
      </c>
      <c r="Z24" s="21">
        <f t="shared" si="13"/>
        <v>0</v>
      </c>
      <c r="AA24" s="14">
        <f t="shared" si="5"/>
        <v>0</v>
      </c>
    </row>
    <row r="25" spans="1:27" x14ac:dyDescent="0.2">
      <c r="A25" s="42"/>
      <c r="B25" s="38"/>
      <c r="C25" s="42"/>
      <c r="D25" s="39"/>
      <c r="E25" s="36">
        <v>40855</v>
      </c>
      <c r="F25" t="s">
        <v>65</v>
      </c>
      <c r="G25" s="11"/>
      <c r="H25" s="11"/>
      <c r="I25" s="11"/>
      <c r="J25" s="11"/>
      <c r="K25" s="11"/>
      <c r="L25" s="11"/>
      <c r="M25" s="28"/>
      <c r="N25" s="28"/>
      <c r="O25" s="28"/>
      <c r="P25" s="28"/>
      <c r="Q25" s="10"/>
      <c r="R25" s="10"/>
      <c r="S25" s="3">
        <f t="shared" si="14"/>
        <v>0</v>
      </c>
      <c r="T25" s="16">
        <f t="shared" ref="T25:T30" si="15">S25-S24</f>
        <v>0</v>
      </c>
      <c r="V25" s="22" t="str">
        <f t="shared" si="4"/>
        <v>P11 11 def</v>
      </c>
      <c r="W25" s="21">
        <f t="shared" si="10"/>
        <v>0</v>
      </c>
      <c r="X25" s="21">
        <f t="shared" si="11"/>
        <v>0</v>
      </c>
      <c r="Y25" s="21">
        <f t="shared" si="12"/>
        <v>0</v>
      </c>
      <c r="Z25" s="21">
        <f t="shared" si="13"/>
        <v>0</v>
      </c>
      <c r="AA25" s="14">
        <f t="shared" si="5"/>
        <v>0</v>
      </c>
    </row>
    <row r="26" spans="1:27" x14ac:dyDescent="0.2">
      <c r="A26" s="42"/>
      <c r="B26" s="38"/>
      <c r="C26" s="42"/>
      <c r="D26" s="39"/>
      <c r="E26" s="36">
        <v>40865</v>
      </c>
      <c r="F26" t="s">
        <v>66</v>
      </c>
      <c r="G26" s="11"/>
      <c r="H26" s="11"/>
      <c r="I26" s="11"/>
      <c r="J26" s="11"/>
      <c r="K26" s="11"/>
      <c r="L26" s="11"/>
      <c r="M26" s="28"/>
      <c r="N26" s="28"/>
      <c r="O26" s="28"/>
      <c r="P26" s="28"/>
      <c r="Q26" s="28"/>
      <c r="R26" s="10"/>
      <c r="S26" s="3">
        <f t="shared" si="14"/>
        <v>0</v>
      </c>
      <c r="T26" s="16">
        <f t="shared" si="15"/>
        <v>0</v>
      </c>
      <c r="V26" s="22" t="str">
        <f t="shared" si="4"/>
        <v>P12 11 prel</v>
      </c>
      <c r="W26" s="21">
        <f t="shared" si="10"/>
        <v>0</v>
      </c>
      <c r="X26" s="21">
        <f t="shared" si="11"/>
        <v>0</v>
      </c>
      <c r="Y26" s="21">
        <f t="shared" si="12"/>
        <v>0</v>
      </c>
      <c r="Z26" s="21">
        <f t="shared" si="13"/>
        <v>0</v>
      </c>
      <c r="AA26" s="14">
        <f t="shared" si="5"/>
        <v>0</v>
      </c>
    </row>
    <row r="27" spans="1:27" x14ac:dyDescent="0.2">
      <c r="A27" s="42"/>
      <c r="B27" s="38"/>
      <c r="C27" s="42"/>
      <c r="D27" s="39"/>
      <c r="E27" s="36">
        <v>40875</v>
      </c>
      <c r="F27" t="s">
        <v>67</v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10"/>
      <c r="S27" s="3">
        <f t="shared" si="14"/>
        <v>0</v>
      </c>
      <c r="T27" s="16">
        <f t="shared" si="15"/>
        <v>0</v>
      </c>
      <c r="V27" s="22" t="str">
        <f t="shared" si="4"/>
        <v>P12 11 def</v>
      </c>
      <c r="W27" s="21">
        <f t="shared" si="10"/>
        <v>0</v>
      </c>
      <c r="X27" s="21">
        <f t="shared" si="11"/>
        <v>0</v>
      </c>
      <c r="Y27" s="21">
        <f t="shared" si="12"/>
        <v>0</v>
      </c>
      <c r="Z27" s="21">
        <f t="shared" si="13"/>
        <v>0</v>
      </c>
      <c r="AA27" s="14">
        <f t="shared" si="5"/>
        <v>0</v>
      </c>
    </row>
    <row r="28" spans="1:27" x14ac:dyDescent="0.2">
      <c r="A28" s="42"/>
      <c r="B28" s="38"/>
      <c r="C28" s="42"/>
      <c r="D28" s="39"/>
      <c r="E28" s="36">
        <v>40886</v>
      </c>
      <c r="F28" t="s">
        <v>68</v>
      </c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3">
        <f t="shared" si="14"/>
        <v>0</v>
      </c>
      <c r="T28" s="16">
        <f t="shared" si="15"/>
        <v>0</v>
      </c>
      <c r="V28" s="22" t="str">
        <f t="shared" si="4"/>
        <v>P01 12 prel</v>
      </c>
      <c r="W28" s="21">
        <f t="shared" si="10"/>
        <v>0</v>
      </c>
      <c r="X28" s="21">
        <f t="shared" si="11"/>
        <v>0</v>
      </c>
      <c r="Y28" s="21">
        <f t="shared" si="12"/>
        <v>0</v>
      </c>
      <c r="Z28" s="21">
        <f t="shared" si="13"/>
        <v>0</v>
      </c>
      <c r="AA28" s="14">
        <f t="shared" si="5"/>
        <v>0</v>
      </c>
    </row>
    <row r="29" spans="1:27" x14ac:dyDescent="0.2">
      <c r="A29" s="42"/>
      <c r="B29" s="38"/>
      <c r="C29" s="42"/>
      <c r="D29" s="39"/>
      <c r="E29" s="36">
        <v>40912</v>
      </c>
      <c r="F29" t="s">
        <v>69</v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3">
        <f t="shared" si="14"/>
        <v>0</v>
      </c>
      <c r="T29" s="16">
        <f t="shared" si="15"/>
        <v>0</v>
      </c>
      <c r="U29" s="19">
        <v>-10</v>
      </c>
      <c r="V29" s="22" t="str">
        <f t="shared" si="4"/>
        <v>P01 12 def</v>
      </c>
      <c r="W29" s="21">
        <f t="shared" si="10"/>
        <v>0</v>
      </c>
      <c r="X29" s="21">
        <f t="shared" si="11"/>
        <v>0</v>
      </c>
      <c r="Y29" s="21">
        <f t="shared" si="12"/>
        <v>0</v>
      </c>
      <c r="Z29" s="21">
        <f t="shared" si="13"/>
        <v>0</v>
      </c>
      <c r="AA29" s="14">
        <f t="shared" si="5"/>
        <v>0</v>
      </c>
    </row>
    <row r="30" spans="1:27" x14ac:dyDescent="0.2">
      <c r="A30" s="42"/>
      <c r="B30" s="38"/>
      <c r="C30" s="42"/>
      <c r="D30" s="39"/>
      <c r="E30" s="36">
        <v>40921</v>
      </c>
      <c r="F30" t="s">
        <v>71</v>
      </c>
      <c r="G30" s="31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3">
        <f t="shared" si="14"/>
        <v>0</v>
      </c>
      <c r="T30" s="16">
        <f t="shared" si="15"/>
        <v>0</v>
      </c>
      <c r="V30" s="22" t="str">
        <f t="shared" si="4"/>
        <v>P02 12 prel</v>
      </c>
      <c r="W30" s="21">
        <f t="shared" si="10"/>
        <v>0</v>
      </c>
      <c r="X30" s="21">
        <f t="shared" si="11"/>
        <v>0</v>
      </c>
      <c r="Y30" s="21">
        <f t="shared" si="12"/>
        <v>0</v>
      </c>
      <c r="Z30" s="21">
        <f t="shared" si="13"/>
        <v>0</v>
      </c>
      <c r="AA30" s="14">
        <f t="shared" si="5"/>
        <v>0</v>
      </c>
    </row>
    <row r="31" spans="1:27" x14ac:dyDescent="0.2">
      <c r="A31" s="42"/>
      <c r="B31" s="38"/>
      <c r="C31" s="42"/>
      <c r="D31" s="39"/>
      <c r="E31" s="36">
        <v>40942</v>
      </c>
      <c r="F31" t="s">
        <v>72</v>
      </c>
      <c r="G31" s="31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3">
        <f>SUM(G31:R31)</f>
        <v>0</v>
      </c>
      <c r="T31" s="16">
        <f>S31-S30</f>
        <v>0</v>
      </c>
      <c r="V31" s="22" t="str">
        <f t="shared" si="4"/>
        <v>P02 12 def</v>
      </c>
      <c r="W31" s="21">
        <f t="shared" si="10"/>
        <v>0</v>
      </c>
      <c r="X31" s="21">
        <f t="shared" si="11"/>
        <v>0</v>
      </c>
      <c r="Y31" s="21">
        <f t="shared" si="12"/>
        <v>0</v>
      </c>
      <c r="Z31" s="21">
        <f t="shared" si="13"/>
        <v>0</v>
      </c>
      <c r="AA31" s="14">
        <f t="shared" si="5"/>
        <v>0</v>
      </c>
    </row>
    <row r="32" spans="1:27" x14ac:dyDescent="0.2">
      <c r="A32" s="42"/>
      <c r="B32" s="38"/>
      <c r="C32" s="42"/>
      <c r="D32" s="39"/>
      <c r="E32" s="36">
        <v>40956</v>
      </c>
      <c r="F32" t="s">
        <v>73</v>
      </c>
      <c r="G32" s="31"/>
      <c r="H32" s="31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3">
        <f>SUM(G32:R32)</f>
        <v>0</v>
      </c>
      <c r="T32" s="16">
        <f t="shared" ref="T32:T60" si="16">S32-S31</f>
        <v>0</v>
      </c>
      <c r="V32" s="22" t="str">
        <f t="shared" si="4"/>
        <v>P03 12 prel</v>
      </c>
      <c r="W32" s="21">
        <f t="shared" si="10"/>
        <v>0</v>
      </c>
      <c r="X32" s="21">
        <f t="shared" si="11"/>
        <v>0</v>
      </c>
      <c r="Y32" s="21">
        <f t="shared" si="12"/>
        <v>0</v>
      </c>
      <c r="Z32" s="21">
        <f t="shared" si="13"/>
        <v>0</v>
      </c>
      <c r="AA32" s="14">
        <f t="shared" si="5"/>
        <v>0</v>
      </c>
    </row>
    <row r="33" spans="1:27" x14ac:dyDescent="0.2">
      <c r="A33" s="42"/>
      <c r="B33" s="38"/>
      <c r="C33" s="42"/>
      <c r="D33" s="39"/>
      <c r="E33" s="36">
        <v>40973</v>
      </c>
      <c r="F33" t="s">
        <v>74</v>
      </c>
      <c r="G33" s="31"/>
      <c r="H33" s="31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3">
        <f>SUM(G33:R33)</f>
        <v>0</v>
      </c>
      <c r="T33" s="16">
        <f t="shared" si="16"/>
        <v>0</v>
      </c>
      <c r="V33" s="22" t="str">
        <f t="shared" si="4"/>
        <v>P03 12 def</v>
      </c>
      <c r="W33" s="21">
        <f t="shared" si="10"/>
        <v>0</v>
      </c>
      <c r="X33" s="21">
        <f t="shared" si="11"/>
        <v>0</v>
      </c>
      <c r="Y33" s="21">
        <f t="shared" si="12"/>
        <v>0</v>
      </c>
      <c r="Z33" s="21">
        <f t="shared" si="13"/>
        <v>0</v>
      </c>
      <c r="AA33" s="14">
        <f t="shared" si="5"/>
        <v>0</v>
      </c>
    </row>
    <row r="34" spans="1:27" x14ac:dyDescent="0.2">
      <c r="A34" s="42"/>
      <c r="B34" s="38"/>
      <c r="C34" s="42"/>
      <c r="D34" s="39"/>
      <c r="E34" s="36">
        <v>40980</v>
      </c>
      <c r="F34" t="s">
        <v>96</v>
      </c>
      <c r="G34" s="31"/>
      <c r="H34" s="31"/>
      <c r="I34" s="31"/>
      <c r="J34" s="28"/>
      <c r="K34" s="28"/>
      <c r="L34" s="28"/>
      <c r="M34" s="28"/>
      <c r="N34" s="28"/>
      <c r="O34" s="28"/>
      <c r="P34" s="28"/>
      <c r="Q34" s="28"/>
      <c r="R34" s="28"/>
      <c r="S34" s="3">
        <f t="shared" ref="S34:S60" si="17">SUM(G34:R34)</f>
        <v>0</v>
      </c>
      <c r="T34" s="16">
        <f t="shared" si="16"/>
        <v>0</v>
      </c>
      <c r="U34" s="32"/>
      <c r="V34" s="22" t="str">
        <f t="shared" ref="V34" si="18">F34</f>
        <v>P04 12 prop</v>
      </c>
      <c r="W34" s="21">
        <f t="shared" ref="W34" si="19">SUM(G34:I34)</f>
        <v>0</v>
      </c>
      <c r="X34" s="21">
        <f t="shared" ref="X34" si="20">SUM(J34:L34)</f>
        <v>0</v>
      </c>
      <c r="Y34" s="21">
        <f t="shared" ref="Y34" si="21">SUM(M34:O34)</f>
        <v>0</v>
      </c>
      <c r="Z34" s="21">
        <f t="shared" ref="Z34" si="22">SUM(P34:R34)</f>
        <v>0</v>
      </c>
      <c r="AA34" s="14">
        <f t="shared" ref="AA34" si="23">SUM(W34:Z34)</f>
        <v>0</v>
      </c>
    </row>
    <row r="35" spans="1:27" x14ac:dyDescent="0.2">
      <c r="A35" s="42"/>
      <c r="B35" s="38"/>
      <c r="C35" s="42"/>
      <c r="D35" s="39"/>
      <c r="E35" s="36">
        <v>40984</v>
      </c>
      <c r="F35" t="s">
        <v>75</v>
      </c>
      <c r="G35" s="31"/>
      <c r="H35" s="31"/>
      <c r="I35" s="31"/>
      <c r="J35" s="28"/>
      <c r="K35" s="28"/>
      <c r="L35" s="28"/>
      <c r="M35" s="28"/>
      <c r="N35" s="28"/>
      <c r="O35" s="28"/>
      <c r="P35" s="28"/>
      <c r="Q35" s="28"/>
      <c r="R35" s="28"/>
      <c r="S35" s="3">
        <f t="shared" si="17"/>
        <v>0</v>
      </c>
      <c r="T35" s="16">
        <f t="shared" si="16"/>
        <v>0</v>
      </c>
      <c r="V35" s="22" t="str">
        <f t="shared" si="4"/>
        <v>P04 12 prel</v>
      </c>
      <c r="W35" s="21">
        <f t="shared" si="10"/>
        <v>0</v>
      </c>
      <c r="X35" s="21">
        <f t="shared" si="11"/>
        <v>0</v>
      </c>
      <c r="Y35" s="21">
        <f t="shared" si="12"/>
        <v>0</v>
      </c>
      <c r="Z35" s="21">
        <f t="shared" si="13"/>
        <v>0</v>
      </c>
      <c r="AA35" s="14">
        <f t="shared" si="5"/>
        <v>0</v>
      </c>
    </row>
    <row r="36" spans="1:27" x14ac:dyDescent="0.2">
      <c r="A36" s="42"/>
      <c r="B36" s="38"/>
      <c r="C36" s="42"/>
      <c r="D36" s="39"/>
      <c r="E36" s="36">
        <v>41002</v>
      </c>
      <c r="F36" t="s">
        <v>76</v>
      </c>
      <c r="G36" s="31"/>
      <c r="H36" s="31"/>
      <c r="I36" s="31"/>
      <c r="J36" s="28"/>
      <c r="K36" s="28"/>
      <c r="L36" s="28"/>
      <c r="M36" s="28"/>
      <c r="N36" s="28"/>
      <c r="O36" s="28"/>
      <c r="P36" s="28"/>
      <c r="Q36" s="28"/>
      <c r="R36" s="28"/>
      <c r="S36" s="3">
        <f t="shared" si="17"/>
        <v>0</v>
      </c>
      <c r="T36" s="16">
        <f t="shared" si="16"/>
        <v>0</v>
      </c>
      <c r="V36" s="22" t="str">
        <f t="shared" ref="V36:V60" si="24">F36</f>
        <v>P04 12 def</v>
      </c>
      <c r="W36" s="21">
        <f t="shared" ref="W36:W60" si="25">SUM(G36:I36)</f>
        <v>0</v>
      </c>
      <c r="X36" s="21">
        <f t="shared" ref="X36:X60" si="26">SUM(J36:L36)</f>
        <v>0</v>
      </c>
      <c r="Y36" s="21">
        <f t="shared" ref="Y36:Y60" si="27">SUM(M36:O36)</f>
        <v>0</v>
      </c>
      <c r="Z36" s="21">
        <f t="shared" ref="Z36:Z60" si="28">SUM(P36:R36)</f>
        <v>0</v>
      </c>
      <c r="AA36" s="14">
        <f t="shared" ref="AA36:AA60" si="29">SUM(W36:Z36)</f>
        <v>0</v>
      </c>
    </row>
    <row r="37" spans="1:27" x14ac:dyDescent="0.2">
      <c r="A37" s="42"/>
      <c r="B37" s="38"/>
      <c r="C37" s="42"/>
      <c r="D37" s="39"/>
      <c r="E37" s="36">
        <v>41017</v>
      </c>
      <c r="F37" s="24" t="s">
        <v>97</v>
      </c>
      <c r="G37" s="31"/>
      <c r="H37" s="31"/>
      <c r="I37" s="31"/>
      <c r="J37" s="31"/>
      <c r="K37" s="28"/>
      <c r="L37" s="28"/>
      <c r="M37" s="28"/>
      <c r="N37" s="28"/>
      <c r="O37" s="28"/>
      <c r="P37" s="28"/>
      <c r="Q37" s="28"/>
      <c r="R37" s="28"/>
      <c r="S37" s="3">
        <f t="shared" si="17"/>
        <v>0</v>
      </c>
      <c r="T37" s="16">
        <f t="shared" si="16"/>
        <v>0</v>
      </c>
      <c r="U37" s="32"/>
      <c r="V37" s="22" t="str">
        <f t="shared" si="24"/>
        <v>P05 12 prop</v>
      </c>
      <c r="W37" s="21">
        <f t="shared" si="25"/>
        <v>0</v>
      </c>
      <c r="X37" s="21">
        <f t="shared" si="26"/>
        <v>0</v>
      </c>
      <c r="Y37" s="21">
        <f t="shared" si="27"/>
        <v>0</v>
      </c>
      <c r="Z37" s="21">
        <f t="shared" si="28"/>
        <v>0</v>
      </c>
      <c r="AA37" s="14">
        <f t="shared" si="29"/>
        <v>0</v>
      </c>
    </row>
    <row r="38" spans="1:27" x14ac:dyDescent="0.2">
      <c r="A38" s="42"/>
      <c r="B38" s="38"/>
      <c r="C38" s="42"/>
      <c r="D38" s="39"/>
      <c r="E38" s="36">
        <v>41022</v>
      </c>
      <c r="F38" s="24" t="s">
        <v>77</v>
      </c>
      <c r="G38" s="31"/>
      <c r="H38" s="31"/>
      <c r="I38" s="31"/>
      <c r="J38" s="31"/>
      <c r="K38" s="28"/>
      <c r="L38" s="28"/>
      <c r="M38" s="28"/>
      <c r="N38" s="28"/>
      <c r="O38" s="28"/>
      <c r="P38" s="28"/>
      <c r="Q38" s="28"/>
      <c r="R38" s="28"/>
      <c r="S38" s="3">
        <f t="shared" si="17"/>
        <v>0</v>
      </c>
      <c r="T38" s="16">
        <f t="shared" si="16"/>
        <v>0</v>
      </c>
      <c r="V38" s="22" t="str">
        <f t="shared" si="24"/>
        <v>P05 12 prel</v>
      </c>
      <c r="W38" s="21">
        <f t="shared" si="25"/>
        <v>0</v>
      </c>
      <c r="X38" s="21">
        <f t="shared" si="26"/>
        <v>0</v>
      </c>
      <c r="Y38" s="21">
        <f t="shared" si="27"/>
        <v>0</v>
      </c>
      <c r="Z38" s="21">
        <f t="shared" si="28"/>
        <v>0</v>
      </c>
      <c r="AA38" s="14">
        <f t="shared" si="29"/>
        <v>0</v>
      </c>
    </row>
    <row r="39" spans="1:27" x14ac:dyDescent="0.2">
      <c r="A39" s="42"/>
      <c r="B39" s="38"/>
      <c r="C39" s="42"/>
      <c r="D39" s="39"/>
      <c r="E39" s="36">
        <v>41032</v>
      </c>
      <c r="F39" s="24" t="s">
        <v>78</v>
      </c>
      <c r="G39" s="31"/>
      <c r="H39" s="31"/>
      <c r="I39" s="31"/>
      <c r="J39" s="31"/>
      <c r="K39" s="28"/>
      <c r="L39" s="28"/>
      <c r="M39" s="28"/>
      <c r="N39" s="28"/>
      <c r="O39" s="28"/>
      <c r="P39" s="28"/>
      <c r="Q39" s="28"/>
      <c r="R39" s="28"/>
      <c r="S39" s="3">
        <f t="shared" si="17"/>
        <v>0</v>
      </c>
      <c r="T39" s="16">
        <f t="shared" si="16"/>
        <v>0</v>
      </c>
      <c r="V39" s="22" t="str">
        <f t="shared" si="24"/>
        <v>P05 12 def</v>
      </c>
      <c r="W39" s="21">
        <f t="shared" si="25"/>
        <v>0</v>
      </c>
      <c r="X39" s="21">
        <f t="shared" si="26"/>
        <v>0</v>
      </c>
      <c r="Y39" s="21">
        <f t="shared" si="27"/>
        <v>0</v>
      </c>
      <c r="Z39" s="21">
        <f t="shared" si="28"/>
        <v>0</v>
      </c>
      <c r="AA39" s="14">
        <f t="shared" si="29"/>
        <v>0</v>
      </c>
    </row>
    <row r="40" spans="1:27" x14ac:dyDescent="0.2">
      <c r="A40" s="42"/>
      <c r="B40" s="38"/>
      <c r="C40" s="42"/>
      <c r="D40" s="39"/>
      <c r="E40" s="36">
        <v>41040</v>
      </c>
      <c r="F40" s="24" t="s">
        <v>98</v>
      </c>
      <c r="G40" s="31"/>
      <c r="H40" s="31"/>
      <c r="I40" s="31"/>
      <c r="J40" s="31"/>
      <c r="K40" s="31"/>
      <c r="L40" s="28"/>
      <c r="M40" s="28"/>
      <c r="N40" s="28"/>
      <c r="O40" s="28"/>
      <c r="P40" s="28"/>
      <c r="Q40" s="28"/>
      <c r="R40" s="28"/>
      <c r="S40" s="3">
        <f t="shared" si="17"/>
        <v>0</v>
      </c>
      <c r="T40" s="16">
        <f t="shared" si="16"/>
        <v>0</v>
      </c>
      <c r="U40" s="32"/>
      <c r="V40" s="22" t="str">
        <f t="shared" si="24"/>
        <v>P06 12 prop</v>
      </c>
      <c r="W40" s="21">
        <f t="shared" si="25"/>
        <v>0</v>
      </c>
      <c r="X40" s="21">
        <f t="shared" si="26"/>
        <v>0</v>
      </c>
      <c r="Y40" s="21">
        <f t="shared" si="27"/>
        <v>0</v>
      </c>
      <c r="Z40" s="21">
        <f t="shared" si="28"/>
        <v>0</v>
      </c>
      <c r="AA40" s="14">
        <f t="shared" si="29"/>
        <v>0</v>
      </c>
    </row>
    <row r="41" spans="1:27" x14ac:dyDescent="0.2">
      <c r="A41" s="42"/>
      <c r="B41" s="38"/>
      <c r="C41" s="42"/>
      <c r="D41" s="39"/>
      <c r="E41" s="36">
        <v>41052</v>
      </c>
      <c r="F41" s="24" t="s">
        <v>79</v>
      </c>
      <c r="G41" s="31"/>
      <c r="H41" s="31"/>
      <c r="I41" s="31"/>
      <c r="J41" s="31"/>
      <c r="K41" s="31"/>
      <c r="L41" s="28"/>
      <c r="M41" s="28"/>
      <c r="N41" s="28"/>
      <c r="O41" s="28"/>
      <c r="P41" s="28"/>
      <c r="Q41" s="28"/>
      <c r="R41" s="28"/>
      <c r="S41" s="3">
        <f t="shared" si="17"/>
        <v>0</v>
      </c>
      <c r="T41" s="16">
        <f t="shared" si="16"/>
        <v>0</v>
      </c>
      <c r="V41" s="22" t="str">
        <f t="shared" si="24"/>
        <v>P06 12 prel</v>
      </c>
      <c r="W41" s="21">
        <f t="shared" si="25"/>
        <v>0</v>
      </c>
      <c r="X41" s="21">
        <f t="shared" si="26"/>
        <v>0</v>
      </c>
      <c r="Y41" s="21">
        <f t="shared" si="27"/>
        <v>0</v>
      </c>
      <c r="Z41" s="21">
        <f t="shared" si="28"/>
        <v>0</v>
      </c>
      <c r="AA41" s="14">
        <f t="shared" si="29"/>
        <v>0</v>
      </c>
    </row>
    <row r="42" spans="1:27" x14ac:dyDescent="0.2">
      <c r="A42" s="42"/>
      <c r="B42" s="38"/>
      <c r="C42" s="42"/>
      <c r="D42" s="39"/>
      <c r="E42" s="36">
        <v>41064</v>
      </c>
      <c r="F42" s="24" t="s">
        <v>80</v>
      </c>
      <c r="G42" s="31"/>
      <c r="H42" s="31"/>
      <c r="I42" s="31"/>
      <c r="J42" s="31"/>
      <c r="K42" s="31"/>
      <c r="L42" s="28"/>
      <c r="M42" s="28"/>
      <c r="N42" s="28"/>
      <c r="O42" s="28"/>
      <c r="P42" s="28"/>
      <c r="Q42" s="28"/>
      <c r="R42" s="28"/>
      <c r="S42" s="3">
        <f t="shared" si="17"/>
        <v>0</v>
      </c>
      <c r="T42" s="16">
        <f t="shared" si="16"/>
        <v>0</v>
      </c>
      <c r="V42" s="22" t="str">
        <f t="shared" si="24"/>
        <v>P06 12 def</v>
      </c>
      <c r="W42" s="21">
        <f t="shared" si="25"/>
        <v>0</v>
      </c>
      <c r="X42" s="21">
        <f t="shared" si="26"/>
        <v>0</v>
      </c>
      <c r="Y42" s="21">
        <f t="shared" si="27"/>
        <v>0</v>
      </c>
      <c r="Z42" s="21">
        <f t="shared" si="28"/>
        <v>0</v>
      </c>
      <c r="AA42" s="14">
        <f t="shared" si="29"/>
        <v>0</v>
      </c>
    </row>
    <row r="43" spans="1:27" x14ac:dyDescent="0.2">
      <c r="A43" s="42"/>
      <c r="B43" s="38"/>
      <c r="C43" s="42"/>
      <c r="D43" s="39"/>
      <c r="E43" s="36">
        <v>41071</v>
      </c>
      <c r="F43" t="s">
        <v>99</v>
      </c>
      <c r="G43" s="31"/>
      <c r="H43" s="31"/>
      <c r="I43" s="31"/>
      <c r="J43" s="31"/>
      <c r="K43" s="31"/>
      <c r="L43" s="31"/>
      <c r="M43" s="28"/>
      <c r="N43" s="28"/>
      <c r="O43" s="28"/>
      <c r="P43" s="28"/>
      <c r="Q43" s="28"/>
      <c r="R43" s="28"/>
      <c r="S43" s="3">
        <f t="shared" si="17"/>
        <v>0</v>
      </c>
      <c r="T43" s="16">
        <f t="shared" si="16"/>
        <v>0</v>
      </c>
      <c r="U43" s="32"/>
      <c r="V43" s="22" t="str">
        <f t="shared" si="24"/>
        <v>P07 12 prop</v>
      </c>
      <c r="W43" s="21">
        <f t="shared" si="25"/>
        <v>0</v>
      </c>
      <c r="X43" s="21">
        <f t="shared" si="26"/>
        <v>0</v>
      </c>
      <c r="Y43" s="21">
        <f t="shared" si="27"/>
        <v>0</v>
      </c>
      <c r="Z43" s="21">
        <f t="shared" si="28"/>
        <v>0</v>
      </c>
      <c r="AA43" s="14">
        <f t="shared" si="29"/>
        <v>0</v>
      </c>
    </row>
    <row r="44" spans="1:27" x14ac:dyDescent="0.2">
      <c r="A44" s="42"/>
      <c r="B44" s="38"/>
      <c r="C44" s="42"/>
      <c r="D44" s="39"/>
      <c r="E44" s="36">
        <v>41074</v>
      </c>
      <c r="F44" t="s">
        <v>81</v>
      </c>
      <c r="G44" s="31"/>
      <c r="H44" s="31"/>
      <c r="I44" s="31"/>
      <c r="J44" s="31"/>
      <c r="K44" s="31"/>
      <c r="L44" s="31"/>
      <c r="M44" s="28"/>
      <c r="N44" s="28"/>
      <c r="O44" s="28"/>
      <c r="P44" s="28"/>
      <c r="Q44" s="28"/>
      <c r="R44" s="28"/>
      <c r="S44" s="3">
        <f t="shared" si="17"/>
        <v>0</v>
      </c>
      <c r="T44" s="16">
        <f t="shared" si="16"/>
        <v>0</v>
      </c>
      <c r="V44" s="22" t="str">
        <f t="shared" si="24"/>
        <v xml:space="preserve">P07 12 prel </v>
      </c>
      <c r="W44" s="21">
        <f t="shared" si="25"/>
        <v>0</v>
      </c>
      <c r="X44" s="21">
        <f t="shared" si="26"/>
        <v>0</v>
      </c>
      <c r="Y44" s="21">
        <f t="shared" si="27"/>
        <v>0</v>
      </c>
      <c r="Z44" s="21">
        <f t="shared" si="28"/>
        <v>0</v>
      </c>
      <c r="AA44" s="14">
        <f t="shared" si="29"/>
        <v>0</v>
      </c>
    </row>
    <row r="45" spans="1:27" x14ac:dyDescent="0.2">
      <c r="A45" s="42"/>
      <c r="B45" s="38"/>
      <c r="C45" s="42"/>
      <c r="D45" s="39"/>
      <c r="E45" s="36">
        <v>41095</v>
      </c>
      <c r="F45" t="s">
        <v>82</v>
      </c>
      <c r="G45" s="31"/>
      <c r="H45" s="31"/>
      <c r="I45" s="31"/>
      <c r="J45" s="31"/>
      <c r="K45" s="31"/>
      <c r="L45" s="31"/>
      <c r="M45" s="28"/>
      <c r="N45" s="28"/>
      <c r="O45" s="28"/>
      <c r="P45" s="28"/>
      <c r="Q45" s="28"/>
      <c r="R45" s="28"/>
      <c r="S45" s="3">
        <f t="shared" si="17"/>
        <v>0</v>
      </c>
      <c r="T45" s="16">
        <f t="shared" si="16"/>
        <v>0</v>
      </c>
      <c r="V45" s="22" t="str">
        <f t="shared" si="24"/>
        <v>P07 12 def</v>
      </c>
      <c r="W45" s="21">
        <f t="shared" si="25"/>
        <v>0</v>
      </c>
      <c r="X45" s="21">
        <f t="shared" si="26"/>
        <v>0</v>
      </c>
      <c r="Y45" s="21">
        <f t="shared" si="27"/>
        <v>0</v>
      </c>
      <c r="Z45" s="21">
        <f t="shared" si="28"/>
        <v>0</v>
      </c>
      <c r="AA45" s="14">
        <f t="shared" si="29"/>
        <v>0</v>
      </c>
    </row>
    <row r="46" spans="1:27" x14ac:dyDescent="0.2">
      <c r="A46" s="42"/>
      <c r="B46" s="38"/>
      <c r="C46" s="42"/>
      <c r="D46" s="39"/>
      <c r="E46" s="36"/>
      <c r="F46" t="s">
        <v>100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3">
        <f t="shared" si="17"/>
        <v>0</v>
      </c>
      <c r="T46" s="16">
        <f t="shared" si="16"/>
        <v>0</v>
      </c>
      <c r="U46" s="32"/>
      <c r="V46" s="22" t="str">
        <f t="shared" si="24"/>
        <v>P09 12 prop</v>
      </c>
      <c r="W46" s="21">
        <f t="shared" si="25"/>
        <v>0</v>
      </c>
      <c r="X46" s="21">
        <f t="shared" si="26"/>
        <v>0</v>
      </c>
      <c r="Y46" s="21">
        <f t="shared" si="27"/>
        <v>0</v>
      </c>
      <c r="Z46" s="21">
        <f t="shared" si="28"/>
        <v>0</v>
      </c>
      <c r="AA46" s="14">
        <f t="shared" si="29"/>
        <v>0</v>
      </c>
    </row>
    <row r="47" spans="1:27" x14ac:dyDescent="0.2">
      <c r="A47" s="42"/>
      <c r="B47" s="38"/>
      <c r="C47" s="42"/>
      <c r="D47" s="39"/>
      <c r="E47" s="36">
        <v>21</v>
      </c>
      <c r="G47" s="4"/>
      <c r="H47" s="4"/>
      <c r="I47" s="4"/>
      <c r="J47" s="4"/>
      <c r="K47" s="4"/>
      <c r="L47" s="4"/>
      <c r="M47" s="4"/>
      <c r="N47" s="4"/>
      <c r="O47" s="6"/>
      <c r="P47" s="4"/>
      <c r="Q47" s="4"/>
      <c r="R47" s="4"/>
      <c r="S47" s="3">
        <f t="shared" si="17"/>
        <v>0</v>
      </c>
      <c r="T47" s="16">
        <f t="shared" si="16"/>
        <v>0</v>
      </c>
      <c r="V47" s="22">
        <f t="shared" si="24"/>
        <v>0</v>
      </c>
      <c r="W47" s="21">
        <f t="shared" si="25"/>
        <v>0</v>
      </c>
      <c r="X47" s="21">
        <f t="shared" si="26"/>
        <v>0</v>
      </c>
      <c r="Y47" s="21">
        <f t="shared" si="27"/>
        <v>0</v>
      </c>
      <c r="Z47" s="21">
        <f t="shared" si="28"/>
        <v>0</v>
      </c>
      <c r="AA47" s="14">
        <f t="shared" si="29"/>
        <v>0</v>
      </c>
    </row>
    <row r="48" spans="1:27" x14ac:dyDescent="0.2">
      <c r="A48" s="42"/>
      <c r="B48" s="38"/>
      <c r="C48" s="42"/>
      <c r="D48" s="39"/>
      <c r="E48" s="36">
        <v>21</v>
      </c>
      <c r="G48" s="57"/>
      <c r="H48" s="4"/>
      <c r="I48" s="4"/>
      <c r="J48" s="4"/>
      <c r="K48" s="4"/>
      <c r="L48" s="4"/>
      <c r="M48" s="4"/>
      <c r="N48" s="4"/>
      <c r="O48" s="6"/>
      <c r="P48" s="4"/>
      <c r="Q48" s="4"/>
      <c r="R48" s="4"/>
      <c r="S48" s="3">
        <f t="shared" si="17"/>
        <v>0</v>
      </c>
      <c r="T48" s="16">
        <f t="shared" si="16"/>
        <v>0</v>
      </c>
      <c r="V48" s="22">
        <f t="shared" si="24"/>
        <v>0</v>
      </c>
      <c r="W48" s="21">
        <f t="shared" si="25"/>
        <v>0</v>
      </c>
      <c r="X48" s="21">
        <f t="shared" si="26"/>
        <v>0</v>
      </c>
      <c r="Y48" s="21">
        <f t="shared" si="27"/>
        <v>0</v>
      </c>
      <c r="Z48" s="21">
        <f t="shared" si="28"/>
        <v>0</v>
      </c>
      <c r="AA48" s="14">
        <f t="shared" si="29"/>
        <v>0</v>
      </c>
    </row>
    <row r="49" spans="1:27" x14ac:dyDescent="0.2">
      <c r="A49" s="42"/>
      <c r="B49" s="38"/>
      <c r="C49" s="42"/>
      <c r="D49" s="39"/>
      <c r="E49" s="36">
        <v>9.4</v>
      </c>
      <c r="G49" s="57"/>
      <c r="H49" s="4"/>
      <c r="I49" s="4"/>
      <c r="J49" s="4"/>
      <c r="K49" s="4"/>
      <c r="L49" s="4"/>
      <c r="M49" s="4"/>
      <c r="N49" s="4"/>
      <c r="O49" s="6"/>
      <c r="P49" s="4"/>
      <c r="Q49" s="4"/>
      <c r="R49" s="4"/>
      <c r="S49" s="3">
        <f t="shared" si="17"/>
        <v>0</v>
      </c>
      <c r="T49" s="16">
        <f t="shared" si="16"/>
        <v>0</v>
      </c>
      <c r="U49" s="32"/>
      <c r="V49" s="22">
        <f t="shared" si="24"/>
        <v>0</v>
      </c>
      <c r="W49" s="21">
        <f t="shared" si="25"/>
        <v>0</v>
      </c>
      <c r="X49" s="21">
        <f t="shared" si="26"/>
        <v>0</v>
      </c>
      <c r="Y49" s="21">
        <f t="shared" si="27"/>
        <v>0</v>
      </c>
      <c r="Z49" s="21">
        <f t="shared" si="28"/>
        <v>0</v>
      </c>
      <c r="AA49" s="14">
        <f t="shared" si="29"/>
        <v>0</v>
      </c>
    </row>
    <row r="50" spans="1:27" x14ac:dyDescent="0.2">
      <c r="A50" s="42"/>
      <c r="B50" s="38"/>
      <c r="C50" s="42"/>
      <c r="D50" s="39"/>
      <c r="E50" s="36">
        <v>19</v>
      </c>
      <c r="G50" s="57"/>
      <c r="H50" s="4"/>
      <c r="I50" s="4"/>
      <c r="J50" s="4"/>
      <c r="K50" s="4"/>
      <c r="L50" s="4"/>
      <c r="M50" s="4"/>
      <c r="N50" s="4"/>
      <c r="O50" s="6"/>
      <c r="P50" s="4"/>
      <c r="Q50" s="4"/>
      <c r="R50" s="4"/>
      <c r="S50" s="3">
        <f t="shared" si="17"/>
        <v>0</v>
      </c>
      <c r="T50" s="16">
        <f t="shared" si="16"/>
        <v>0</v>
      </c>
      <c r="V50" s="22">
        <f t="shared" si="24"/>
        <v>0</v>
      </c>
      <c r="W50" s="21">
        <f t="shared" si="25"/>
        <v>0</v>
      </c>
      <c r="X50" s="21">
        <f t="shared" si="26"/>
        <v>0</v>
      </c>
      <c r="Y50" s="21">
        <f t="shared" si="27"/>
        <v>0</v>
      </c>
      <c r="Z50" s="21">
        <f t="shared" si="28"/>
        <v>0</v>
      </c>
      <c r="AA50" s="14">
        <f t="shared" si="29"/>
        <v>0</v>
      </c>
    </row>
    <row r="51" spans="1:27" x14ac:dyDescent="0.2">
      <c r="A51" s="42"/>
      <c r="B51" s="38"/>
      <c r="C51" s="42"/>
      <c r="D51" s="39"/>
      <c r="E51" s="36">
        <v>21</v>
      </c>
      <c r="G51" s="57"/>
      <c r="H51" s="4"/>
      <c r="I51" s="4"/>
      <c r="J51" s="4"/>
      <c r="K51" s="4"/>
      <c r="L51" s="4"/>
      <c r="M51" s="4"/>
      <c r="N51" s="4"/>
      <c r="O51" s="6"/>
      <c r="P51" s="4"/>
      <c r="Q51" s="4"/>
      <c r="R51" s="4"/>
      <c r="S51" s="3">
        <f t="shared" si="17"/>
        <v>0</v>
      </c>
      <c r="T51" s="16">
        <f t="shared" si="16"/>
        <v>0</v>
      </c>
      <c r="V51" s="22">
        <f t="shared" si="24"/>
        <v>0</v>
      </c>
      <c r="W51" s="21">
        <f t="shared" si="25"/>
        <v>0</v>
      </c>
      <c r="X51" s="21">
        <f t="shared" si="26"/>
        <v>0</v>
      </c>
      <c r="Y51" s="21">
        <f t="shared" si="27"/>
        <v>0</v>
      </c>
      <c r="Z51" s="21">
        <f t="shared" si="28"/>
        <v>0</v>
      </c>
      <c r="AA51" s="14">
        <f t="shared" si="29"/>
        <v>0</v>
      </c>
    </row>
    <row r="52" spans="1:27" x14ac:dyDescent="0.2">
      <c r="A52" s="42"/>
      <c r="B52" s="38"/>
      <c r="C52" s="42"/>
      <c r="D52" s="39"/>
      <c r="E52" s="36">
        <v>21</v>
      </c>
      <c r="G52" s="57"/>
      <c r="H52" s="4"/>
      <c r="I52" s="4"/>
      <c r="J52" s="4"/>
      <c r="K52" s="4"/>
      <c r="L52" s="4"/>
      <c r="M52" s="4"/>
      <c r="N52" s="4"/>
      <c r="O52" s="6"/>
      <c r="P52" s="4"/>
      <c r="Q52" s="4"/>
      <c r="R52" s="4"/>
      <c r="S52" s="3">
        <f t="shared" si="17"/>
        <v>0</v>
      </c>
      <c r="T52" s="16">
        <f t="shared" si="16"/>
        <v>0</v>
      </c>
      <c r="U52" s="32"/>
      <c r="V52" s="22">
        <f t="shared" si="24"/>
        <v>0</v>
      </c>
      <c r="W52" s="21">
        <f t="shared" si="25"/>
        <v>0</v>
      </c>
      <c r="X52" s="21">
        <f t="shared" si="26"/>
        <v>0</v>
      </c>
      <c r="Y52" s="21">
        <f t="shared" si="27"/>
        <v>0</v>
      </c>
      <c r="Z52" s="21">
        <f t="shared" si="28"/>
        <v>0</v>
      </c>
      <c r="AA52" s="14">
        <f t="shared" si="29"/>
        <v>0</v>
      </c>
    </row>
    <row r="53" spans="1:27" x14ac:dyDescent="0.2">
      <c r="A53" s="42"/>
      <c r="B53" s="38"/>
      <c r="C53" s="42"/>
      <c r="D53" s="39"/>
      <c r="E53" s="36"/>
      <c r="F53" t="s">
        <v>87</v>
      </c>
      <c r="G53" s="57"/>
      <c r="H53" s="4"/>
      <c r="I53" s="4"/>
      <c r="J53" s="4"/>
      <c r="K53" s="4"/>
      <c r="L53" s="4"/>
      <c r="M53" s="4"/>
      <c r="N53" s="4"/>
      <c r="O53" s="6"/>
      <c r="P53" s="4"/>
      <c r="Q53" s="4"/>
      <c r="R53" s="4"/>
      <c r="S53" s="3">
        <f t="shared" si="17"/>
        <v>0</v>
      </c>
      <c r="T53" s="16">
        <f t="shared" si="16"/>
        <v>0</v>
      </c>
      <c r="V53" s="22" t="str">
        <f t="shared" si="24"/>
        <v>P11 12 prel</v>
      </c>
      <c r="W53" s="21">
        <f t="shared" si="25"/>
        <v>0</v>
      </c>
      <c r="X53" s="21">
        <f t="shared" si="26"/>
        <v>0</v>
      </c>
      <c r="Y53" s="21">
        <f t="shared" si="27"/>
        <v>0</v>
      </c>
      <c r="Z53" s="21">
        <f t="shared" si="28"/>
        <v>0</v>
      </c>
      <c r="AA53" s="14">
        <f t="shared" si="29"/>
        <v>0</v>
      </c>
    </row>
    <row r="54" spans="1:27" x14ac:dyDescent="0.2">
      <c r="A54" s="42"/>
      <c r="B54" s="38"/>
      <c r="C54" s="42"/>
      <c r="D54" s="39"/>
      <c r="E54" s="36"/>
      <c r="F54" t="s">
        <v>88</v>
      </c>
      <c r="G54" s="57"/>
      <c r="H54" s="4"/>
      <c r="I54" s="4"/>
      <c r="J54" s="4"/>
      <c r="K54" s="4"/>
      <c r="L54" s="4"/>
      <c r="M54" s="4"/>
      <c r="N54" s="4"/>
      <c r="O54" s="6"/>
      <c r="P54" s="4"/>
      <c r="Q54" s="4"/>
      <c r="R54" s="4"/>
      <c r="S54" s="3">
        <f t="shared" si="17"/>
        <v>0</v>
      </c>
      <c r="T54" s="16">
        <f t="shared" si="16"/>
        <v>0</v>
      </c>
      <c r="V54" s="22" t="str">
        <f t="shared" si="24"/>
        <v>P11 12 def</v>
      </c>
      <c r="W54" s="21">
        <f t="shared" si="25"/>
        <v>0</v>
      </c>
      <c r="X54" s="21">
        <f t="shared" si="26"/>
        <v>0</v>
      </c>
      <c r="Y54" s="21">
        <f t="shared" si="27"/>
        <v>0</v>
      </c>
      <c r="Z54" s="21">
        <f t="shared" si="28"/>
        <v>0</v>
      </c>
      <c r="AA54" s="14">
        <f t="shared" si="29"/>
        <v>0</v>
      </c>
    </row>
    <row r="55" spans="1:27" x14ac:dyDescent="0.2">
      <c r="A55" s="42"/>
      <c r="B55" s="38"/>
      <c r="C55" s="42"/>
      <c r="D55" s="39"/>
      <c r="E55" s="36"/>
      <c r="F55" t="s">
        <v>103</v>
      </c>
      <c r="G55" s="57"/>
      <c r="H55" s="4"/>
      <c r="I55" s="4"/>
      <c r="J55" s="4"/>
      <c r="K55" s="4"/>
      <c r="L55" s="4"/>
      <c r="M55" s="4"/>
      <c r="N55" s="4"/>
      <c r="O55" s="6"/>
      <c r="P55" s="4"/>
      <c r="Q55" s="4"/>
      <c r="R55" s="4"/>
      <c r="S55" s="3">
        <f t="shared" si="17"/>
        <v>0</v>
      </c>
      <c r="T55" s="16">
        <f t="shared" si="16"/>
        <v>0</v>
      </c>
      <c r="U55" s="32"/>
      <c r="V55" s="22" t="str">
        <f t="shared" si="24"/>
        <v>P12 12 prop</v>
      </c>
      <c r="W55" s="21">
        <f t="shared" si="25"/>
        <v>0</v>
      </c>
      <c r="X55" s="21">
        <f t="shared" si="26"/>
        <v>0</v>
      </c>
      <c r="Y55" s="21">
        <f t="shared" si="27"/>
        <v>0</v>
      </c>
      <c r="Z55" s="21">
        <f t="shared" si="28"/>
        <v>0</v>
      </c>
      <c r="AA55" s="14">
        <f t="shared" si="29"/>
        <v>0</v>
      </c>
    </row>
    <row r="56" spans="1:27" x14ac:dyDescent="0.2">
      <c r="A56" s="42"/>
      <c r="B56" s="38"/>
      <c r="C56" s="42"/>
      <c r="D56" s="39"/>
      <c r="E56" s="36"/>
      <c r="F56" t="s">
        <v>89</v>
      </c>
      <c r="G56" s="57"/>
      <c r="H56" s="4"/>
      <c r="I56" s="4"/>
      <c r="J56" s="4"/>
      <c r="K56" s="4"/>
      <c r="L56" s="4"/>
      <c r="M56" s="4"/>
      <c r="N56" s="4"/>
      <c r="O56" s="6"/>
      <c r="P56" s="4"/>
      <c r="Q56" s="4"/>
      <c r="R56" s="4"/>
      <c r="S56" s="3">
        <f t="shared" si="17"/>
        <v>0</v>
      </c>
      <c r="T56" s="16">
        <f t="shared" si="16"/>
        <v>0</v>
      </c>
      <c r="V56" s="22" t="str">
        <f t="shared" si="24"/>
        <v>P12 12 prel</v>
      </c>
      <c r="W56" s="21">
        <f t="shared" si="25"/>
        <v>0</v>
      </c>
      <c r="X56" s="21">
        <f t="shared" si="26"/>
        <v>0</v>
      </c>
      <c r="Y56" s="21">
        <f t="shared" si="27"/>
        <v>0</v>
      </c>
      <c r="Z56" s="21">
        <f t="shared" si="28"/>
        <v>0</v>
      </c>
      <c r="AA56" s="14">
        <f t="shared" si="29"/>
        <v>0</v>
      </c>
    </row>
    <row r="57" spans="1:27" x14ac:dyDescent="0.2">
      <c r="A57" s="42"/>
      <c r="B57" s="38"/>
      <c r="C57" s="42"/>
      <c r="D57" s="39"/>
      <c r="E57" s="36"/>
      <c r="F57" t="s">
        <v>90</v>
      </c>
      <c r="G57" s="57"/>
      <c r="H57" s="4"/>
      <c r="I57" s="4"/>
      <c r="J57" s="4"/>
      <c r="K57" s="4"/>
      <c r="L57" s="4"/>
      <c r="M57" s="4"/>
      <c r="N57" s="4"/>
      <c r="O57" s="6"/>
      <c r="P57" s="4"/>
      <c r="Q57" s="4"/>
      <c r="R57" s="4"/>
      <c r="S57" s="3">
        <f t="shared" si="17"/>
        <v>0</v>
      </c>
      <c r="T57" s="16">
        <f t="shared" si="16"/>
        <v>0</v>
      </c>
      <c r="V57" s="22" t="str">
        <f t="shared" si="24"/>
        <v>P12 12 def</v>
      </c>
      <c r="W57" s="21">
        <f t="shared" si="25"/>
        <v>0</v>
      </c>
      <c r="X57" s="21">
        <f t="shared" si="26"/>
        <v>0</v>
      </c>
      <c r="Y57" s="21">
        <f t="shared" si="27"/>
        <v>0</v>
      </c>
      <c r="Z57" s="21">
        <f t="shared" si="28"/>
        <v>0</v>
      </c>
      <c r="AA57" s="14">
        <f t="shared" si="29"/>
        <v>0</v>
      </c>
    </row>
    <row r="58" spans="1:27" x14ac:dyDescent="0.2">
      <c r="A58" s="42"/>
      <c r="B58" s="38"/>
      <c r="C58" s="42"/>
      <c r="D58" s="39"/>
      <c r="E58" s="36"/>
      <c r="F58" t="s">
        <v>104</v>
      </c>
      <c r="G58" s="57"/>
      <c r="H58" s="4"/>
      <c r="I58" s="4"/>
      <c r="J58" s="4"/>
      <c r="K58" s="4"/>
      <c r="L58" s="4"/>
      <c r="M58" s="4"/>
      <c r="N58" s="4"/>
      <c r="O58" s="6"/>
      <c r="P58" s="4"/>
      <c r="Q58" s="4"/>
      <c r="R58" s="4"/>
      <c r="S58" s="3">
        <f t="shared" si="17"/>
        <v>0</v>
      </c>
      <c r="T58" s="16">
        <f t="shared" si="16"/>
        <v>0</v>
      </c>
      <c r="U58" s="32"/>
      <c r="V58" s="22" t="str">
        <f t="shared" si="24"/>
        <v>P01 13 prop</v>
      </c>
      <c r="W58" s="21">
        <f t="shared" si="25"/>
        <v>0</v>
      </c>
      <c r="X58" s="21">
        <f t="shared" si="26"/>
        <v>0</v>
      </c>
      <c r="Y58" s="21">
        <f t="shared" si="27"/>
        <v>0</v>
      </c>
      <c r="Z58" s="21">
        <f t="shared" si="28"/>
        <v>0</v>
      </c>
      <c r="AA58" s="14">
        <f t="shared" si="29"/>
        <v>0</v>
      </c>
    </row>
    <row r="59" spans="1:27" x14ac:dyDescent="0.2">
      <c r="A59" s="42"/>
      <c r="B59" s="38"/>
      <c r="C59" s="42"/>
      <c r="D59" s="39"/>
      <c r="E59" s="36"/>
      <c r="F59" t="s">
        <v>91</v>
      </c>
      <c r="G59" s="57"/>
      <c r="H59" s="4"/>
      <c r="I59" s="4"/>
      <c r="J59" s="4"/>
      <c r="K59" s="4"/>
      <c r="L59" s="4"/>
      <c r="M59" s="4"/>
      <c r="N59" s="4"/>
      <c r="O59" s="6"/>
      <c r="P59" s="4"/>
      <c r="Q59" s="4"/>
      <c r="R59" s="4"/>
      <c r="S59" s="3">
        <f t="shared" si="17"/>
        <v>0</v>
      </c>
      <c r="T59" s="16">
        <f t="shared" si="16"/>
        <v>0</v>
      </c>
      <c r="V59" s="22" t="str">
        <f t="shared" si="24"/>
        <v>P01 13 prel</v>
      </c>
      <c r="W59" s="21">
        <f t="shared" si="25"/>
        <v>0</v>
      </c>
      <c r="X59" s="21">
        <f t="shared" si="26"/>
        <v>0</v>
      </c>
      <c r="Y59" s="21">
        <f t="shared" si="27"/>
        <v>0</v>
      </c>
      <c r="Z59" s="21">
        <f t="shared" si="28"/>
        <v>0</v>
      </c>
      <c r="AA59" s="14">
        <f t="shared" si="29"/>
        <v>0</v>
      </c>
    </row>
    <row r="60" spans="1:27" x14ac:dyDescent="0.2">
      <c r="A60" s="42"/>
      <c r="B60" s="38"/>
      <c r="C60" s="42"/>
      <c r="D60" s="39"/>
      <c r="E60" s="36"/>
      <c r="F60" t="s">
        <v>92</v>
      </c>
      <c r="G60" s="57"/>
      <c r="H60" s="4"/>
      <c r="I60" s="4"/>
      <c r="J60" s="4"/>
      <c r="K60" s="4"/>
      <c r="L60" s="4"/>
      <c r="M60" s="4"/>
      <c r="N60" s="4"/>
      <c r="O60" s="6"/>
      <c r="P60" s="4"/>
      <c r="Q60" s="4"/>
      <c r="R60" s="4"/>
      <c r="S60" s="3">
        <f t="shared" si="17"/>
        <v>0</v>
      </c>
      <c r="T60" s="16">
        <f t="shared" si="16"/>
        <v>0</v>
      </c>
      <c r="V60" s="22" t="str">
        <f t="shared" si="24"/>
        <v>P01 13 def</v>
      </c>
      <c r="W60" s="21">
        <f t="shared" si="25"/>
        <v>0</v>
      </c>
      <c r="X60" s="21">
        <f t="shared" si="26"/>
        <v>0</v>
      </c>
      <c r="Y60" s="21">
        <f t="shared" si="27"/>
        <v>0</v>
      </c>
      <c r="Z60" s="21">
        <f t="shared" si="28"/>
        <v>0</v>
      </c>
      <c r="AA60" s="14">
        <f t="shared" si="29"/>
        <v>0</v>
      </c>
    </row>
    <row r="61" spans="1:27" x14ac:dyDescent="0.2">
      <c r="A61" s="42"/>
      <c r="B61" s="38"/>
      <c r="C61" s="42"/>
      <c r="D61" s="39"/>
      <c r="E61" s="36"/>
      <c r="G61" s="57"/>
      <c r="H61" s="4"/>
      <c r="I61" s="4"/>
      <c r="J61" s="4"/>
      <c r="K61" s="4"/>
      <c r="L61" s="4"/>
      <c r="M61" s="4"/>
      <c r="N61" s="4"/>
      <c r="O61" s="6"/>
      <c r="P61" s="4"/>
      <c r="Q61" s="4"/>
      <c r="R61" s="4"/>
      <c r="S61" s="3"/>
      <c r="T61" s="16"/>
      <c r="U61" s="33"/>
      <c r="V61" s="22"/>
      <c r="W61" s="21"/>
      <c r="X61" s="21"/>
      <c r="Y61" s="21"/>
      <c r="Z61" s="21"/>
      <c r="AA61" s="14"/>
    </row>
    <row r="62" spans="1:27" x14ac:dyDescent="0.2">
      <c r="A62" s="43" t="s">
        <v>129</v>
      </c>
      <c r="B62" s="37" t="s">
        <v>106</v>
      </c>
      <c r="C62" s="41"/>
      <c r="D62" s="40" t="s">
        <v>111</v>
      </c>
      <c r="G62" s="57"/>
      <c r="H62" s="4"/>
      <c r="I62" s="4"/>
      <c r="J62" s="4"/>
      <c r="K62" s="4"/>
      <c r="L62" s="4"/>
      <c r="M62" s="4"/>
      <c r="N62" s="4"/>
      <c r="O62" s="6"/>
      <c r="P62" s="4"/>
      <c r="Q62" s="4"/>
      <c r="R62" s="4"/>
      <c r="S62" s="3"/>
      <c r="U62" s="33"/>
      <c r="V62" s="33"/>
      <c r="W62" s="21"/>
      <c r="X62" s="21"/>
      <c r="Y62" s="21"/>
      <c r="Z62" s="21"/>
    </row>
    <row r="63" spans="1:27" x14ac:dyDescent="0.2">
      <c r="A63" s="41"/>
      <c r="B63" s="27"/>
      <c r="C63" s="41"/>
      <c r="D63" s="25"/>
      <c r="G63" s="1" t="s">
        <v>0</v>
      </c>
      <c r="H63" s="1" t="s">
        <v>1</v>
      </c>
      <c r="I63" s="1" t="s">
        <v>2</v>
      </c>
      <c r="J63" s="1" t="s">
        <v>3</v>
      </c>
      <c r="K63" s="1" t="s">
        <v>4</v>
      </c>
      <c r="L63" s="1" t="s">
        <v>5</v>
      </c>
      <c r="M63" s="1" t="s">
        <v>6</v>
      </c>
      <c r="N63" s="1" t="s">
        <v>7</v>
      </c>
      <c r="O63" s="1" t="s">
        <v>8</v>
      </c>
      <c r="P63" s="1" t="s">
        <v>9</v>
      </c>
      <c r="Q63" s="1" t="s">
        <v>10</v>
      </c>
      <c r="R63" s="1" t="s">
        <v>11</v>
      </c>
      <c r="S63" s="1" t="s">
        <v>12</v>
      </c>
      <c r="U63" s="33"/>
      <c r="V63" s="20" t="s">
        <v>70</v>
      </c>
      <c r="W63" s="33" t="str">
        <f>W4</f>
        <v>Q1</v>
      </c>
      <c r="X63" s="33" t="str">
        <f t="shared" ref="X63:AA63" si="30">X4</f>
        <v>Q2</v>
      </c>
      <c r="Y63" s="33" t="str">
        <f t="shared" si="30"/>
        <v>Q3</v>
      </c>
      <c r="Z63" s="33" t="str">
        <f t="shared" si="30"/>
        <v>Q4</v>
      </c>
      <c r="AA63" s="33" t="str">
        <f t="shared" si="30"/>
        <v>TOTAL 2012</v>
      </c>
    </row>
    <row r="64" spans="1:27" x14ac:dyDescent="0.2">
      <c r="A64" s="42"/>
      <c r="B64" s="38"/>
      <c r="C64" s="42"/>
      <c r="D64" s="39"/>
      <c r="E64" s="36">
        <f>E5</f>
        <v>40725</v>
      </c>
      <c r="F64" s="18" t="s">
        <v>40</v>
      </c>
      <c r="G64" s="10">
        <v>50</v>
      </c>
      <c r="H64" s="10">
        <v>50</v>
      </c>
      <c r="I64" s="10">
        <v>50</v>
      </c>
      <c r="J64" s="10">
        <v>50</v>
      </c>
      <c r="K64" s="10">
        <v>50</v>
      </c>
      <c r="L64" s="10">
        <v>50</v>
      </c>
      <c r="M64" s="10">
        <v>50</v>
      </c>
      <c r="N64" s="10">
        <v>50</v>
      </c>
      <c r="O64" s="10">
        <v>50</v>
      </c>
      <c r="P64" s="10">
        <v>50</v>
      </c>
      <c r="Q64" s="10">
        <v>50</v>
      </c>
      <c r="R64" s="10">
        <v>50</v>
      </c>
      <c r="S64" s="9">
        <v>4220</v>
      </c>
      <c r="U64" s="33"/>
      <c r="V64" s="22" t="str">
        <f>F64</f>
        <v>standard</v>
      </c>
      <c r="W64" s="21">
        <f t="shared" ref="W64:W65" si="31">SUM(G64:I64)</f>
        <v>150</v>
      </c>
      <c r="X64" s="21">
        <f t="shared" ref="X64:X65" si="32">SUM(J64:L64)</f>
        <v>150</v>
      </c>
      <c r="Y64" s="21">
        <f t="shared" ref="Y64:Y65" si="33">SUM(M64:O64)</f>
        <v>150</v>
      </c>
      <c r="Z64" s="21">
        <f t="shared" ref="Z64:Z65" si="34">SUM(P64:R64)</f>
        <v>150</v>
      </c>
      <c r="AA64" s="14">
        <f>SUM(W64:Z64)</f>
        <v>600</v>
      </c>
    </row>
    <row r="65" spans="1:27" x14ac:dyDescent="0.2">
      <c r="A65" s="42"/>
      <c r="B65" s="38"/>
      <c r="C65" s="42"/>
      <c r="D65" s="39"/>
      <c r="E65" s="36">
        <f t="shared" ref="E65:E119" si="35">E6</f>
        <v>936</v>
      </c>
      <c r="F65" s="18" t="s">
        <v>41</v>
      </c>
      <c r="G65" s="10">
        <v>10</v>
      </c>
      <c r="H65" s="10">
        <v>10</v>
      </c>
      <c r="I65" s="10">
        <v>10</v>
      </c>
      <c r="J65" s="10">
        <v>10</v>
      </c>
      <c r="K65" s="10">
        <v>10</v>
      </c>
      <c r="L65" s="10">
        <v>10</v>
      </c>
      <c r="M65" s="10">
        <v>10</v>
      </c>
      <c r="N65" s="10">
        <v>10</v>
      </c>
      <c r="O65" s="10">
        <v>10</v>
      </c>
      <c r="P65" s="10">
        <v>10</v>
      </c>
      <c r="Q65" s="10">
        <v>10</v>
      </c>
      <c r="R65" s="10">
        <v>10</v>
      </c>
      <c r="S65" s="9">
        <f>SUM(G65:R65)</f>
        <v>120</v>
      </c>
      <c r="T65" s="1">
        <f>+S65-S64</f>
        <v>-4100</v>
      </c>
      <c r="U65" s="33"/>
      <c r="V65" s="22" t="str">
        <f t="shared" ref="V65" si="36">F65</f>
        <v>Fonctionnement</v>
      </c>
      <c r="W65" s="21">
        <f t="shared" si="31"/>
        <v>30</v>
      </c>
      <c r="X65" s="21">
        <f t="shared" si="32"/>
        <v>30</v>
      </c>
      <c r="Y65" s="21">
        <f t="shared" si="33"/>
        <v>30</v>
      </c>
      <c r="Z65" s="21">
        <f t="shared" si="34"/>
        <v>30</v>
      </c>
      <c r="AA65" s="14">
        <f t="shared" ref="AA65" si="37">SUM(W65:Z65)</f>
        <v>120</v>
      </c>
    </row>
    <row r="66" spans="1:27" x14ac:dyDescent="0.2">
      <c r="A66" s="42"/>
      <c r="B66" s="38"/>
      <c r="C66" s="42"/>
      <c r="D66" s="39"/>
      <c r="E66" s="36">
        <f t="shared" si="35"/>
        <v>40875</v>
      </c>
      <c r="F66" s="30" t="s">
        <v>95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9">
        <f>SUM(G66:R66)</f>
        <v>0</v>
      </c>
      <c r="T66" s="1">
        <f>+S66-S65</f>
        <v>-120</v>
      </c>
      <c r="U66" s="33"/>
      <c r="V66" s="22" t="str">
        <f>F66</f>
        <v>F4 GTO</v>
      </c>
      <c r="W66" s="21">
        <f>SUM(G66:I66)</f>
        <v>0</v>
      </c>
      <c r="X66" s="21">
        <f>SUM(J66:L66)</f>
        <v>0</v>
      </c>
      <c r="Y66" s="21">
        <f>SUM(M66:O66)</f>
        <v>0</v>
      </c>
      <c r="Z66" s="21">
        <f>SUM(P66:R66)</f>
        <v>0</v>
      </c>
      <c r="AA66" s="14">
        <f>SUM(W66:Z66)</f>
        <v>0</v>
      </c>
    </row>
    <row r="67" spans="1:27" x14ac:dyDescent="0.2">
      <c r="A67" s="42"/>
      <c r="B67" s="38"/>
      <c r="C67" s="42"/>
      <c r="D67" s="39"/>
      <c r="E67" s="36">
        <f t="shared" si="35"/>
        <v>40557</v>
      </c>
      <c r="F67" t="s">
        <v>48</v>
      </c>
      <c r="G67" s="10">
        <v>50</v>
      </c>
      <c r="H67" s="10">
        <v>50</v>
      </c>
      <c r="I67" s="10">
        <v>50</v>
      </c>
      <c r="J67" s="10">
        <v>50</v>
      </c>
      <c r="K67" s="10">
        <v>50</v>
      </c>
      <c r="L67" s="10">
        <v>50</v>
      </c>
      <c r="M67" s="10">
        <v>50</v>
      </c>
      <c r="N67" s="10">
        <v>50</v>
      </c>
      <c r="O67" s="10">
        <v>50</v>
      </c>
      <c r="P67" s="10">
        <v>50</v>
      </c>
      <c r="Q67" s="10">
        <v>50</v>
      </c>
      <c r="R67" s="10">
        <v>50</v>
      </c>
      <c r="S67" s="3">
        <f t="shared" ref="S67:S89" si="38">SUM(G67:R67)</f>
        <v>600</v>
      </c>
      <c r="T67" s="1">
        <f>+S67-S66</f>
        <v>600</v>
      </c>
      <c r="U67" s="33"/>
      <c r="V67" s="22" t="str">
        <f t="shared" ref="V67:V119" si="39">F67</f>
        <v>P02 11 prel</v>
      </c>
      <c r="W67" s="21">
        <f t="shared" ref="W67:W119" si="40">SUM(G67:I67)</f>
        <v>150</v>
      </c>
      <c r="X67" s="21">
        <f t="shared" ref="X67:X119" si="41">SUM(J67:L67)</f>
        <v>150</v>
      </c>
      <c r="Y67" s="21">
        <f t="shared" ref="Y67:Y119" si="42">SUM(M67:O67)</f>
        <v>150</v>
      </c>
      <c r="Z67" s="21">
        <f t="shared" ref="Z67:Z119" si="43">SUM(P67:R67)</f>
        <v>150</v>
      </c>
      <c r="AA67" s="14">
        <f t="shared" ref="AA67:AA119" si="44">SUM(W67:Z67)</f>
        <v>600</v>
      </c>
    </row>
    <row r="68" spans="1:27" x14ac:dyDescent="0.2">
      <c r="A68" s="42"/>
      <c r="B68" s="38"/>
      <c r="C68" s="42"/>
      <c r="D68" s="39"/>
      <c r="E68" s="36">
        <f t="shared" si="35"/>
        <v>40577</v>
      </c>
      <c r="F68" t="s">
        <v>49</v>
      </c>
      <c r="G68" s="10">
        <v>10</v>
      </c>
      <c r="H68" s="10">
        <v>10</v>
      </c>
      <c r="I68" s="10">
        <v>10</v>
      </c>
      <c r="J68" s="10">
        <v>10</v>
      </c>
      <c r="K68" s="10">
        <v>10</v>
      </c>
      <c r="L68" s="10">
        <v>10</v>
      </c>
      <c r="M68" s="10">
        <v>10</v>
      </c>
      <c r="N68" s="10">
        <v>10</v>
      </c>
      <c r="O68" s="10">
        <v>10</v>
      </c>
      <c r="P68" s="10">
        <v>10</v>
      </c>
      <c r="Q68" s="10">
        <v>10</v>
      </c>
      <c r="R68" s="10">
        <v>10</v>
      </c>
      <c r="S68" s="3">
        <f t="shared" si="38"/>
        <v>120</v>
      </c>
      <c r="T68" s="1">
        <f>+S68-S67</f>
        <v>-480</v>
      </c>
      <c r="U68" s="33"/>
      <c r="V68" s="22" t="str">
        <f t="shared" si="39"/>
        <v>P02 11 def</v>
      </c>
      <c r="W68" s="21">
        <f t="shared" si="40"/>
        <v>30</v>
      </c>
      <c r="X68" s="21">
        <f t="shared" si="41"/>
        <v>30</v>
      </c>
      <c r="Y68" s="21">
        <f t="shared" si="42"/>
        <v>30</v>
      </c>
      <c r="Z68" s="21">
        <f t="shared" si="43"/>
        <v>30</v>
      </c>
      <c r="AA68" s="14">
        <f t="shared" si="44"/>
        <v>120</v>
      </c>
    </row>
    <row r="69" spans="1:27" x14ac:dyDescent="0.2">
      <c r="A69" s="42"/>
      <c r="B69" s="38"/>
      <c r="C69" s="42"/>
      <c r="D69" s="39"/>
      <c r="E69" s="36">
        <f t="shared" si="35"/>
        <v>40589</v>
      </c>
      <c r="F69" t="s">
        <v>50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3">
        <f t="shared" si="38"/>
        <v>0</v>
      </c>
      <c r="T69" s="1">
        <f t="shared" ref="T69:T119" si="45">+S69-S68</f>
        <v>-120</v>
      </c>
      <c r="U69" s="33"/>
      <c r="V69" s="22" t="str">
        <f t="shared" si="39"/>
        <v>P03 11 prel</v>
      </c>
      <c r="W69" s="21">
        <f t="shared" si="40"/>
        <v>0</v>
      </c>
      <c r="X69" s="21">
        <f t="shared" si="41"/>
        <v>0</v>
      </c>
      <c r="Y69" s="21">
        <f t="shared" si="42"/>
        <v>0</v>
      </c>
      <c r="Z69" s="21">
        <f t="shared" si="43"/>
        <v>0</v>
      </c>
      <c r="AA69" s="14">
        <f t="shared" si="44"/>
        <v>0</v>
      </c>
    </row>
    <row r="70" spans="1:27" x14ac:dyDescent="0.2">
      <c r="A70" s="42"/>
      <c r="B70" s="38"/>
      <c r="C70" s="42"/>
      <c r="D70" s="39"/>
      <c r="E70" s="36">
        <f t="shared" si="35"/>
        <v>40603</v>
      </c>
      <c r="F70" t="s">
        <v>51</v>
      </c>
      <c r="G70" s="10">
        <v>50</v>
      </c>
      <c r="H70" s="10">
        <v>50</v>
      </c>
      <c r="I70" s="10">
        <v>50</v>
      </c>
      <c r="J70" s="10">
        <v>50</v>
      </c>
      <c r="K70" s="10">
        <v>50</v>
      </c>
      <c r="L70" s="10">
        <v>50</v>
      </c>
      <c r="M70" s="10">
        <v>50</v>
      </c>
      <c r="N70" s="10">
        <v>50</v>
      </c>
      <c r="O70" s="10">
        <v>50</v>
      </c>
      <c r="P70" s="10">
        <v>50</v>
      </c>
      <c r="Q70" s="10">
        <v>50</v>
      </c>
      <c r="R70" s="10">
        <v>50</v>
      </c>
      <c r="S70" s="3">
        <f t="shared" si="38"/>
        <v>600</v>
      </c>
      <c r="T70" s="1">
        <f t="shared" si="45"/>
        <v>600</v>
      </c>
      <c r="U70" s="33"/>
      <c r="V70" s="22" t="str">
        <f t="shared" si="39"/>
        <v>P03 11 def</v>
      </c>
      <c r="W70" s="21">
        <f t="shared" si="40"/>
        <v>150</v>
      </c>
      <c r="X70" s="21">
        <f t="shared" si="41"/>
        <v>150</v>
      </c>
      <c r="Y70" s="21">
        <f t="shared" si="42"/>
        <v>150</v>
      </c>
      <c r="Z70" s="21">
        <f t="shared" si="43"/>
        <v>150</v>
      </c>
      <c r="AA70" s="14">
        <f t="shared" si="44"/>
        <v>600</v>
      </c>
    </row>
    <row r="71" spans="1:27" x14ac:dyDescent="0.2">
      <c r="A71" s="42"/>
      <c r="B71" s="38"/>
      <c r="C71" s="42"/>
      <c r="D71" s="39"/>
      <c r="E71" s="36">
        <f t="shared" si="35"/>
        <v>40620</v>
      </c>
      <c r="F71" t="s">
        <v>52</v>
      </c>
      <c r="G71" s="10">
        <v>10</v>
      </c>
      <c r="H71" s="10">
        <v>10</v>
      </c>
      <c r="I71" s="10">
        <v>10</v>
      </c>
      <c r="J71" s="10">
        <v>10</v>
      </c>
      <c r="K71" s="10">
        <v>10</v>
      </c>
      <c r="L71" s="10">
        <v>10</v>
      </c>
      <c r="M71" s="10">
        <v>10</v>
      </c>
      <c r="N71" s="10">
        <v>10</v>
      </c>
      <c r="O71" s="10">
        <v>10</v>
      </c>
      <c r="P71" s="10">
        <v>10</v>
      </c>
      <c r="Q71" s="10">
        <v>10</v>
      </c>
      <c r="R71" s="10">
        <v>10</v>
      </c>
      <c r="S71" s="3">
        <f t="shared" si="38"/>
        <v>120</v>
      </c>
      <c r="T71" s="1">
        <f t="shared" si="45"/>
        <v>-480</v>
      </c>
      <c r="U71" s="33"/>
      <c r="V71" s="22" t="str">
        <f t="shared" si="39"/>
        <v>P04 11 prel</v>
      </c>
      <c r="W71" s="21">
        <f t="shared" si="40"/>
        <v>30</v>
      </c>
      <c r="X71" s="21">
        <f t="shared" si="41"/>
        <v>30</v>
      </c>
      <c r="Y71" s="21">
        <f t="shared" si="42"/>
        <v>30</v>
      </c>
      <c r="Z71" s="21">
        <f t="shared" si="43"/>
        <v>30</v>
      </c>
      <c r="AA71" s="14">
        <f t="shared" si="44"/>
        <v>120</v>
      </c>
    </row>
    <row r="72" spans="1:27" x14ac:dyDescent="0.2">
      <c r="A72" s="42"/>
      <c r="B72" s="38"/>
      <c r="C72" s="42"/>
      <c r="D72" s="39"/>
      <c r="E72" s="36">
        <f t="shared" si="35"/>
        <v>40647</v>
      </c>
      <c r="F72" t="s">
        <v>53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3">
        <f t="shared" si="38"/>
        <v>0</v>
      </c>
      <c r="T72" s="1">
        <f t="shared" si="45"/>
        <v>-120</v>
      </c>
      <c r="U72" s="33"/>
      <c r="V72" s="22" t="str">
        <f t="shared" si="39"/>
        <v>P04 11 def</v>
      </c>
      <c r="W72" s="21">
        <f t="shared" si="40"/>
        <v>0</v>
      </c>
      <c r="X72" s="21">
        <f t="shared" si="41"/>
        <v>0</v>
      </c>
      <c r="Y72" s="21">
        <f t="shared" si="42"/>
        <v>0</v>
      </c>
      <c r="Z72" s="21">
        <f t="shared" si="43"/>
        <v>0</v>
      </c>
      <c r="AA72" s="14">
        <f t="shared" si="44"/>
        <v>0</v>
      </c>
    </row>
    <row r="73" spans="1:27" x14ac:dyDescent="0.2">
      <c r="A73" s="42"/>
      <c r="B73" s="38"/>
      <c r="C73" s="42"/>
      <c r="D73" s="39"/>
      <c r="E73" s="36">
        <f t="shared" si="35"/>
        <v>40648</v>
      </c>
      <c r="F73" s="24" t="s">
        <v>54</v>
      </c>
      <c r="G73" s="10">
        <v>50</v>
      </c>
      <c r="H73" s="10">
        <v>50</v>
      </c>
      <c r="I73" s="10">
        <v>50</v>
      </c>
      <c r="J73" s="10">
        <v>50</v>
      </c>
      <c r="K73" s="10">
        <v>50</v>
      </c>
      <c r="L73" s="10">
        <v>50</v>
      </c>
      <c r="M73" s="10">
        <v>50</v>
      </c>
      <c r="N73" s="10">
        <v>50</v>
      </c>
      <c r="O73" s="10">
        <v>50</v>
      </c>
      <c r="P73" s="10">
        <v>50</v>
      </c>
      <c r="Q73" s="10">
        <v>50</v>
      </c>
      <c r="R73" s="10">
        <v>50</v>
      </c>
      <c r="S73" s="3">
        <f t="shared" si="38"/>
        <v>600</v>
      </c>
      <c r="T73" s="1">
        <f t="shared" si="45"/>
        <v>600</v>
      </c>
      <c r="U73" s="33"/>
      <c r="V73" s="22" t="str">
        <f t="shared" si="39"/>
        <v>P05 11 prel</v>
      </c>
      <c r="W73" s="21">
        <f t="shared" si="40"/>
        <v>150</v>
      </c>
      <c r="X73" s="21">
        <f t="shared" si="41"/>
        <v>150</v>
      </c>
      <c r="Y73" s="21">
        <f t="shared" si="42"/>
        <v>150</v>
      </c>
      <c r="Z73" s="21">
        <f t="shared" si="43"/>
        <v>150</v>
      </c>
      <c r="AA73" s="14">
        <f t="shared" si="44"/>
        <v>600</v>
      </c>
    </row>
    <row r="74" spans="1:27" x14ac:dyDescent="0.2">
      <c r="A74" s="42"/>
      <c r="B74" s="38"/>
      <c r="C74" s="42"/>
      <c r="D74" s="39"/>
      <c r="E74" s="36">
        <f t="shared" si="35"/>
        <v>40666</v>
      </c>
      <c r="F74" s="24" t="s">
        <v>55</v>
      </c>
      <c r="G74" s="10">
        <v>10</v>
      </c>
      <c r="H74" s="10">
        <v>10</v>
      </c>
      <c r="I74" s="10">
        <v>10</v>
      </c>
      <c r="J74" s="10">
        <v>10</v>
      </c>
      <c r="K74" s="10">
        <v>10</v>
      </c>
      <c r="L74" s="10">
        <v>10</v>
      </c>
      <c r="M74" s="10">
        <v>10</v>
      </c>
      <c r="N74" s="10">
        <v>10</v>
      </c>
      <c r="O74" s="10">
        <v>10</v>
      </c>
      <c r="P74" s="10">
        <v>10</v>
      </c>
      <c r="Q74" s="10">
        <v>10</v>
      </c>
      <c r="R74" s="10">
        <v>10</v>
      </c>
      <c r="S74" s="3">
        <f t="shared" si="38"/>
        <v>120</v>
      </c>
      <c r="T74" s="1">
        <f t="shared" si="45"/>
        <v>-480</v>
      </c>
      <c r="U74" s="33"/>
      <c r="V74" s="22" t="str">
        <f t="shared" si="39"/>
        <v>P05 11 def</v>
      </c>
      <c r="W74" s="21">
        <f t="shared" si="40"/>
        <v>30</v>
      </c>
      <c r="X74" s="21">
        <f t="shared" si="41"/>
        <v>30</v>
      </c>
      <c r="Y74" s="21">
        <f t="shared" si="42"/>
        <v>30</v>
      </c>
      <c r="Z74" s="21">
        <f t="shared" si="43"/>
        <v>30</v>
      </c>
      <c r="AA74" s="14">
        <f t="shared" si="44"/>
        <v>120</v>
      </c>
    </row>
    <row r="75" spans="1:27" x14ac:dyDescent="0.2">
      <c r="A75" s="42"/>
      <c r="B75" s="38"/>
      <c r="C75" s="42"/>
      <c r="D75" s="39"/>
      <c r="E75" s="36">
        <f t="shared" si="35"/>
        <v>40675</v>
      </c>
      <c r="F75" s="24" t="s">
        <v>56</v>
      </c>
      <c r="G75" s="10">
        <v>201</v>
      </c>
      <c r="H75" s="10">
        <v>202</v>
      </c>
      <c r="I75" s="10">
        <v>203</v>
      </c>
      <c r="J75" s="10">
        <v>204</v>
      </c>
      <c r="K75" s="10">
        <v>205</v>
      </c>
      <c r="L75" s="10">
        <v>206</v>
      </c>
      <c r="M75" s="10">
        <v>207</v>
      </c>
      <c r="N75" s="10">
        <v>208</v>
      </c>
      <c r="O75" s="10">
        <v>209</v>
      </c>
      <c r="P75" s="10">
        <v>210</v>
      </c>
      <c r="Q75" s="10">
        <v>211</v>
      </c>
      <c r="R75" s="10">
        <v>212</v>
      </c>
      <c r="S75" s="3">
        <f t="shared" si="38"/>
        <v>2478</v>
      </c>
      <c r="T75" s="1">
        <f t="shared" si="45"/>
        <v>2358</v>
      </c>
      <c r="U75" s="33"/>
      <c r="V75" s="22" t="str">
        <f t="shared" si="39"/>
        <v>P06 11 prel</v>
      </c>
      <c r="W75" s="21">
        <f t="shared" si="40"/>
        <v>606</v>
      </c>
      <c r="X75" s="21">
        <f t="shared" si="41"/>
        <v>615</v>
      </c>
      <c r="Y75" s="21">
        <f t="shared" si="42"/>
        <v>624</v>
      </c>
      <c r="Z75" s="21">
        <f t="shared" si="43"/>
        <v>633</v>
      </c>
      <c r="AA75" s="14">
        <f t="shared" si="44"/>
        <v>2478</v>
      </c>
    </row>
    <row r="76" spans="1:27" x14ac:dyDescent="0.2">
      <c r="A76" s="42"/>
      <c r="B76" s="38"/>
      <c r="C76" s="42"/>
      <c r="D76" s="39"/>
      <c r="E76" s="36">
        <f t="shared" si="35"/>
        <v>40700</v>
      </c>
      <c r="F76" s="24" t="s">
        <v>57</v>
      </c>
      <c r="G76" s="10">
        <v>1</v>
      </c>
      <c r="H76" s="10">
        <v>2</v>
      </c>
      <c r="I76" s="10">
        <v>3</v>
      </c>
      <c r="J76" s="10">
        <v>4</v>
      </c>
      <c r="K76" s="10">
        <v>5</v>
      </c>
      <c r="L76" s="10">
        <v>6</v>
      </c>
      <c r="M76" s="10">
        <v>7</v>
      </c>
      <c r="N76" s="10">
        <v>8</v>
      </c>
      <c r="O76" s="10">
        <v>9</v>
      </c>
      <c r="P76" s="10">
        <v>10</v>
      </c>
      <c r="Q76" s="10">
        <v>11</v>
      </c>
      <c r="R76" s="10">
        <v>12</v>
      </c>
      <c r="S76" s="3">
        <f t="shared" si="38"/>
        <v>78</v>
      </c>
      <c r="T76" s="1">
        <f t="shared" si="45"/>
        <v>-2400</v>
      </c>
      <c r="U76" s="33"/>
      <c r="V76" s="22" t="str">
        <f t="shared" si="39"/>
        <v>P06 11 def</v>
      </c>
      <c r="W76" s="21">
        <f t="shared" si="40"/>
        <v>6</v>
      </c>
      <c r="X76" s="21">
        <f t="shared" si="41"/>
        <v>15</v>
      </c>
      <c r="Y76" s="21">
        <f t="shared" si="42"/>
        <v>24</v>
      </c>
      <c r="Z76" s="21">
        <f t="shared" si="43"/>
        <v>33</v>
      </c>
      <c r="AA76" s="14">
        <f t="shared" si="44"/>
        <v>78</v>
      </c>
    </row>
    <row r="77" spans="1:27" x14ac:dyDescent="0.2">
      <c r="A77" s="42"/>
      <c r="B77" s="38"/>
      <c r="C77" s="42"/>
      <c r="D77" s="39"/>
      <c r="E77" s="36">
        <f t="shared" si="35"/>
        <v>40711</v>
      </c>
      <c r="F77" t="s">
        <v>58</v>
      </c>
      <c r="G77" s="10">
        <f t="shared" ref="G77:R77" si="46">G76-G75</f>
        <v>-200</v>
      </c>
      <c r="H77" s="10">
        <f t="shared" si="46"/>
        <v>-200</v>
      </c>
      <c r="I77" s="10">
        <f t="shared" si="46"/>
        <v>-200</v>
      </c>
      <c r="J77" s="10">
        <f t="shared" si="46"/>
        <v>-200</v>
      </c>
      <c r="K77" s="10">
        <f t="shared" si="46"/>
        <v>-200</v>
      </c>
      <c r="L77" s="10">
        <f t="shared" si="46"/>
        <v>-200</v>
      </c>
      <c r="M77" s="10">
        <f t="shared" si="46"/>
        <v>-200</v>
      </c>
      <c r="N77" s="10">
        <f t="shared" si="46"/>
        <v>-200</v>
      </c>
      <c r="O77" s="10">
        <f t="shared" si="46"/>
        <v>-200</v>
      </c>
      <c r="P77" s="10">
        <f t="shared" si="46"/>
        <v>-200</v>
      </c>
      <c r="Q77" s="10">
        <f t="shared" si="46"/>
        <v>-200</v>
      </c>
      <c r="R77" s="10">
        <f t="shared" si="46"/>
        <v>-200</v>
      </c>
      <c r="S77" s="3">
        <f t="shared" si="38"/>
        <v>-2400</v>
      </c>
      <c r="T77" s="1">
        <f t="shared" si="45"/>
        <v>-2478</v>
      </c>
      <c r="U77" s="33"/>
      <c r="V77" s="22" t="str">
        <f t="shared" si="39"/>
        <v xml:space="preserve">P07 11 prel </v>
      </c>
      <c r="W77" s="21">
        <f t="shared" si="40"/>
        <v>-600</v>
      </c>
      <c r="X77" s="21">
        <f t="shared" si="41"/>
        <v>-600</v>
      </c>
      <c r="Y77" s="21">
        <f t="shared" si="42"/>
        <v>-600</v>
      </c>
      <c r="Z77" s="21">
        <f t="shared" si="43"/>
        <v>-600</v>
      </c>
      <c r="AA77" s="14">
        <f t="shared" si="44"/>
        <v>-2400</v>
      </c>
    </row>
    <row r="78" spans="1:27" x14ac:dyDescent="0.2">
      <c r="A78" s="42"/>
      <c r="B78" s="38"/>
      <c r="C78" s="42"/>
      <c r="D78" s="39"/>
      <c r="E78" s="36">
        <f t="shared" si="35"/>
        <v>40730</v>
      </c>
      <c r="F78" t="s">
        <v>59</v>
      </c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3">
        <f t="shared" si="38"/>
        <v>0</v>
      </c>
      <c r="T78" s="1">
        <f t="shared" si="45"/>
        <v>2400</v>
      </c>
      <c r="U78" s="33"/>
      <c r="V78" s="22" t="str">
        <f t="shared" si="39"/>
        <v>P07 11 def</v>
      </c>
      <c r="W78" s="21">
        <f t="shared" si="40"/>
        <v>0</v>
      </c>
      <c r="X78" s="21">
        <f t="shared" si="41"/>
        <v>0</v>
      </c>
      <c r="Y78" s="21">
        <f t="shared" si="42"/>
        <v>0</v>
      </c>
      <c r="Z78" s="21">
        <f t="shared" si="43"/>
        <v>0</v>
      </c>
      <c r="AA78" s="14">
        <f t="shared" si="44"/>
        <v>0</v>
      </c>
    </row>
    <row r="79" spans="1:27" x14ac:dyDescent="0.2">
      <c r="A79" s="42"/>
      <c r="B79" s="38"/>
      <c r="C79" s="42"/>
      <c r="D79" s="39"/>
      <c r="E79" s="36">
        <f t="shared" si="35"/>
        <v>40771</v>
      </c>
      <c r="F79" t="s">
        <v>60</v>
      </c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3">
        <f t="shared" si="38"/>
        <v>0</v>
      </c>
      <c r="T79" s="1">
        <f t="shared" si="45"/>
        <v>0</v>
      </c>
      <c r="U79" s="33"/>
      <c r="V79" s="22" t="str">
        <f t="shared" si="39"/>
        <v>P09 11 prel</v>
      </c>
      <c r="W79" s="21">
        <f t="shared" si="40"/>
        <v>0</v>
      </c>
      <c r="X79" s="21">
        <f t="shared" si="41"/>
        <v>0</v>
      </c>
      <c r="Y79" s="21">
        <f t="shared" si="42"/>
        <v>0</v>
      </c>
      <c r="Z79" s="21">
        <f t="shared" si="43"/>
        <v>0</v>
      </c>
      <c r="AA79" s="14">
        <f t="shared" si="44"/>
        <v>0</v>
      </c>
    </row>
    <row r="80" spans="1:27" x14ac:dyDescent="0.2">
      <c r="A80" s="42"/>
      <c r="B80" s="38"/>
      <c r="C80" s="42"/>
      <c r="D80" s="39"/>
      <c r="E80" s="36">
        <f t="shared" si="35"/>
        <v>40791</v>
      </c>
      <c r="F80" t="s">
        <v>61</v>
      </c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3">
        <f t="shared" si="38"/>
        <v>0</v>
      </c>
      <c r="T80" s="1">
        <f t="shared" si="45"/>
        <v>0</v>
      </c>
      <c r="U80" s="33"/>
      <c r="V80" s="22" t="str">
        <f t="shared" si="39"/>
        <v>P09 11 def</v>
      </c>
      <c r="W80" s="21">
        <f t="shared" si="40"/>
        <v>0</v>
      </c>
      <c r="X80" s="21">
        <f t="shared" si="41"/>
        <v>0</v>
      </c>
      <c r="Y80" s="21">
        <f t="shared" si="42"/>
        <v>0</v>
      </c>
      <c r="Z80" s="21">
        <f t="shared" si="43"/>
        <v>0</v>
      </c>
      <c r="AA80" s="14">
        <f t="shared" si="44"/>
        <v>0</v>
      </c>
    </row>
    <row r="81" spans="1:27" x14ac:dyDescent="0.2">
      <c r="A81" s="42"/>
      <c r="B81" s="38"/>
      <c r="C81" s="42"/>
      <c r="D81" s="39"/>
      <c r="E81" s="36">
        <f t="shared" si="35"/>
        <v>40802</v>
      </c>
      <c r="F81" t="s">
        <v>62</v>
      </c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3">
        <f t="shared" si="38"/>
        <v>0</v>
      </c>
      <c r="T81" s="1">
        <f t="shared" si="45"/>
        <v>0</v>
      </c>
      <c r="U81" s="33"/>
      <c r="V81" s="22" t="str">
        <f t="shared" si="39"/>
        <v>P10 11 prel</v>
      </c>
      <c r="W81" s="21">
        <f t="shared" si="40"/>
        <v>0</v>
      </c>
      <c r="X81" s="21">
        <f t="shared" si="41"/>
        <v>0</v>
      </c>
      <c r="Y81" s="21">
        <f t="shared" si="42"/>
        <v>0</v>
      </c>
      <c r="Z81" s="21">
        <f t="shared" si="43"/>
        <v>0</v>
      </c>
      <c r="AA81" s="14">
        <f t="shared" si="44"/>
        <v>0</v>
      </c>
    </row>
    <row r="82" spans="1:27" x14ac:dyDescent="0.2">
      <c r="A82" s="42"/>
      <c r="B82" s="38"/>
      <c r="C82" s="42"/>
      <c r="D82" s="39"/>
      <c r="E82" s="36">
        <f t="shared" si="35"/>
        <v>40821</v>
      </c>
      <c r="F82" t="s">
        <v>63</v>
      </c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3">
        <f t="shared" si="38"/>
        <v>0</v>
      </c>
      <c r="T82" s="1">
        <f t="shared" si="45"/>
        <v>0</v>
      </c>
      <c r="U82" s="33"/>
      <c r="V82" s="22" t="str">
        <f t="shared" si="39"/>
        <v>P10 11 def</v>
      </c>
      <c r="W82" s="21">
        <f t="shared" si="40"/>
        <v>0</v>
      </c>
      <c r="X82" s="21">
        <f t="shared" si="41"/>
        <v>0</v>
      </c>
      <c r="Y82" s="21">
        <f t="shared" si="42"/>
        <v>0</v>
      </c>
      <c r="Z82" s="21">
        <f t="shared" si="43"/>
        <v>0</v>
      </c>
      <c r="AA82" s="14">
        <f t="shared" si="44"/>
        <v>0</v>
      </c>
    </row>
    <row r="83" spans="1:27" x14ac:dyDescent="0.2">
      <c r="A83" s="42"/>
      <c r="B83" s="38"/>
      <c r="C83" s="42"/>
      <c r="D83" s="39"/>
      <c r="E83" s="36">
        <f t="shared" si="35"/>
        <v>40829</v>
      </c>
      <c r="F83" t="s">
        <v>64</v>
      </c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3">
        <f t="shared" si="38"/>
        <v>0</v>
      </c>
      <c r="T83" s="1">
        <f t="shared" si="45"/>
        <v>0</v>
      </c>
      <c r="U83" s="33"/>
      <c r="V83" s="22" t="str">
        <f t="shared" si="39"/>
        <v>P11 11 prel</v>
      </c>
      <c r="W83" s="21">
        <f t="shared" si="40"/>
        <v>0</v>
      </c>
      <c r="X83" s="21">
        <f t="shared" si="41"/>
        <v>0</v>
      </c>
      <c r="Y83" s="21">
        <f t="shared" si="42"/>
        <v>0</v>
      </c>
      <c r="Z83" s="21">
        <f t="shared" si="43"/>
        <v>0</v>
      </c>
      <c r="AA83" s="14">
        <f t="shared" si="44"/>
        <v>0</v>
      </c>
    </row>
    <row r="84" spans="1:27" x14ac:dyDescent="0.2">
      <c r="A84" s="42"/>
      <c r="B84" s="38"/>
      <c r="C84" s="42"/>
      <c r="D84" s="39"/>
      <c r="E84" s="36">
        <f t="shared" si="35"/>
        <v>40855</v>
      </c>
      <c r="F84" t="s">
        <v>65</v>
      </c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3">
        <f t="shared" si="38"/>
        <v>0</v>
      </c>
      <c r="T84" s="1">
        <f t="shared" si="45"/>
        <v>0</v>
      </c>
      <c r="U84" s="33"/>
      <c r="V84" s="22" t="str">
        <f t="shared" si="39"/>
        <v>P11 11 def</v>
      </c>
      <c r="W84" s="21">
        <f t="shared" si="40"/>
        <v>0</v>
      </c>
      <c r="X84" s="21">
        <f t="shared" si="41"/>
        <v>0</v>
      </c>
      <c r="Y84" s="21">
        <f t="shared" si="42"/>
        <v>0</v>
      </c>
      <c r="Z84" s="21">
        <f t="shared" si="43"/>
        <v>0</v>
      </c>
      <c r="AA84" s="14">
        <f t="shared" si="44"/>
        <v>0</v>
      </c>
    </row>
    <row r="85" spans="1:27" x14ac:dyDescent="0.2">
      <c r="A85" s="42"/>
      <c r="B85" s="38"/>
      <c r="C85" s="42"/>
      <c r="D85" s="39"/>
      <c r="E85" s="36">
        <f t="shared" si="35"/>
        <v>40865</v>
      </c>
      <c r="F85" t="s">
        <v>66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3">
        <f t="shared" si="38"/>
        <v>0</v>
      </c>
      <c r="T85" s="1">
        <f t="shared" si="45"/>
        <v>0</v>
      </c>
      <c r="U85" s="33"/>
      <c r="V85" s="22" t="str">
        <f t="shared" si="39"/>
        <v>P12 11 prel</v>
      </c>
      <c r="W85" s="21">
        <f t="shared" si="40"/>
        <v>0</v>
      </c>
      <c r="X85" s="21">
        <f t="shared" si="41"/>
        <v>0</v>
      </c>
      <c r="Y85" s="21">
        <f t="shared" si="42"/>
        <v>0</v>
      </c>
      <c r="Z85" s="21">
        <f t="shared" si="43"/>
        <v>0</v>
      </c>
      <c r="AA85" s="14">
        <f t="shared" si="44"/>
        <v>0</v>
      </c>
    </row>
    <row r="86" spans="1:27" x14ac:dyDescent="0.2">
      <c r="A86" s="42"/>
      <c r="B86" s="38"/>
      <c r="C86" s="42"/>
      <c r="D86" s="39"/>
      <c r="E86" s="36">
        <f t="shared" si="35"/>
        <v>40875</v>
      </c>
      <c r="F86" t="s">
        <v>67</v>
      </c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3">
        <f t="shared" si="38"/>
        <v>0</v>
      </c>
      <c r="T86" s="1">
        <f t="shared" si="45"/>
        <v>0</v>
      </c>
      <c r="U86" s="33"/>
      <c r="V86" s="22" t="str">
        <f t="shared" si="39"/>
        <v>P12 11 def</v>
      </c>
      <c r="W86" s="21">
        <f t="shared" si="40"/>
        <v>0</v>
      </c>
      <c r="X86" s="21">
        <f t="shared" si="41"/>
        <v>0</v>
      </c>
      <c r="Y86" s="21">
        <f t="shared" si="42"/>
        <v>0</v>
      </c>
      <c r="Z86" s="21">
        <f t="shared" si="43"/>
        <v>0</v>
      </c>
      <c r="AA86" s="14">
        <f t="shared" si="44"/>
        <v>0</v>
      </c>
    </row>
    <row r="87" spans="1:27" x14ac:dyDescent="0.2">
      <c r="A87" s="42"/>
      <c r="B87" s="38"/>
      <c r="C87" s="42"/>
      <c r="D87" s="39"/>
      <c r="E87" s="36">
        <f t="shared" si="35"/>
        <v>40886</v>
      </c>
      <c r="F87" t="s">
        <v>68</v>
      </c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3">
        <f t="shared" si="38"/>
        <v>0</v>
      </c>
      <c r="T87" s="1">
        <f t="shared" si="45"/>
        <v>0</v>
      </c>
      <c r="U87" s="33"/>
      <c r="V87" s="22" t="str">
        <f t="shared" si="39"/>
        <v>P01 12 prel</v>
      </c>
      <c r="W87" s="21">
        <f t="shared" si="40"/>
        <v>0</v>
      </c>
      <c r="X87" s="21">
        <f t="shared" si="41"/>
        <v>0</v>
      </c>
      <c r="Y87" s="21">
        <f t="shared" si="42"/>
        <v>0</v>
      </c>
      <c r="Z87" s="21">
        <f t="shared" si="43"/>
        <v>0</v>
      </c>
      <c r="AA87" s="14">
        <f t="shared" si="44"/>
        <v>0</v>
      </c>
    </row>
    <row r="88" spans="1:27" x14ac:dyDescent="0.2">
      <c r="A88" s="42"/>
      <c r="B88" s="38"/>
      <c r="C88" s="42"/>
      <c r="D88" s="39"/>
      <c r="E88" s="36">
        <f t="shared" si="35"/>
        <v>40912</v>
      </c>
      <c r="F88" t="s">
        <v>69</v>
      </c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3">
        <f t="shared" si="38"/>
        <v>0</v>
      </c>
      <c r="T88" s="1">
        <f t="shared" si="45"/>
        <v>0</v>
      </c>
      <c r="U88" s="33">
        <v>12</v>
      </c>
      <c r="V88" s="22" t="str">
        <f t="shared" si="39"/>
        <v>P01 12 def</v>
      </c>
      <c r="W88" s="21">
        <f t="shared" si="40"/>
        <v>0</v>
      </c>
      <c r="X88" s="21">
        <f t="shared" si="41"/>
        <v>0</v>
      </c>
      <c r="Y88" s="21">
        <f t="shared" si="42"/>
        <v>0</v>
      </c>
      <c r="Z88" s="21">
        <f t="shared" si="43"/>
        <v>0</v>
      </c>
      <c r="AA88" s="14">
        <f t="shared" si="44"/>
        <v>0</v>
      </c>
    </row>
    <row r="89" spans="1:27" x14ac:dyDescent="0.2">
      <c r="A89" s="42"/>
      <c r="B89" s="38"/>
      <c r="C89" s="42"/>
      <c r="D89" s="39"/>
      <c r="E89" s="36">
        <f t="shared" si="35"/>
        <v>40921</v>
      </c>
      <c r="F89" t="s">
        <v>71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3">
        <f t="shared" si="38"/>
        <v>0</v>
      </c>
      <c r="T89" s="1">
        <f t="shared" si="45"/>
        <v>0</v>
      </c>
      <c r="U89" s="33"/>
      <c r="V89" s="22" t="str">
        <f t="shared" si="39"/>
        <v>P02 12 prel</v>
      </c>
      <c r="W89" s="21">
        <f t="shared" si="40"/>
        <v>0</v>
      </c>
      <c r="X89" s="21">
        <f t="shared" si="41"/>
        <v>0</v>
      </c>
      <c r="Y89" s="21">
        <f t="shared" si="42"/>
        <v>0</v>
      </c>
      <c r="Z89" s="21">
        <f t="shared" si="43"/>
        <v>0</v>
      </c>
      <c r="AA89" s="14">
        <f t="shared" si="44"/>
        <v>0</v>
      </c>
    </row>
    <row r="90" spans="1:27" x14ac:dyDescent="0.2">
      <c r="A90" s="42"/>
      <c r="B90" s="38"/>
      <c r="C90" s="42"/>
      <c r="D90" s="39"/>
      <c r="E90" s="36">
        <f t="shared" si="35"/>
        <v>40942</v>
      </c>
      <c r="F90" t="s">
        <v>72</v>
      </c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3">
        <f>SUM(G90:R90)</f>
        <v>0</v>
      </c>
      <c r="T90" s="1">
        <f t="shared" si="45"/>
        <v>0</v>
      </c>
      <c r="U90" s="33"/>
      <c r="V90" s="22" t="str">
        <f t="shared" si="39"/>
        <v>P02 12 def</v>
      </c>
      <c r="W90" s="21">
        <f t="shared" si="40"/>
        <v>0</v>
      </c>
      <c r="X90" s="21">
        <f t="shared" si="41"/>
        <v>0</v>
      </c>
      <c r="Y90" s="21">
        <f t="shared" si="42"/>
        <v>0</v>
      </c>
      <c r="Z90" s="21">
        <f t="shared" si="43"/>
        <v>0</v>
      </c>
      <c r="AA90" s="14">
        <f t="shared" si="44"/>
        <v>0</v>
      </c>
    </row>
    <row r="91" spans="1:27" x14ac:dyDescent="0.2">
      <c r="A91" s="42"/>
      <c r="B91" s="38"/>
      <c r="C91" s="42"/>
      <c r="D91" s="39"/>
      <c r="E91" s="36">
        <f t="shared" si="35"/>
        <v>40956</v>
      </c>
      <c r="F91" t="s">
        <v>73</v>
      </c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3">
        <f>SUM(G91:R91)</f>
        <v>0</v>
      </c>
      <c r="T91" s="1">
        <f t="shared" si="45"/>
        <v>0</v>
      </c>
      <c r="U91" s="33"/>
      <c r="V91" s="22" t="str">
        <f t="shared" si="39"/>
        <v>P03 12 prel</v>
      </c>
      <c r="W91" s="21">
        <f t="shared" si="40"/>
        <v>0</v>
      </c>
      <c r="X91" s="21">
        <f t="shared" si="41"/>
        <v>0</v>
      </c>
      <c r="Y91" s="21">
        <f t="shared" si="42"/>
        <v>0</v>
      </c>
      <c r="Z91" s="21">
        <f t="shared" si="43"/>
        <v>0</v>
      </c>
      <c r="AA91" s="14">
        <f t="shared" si="44"/>
        <v>0</v>
      </c>
    </row>
    <row r="92" spans="1:27" x14ac:dyDescent="0.2">
      <c r="A92" s="42"/>
      <c r="B92" s="38"/>
      <c r="C92" s="42"/>
      <c r="D92" s="39"/>
      <c r="E92" s="36">
        <f t="shared" si="35"/>
        <v>40973</v>
      </c>
      <c r="F92" t="s">
        <v>74</v>
      </c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3">
        <f>SUM(G92:R92)</f>
        <v>0</v>
      </c>
      <c r="T92" s="1">
        <f t="shared" si="45"/>
        <v>0</v>
      </c>
      <c r="U92" s="33"/>
      <c r="V92" s="22" t="str">
        <f t="shared" si="39"/>
        <v>P03 12 def</v>
      </c>
      <c r="W92" s="21">
        <f t="shared" si="40"/>
        <v>0</v>
      </c>
      <c r="X92" s="21">
        <f t="shared" si="41"/>
        <v>0</v>
      </c>
      <c r="Y92" s="21">
        <f t="shared" si="42"/>
        <v>0</v>
      </c>
      <c r="Z92" s="21">
        <f t="shared" si="43"/>
        <v>0</v>
      </c>
      <c r="AA92" s="14">
        <f t="shared" si="44"/>
        <v>0</v>
      </c>
    </row>
    <row r="93" spans="1:27" x14ac:dyDescent="0.2">
      <c r="A93" s="42"/>
      <c r="B93" s="38"/>
      <c r="C93" s="42"/>
      <c r="D93" s="39"/>
      <c r="E93" s="36">
        <f t="shared" si="35"/>
        <v>40980</v>
      </c>
      <c r="F93" t="s">
        <v>96</v>
      </c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3">
        <f t="shared" ref="S93:S119" si="47">SUM(G93:R93)</f>
        <v>0</v>
      </c>
      <c r="T93" s="1">
        <f t="shared" si="45"/>
        <v>0</v>
      </c>
      <c r="U93" s="33"/>
      <c r="V93" s="22" t="str">
        <f t="shared" si="39"/>
        <v>P04 12 prop</v>
      </c>
      <c r="W93" s="21">
        <f t="shared" si="40"/>
        <v>0</v>
      </c>
      <c r="X93" s="21">
        <f t="shared" si="41"/>
        <v>0</v>
      </c>
      <c r="Y93" s="21">
        <f t="shared" si="42"/>
        <v>0</v>
      </c>
      <c r="Z93" s="21">
        <f t="shared" si="43"/>
        <v>0</v>
      </c>
      <c r="AA93" s="14">
        <f t="shared" si="44"/>
        <v>0</v>
      </c>
    </row>
    <row r="94" spans="1:27" x14ac:dyDescent="0.2">
      <c r="A94" s="42"/>
      <c r="B94" s="38"/>
      <c r="C94" s="42"/>
      <c r="D94" s="39"/>
      <c r="E94" s="36">
        <f t="shared" si="35"/>
        <v>40984</v>
      </c>
      <c r="F94" t="s">
        <v>75</v>
      </c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3">
        <f t="shared" si="47"/>
        <v>0</v>
      </c>
      <c r="T94" s="1">
        <f t="shared" si="45"/>
        <v>0</v>
      </c>
      <c r="U94" s="33"/>
      <c r="V94" s="22" t="str">
        <f t="shared" si="39"/>
        <v>P04 12 prel</v>
      </c>
      <c r="W94" s="21">
        <f t="shared" si="40"/>
        <v>0</v>
      </c>
      <c r="X94" s="21">
        <f t="shared" si="41"/>
        <v>0</v>
      </c>
      <c r="Y94" s="21">
        <f t="shared" si="42"/>
        <v>0</v>
      </c>
      <c r="Z94" s="21">
        <f t="shared" si="43"/>
        <v>0</v>
      </c>
      <c r="AA94" s="14">
        <f t="shared" si="44"/>
        <v>0</v>
      </c>
    </row>
    <row r="95" spans="1:27" x14ac:dyDescent="0.2">
      <c r="A95" s="42"/>
      <c r="B95" s="38"/>
      <c r="C95" s="42"/>
      <c r="D95" s="39"/>
      <c r="E95" s="36">
        <f t="shared" si="35"/>
        <v>41002</v>
      </c>
      <c r="F95" t="s">
        <v>76</v>
      </c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3">
        <f t="shared" si="47"/>
        <v>0</v>
      </c>
      <c r="T95" s="1">
        <f t="shared" si="45"/>
        <v>0</v>
      </c>
      <c r="U95" s="33"/>
      <c r="V95" s="22" t="str">
        <f t="shared" si="39"/>
        <v>P04 12 def</v>
      </c>
      <c r="W95" s="21">
        <f t="shared" si="40"/>
        <v>0</v>
      </c>
      <c r="X95" s="21">
        <f t="shared" si="41"/>
        <v>0</v>
      </c>
      <c r="Y95" s="21">
        <f t="shared" si="42"/>
        <v>0</v>
      </c>
      <c r="Z95" s="21">
        <f t="shared" si="43"/>
        <v>0</v>
      </c>
      <c r="AA95" s="14">
        <f t="shared" si="44"/>
        <v>0</v>
      </c>
    </row>
    <row r="96" spans="1:27" x14ac:dyDescent="0.2">
      <c r="A96" s="42"/>
      <c r="B96" s="38"/>
      <c r="C96" s="42"/>
      <c r="D96" s="39"/>
      <c r="E96" s="36">
        <f t="shared" si="35"/>
        <v>41017</v>
      </c>
      <c r="F96" s="24" t="s">
        <v>97</v>
      </c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3">
        <f t="shared" si="47"/>
        <v>0</v>
      </c>
      <c r="T96" s="1">
        <f t="shared" si="45"/>
        <v>0</v>
      </c>
      <c r="U96" s="33"/>
      <c r="V96" s="22" t="str">
        <f t="shared" si="39"/>
        <v>P05 12 prop</v>
      </c>
      <c r="W96" s="21">
        <f t="shared" si="40"/>
        <v>0</v>
      </c>
      <c r="X96" s="21">
        <f t="shared" si="41"/>
        <v>0</v>
      </c>
      <c r="Y96" s="21">
        <f t="shared" si="42"/>
        <v>0</v>
      </c>
      <c r="Z96" s="21">
        <f t="shared" si="43"/>
        <v>0</v>
      </c>
      <c r="AA96" s="14">
        <f t="shared" si="44"/>
        <v>0</v>
      </c>
    </row>
    <row r="97" spans="1:27" x14ac:dyDescent="0.2">
      <c r="A97" s="42"/>
      <c r="B97" s="38"/>
      <c r="C97" s="42"/>
      <c r="D97" s="39"/>
      <c r="E97" s="36">
        <f t="shared" si="35"/>
        <v>41022</v>
      </c>
      <c r="F97" s="24" t="s">
        <v>77</v>
      </c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3">
        <f t="shared" si="47"/>
        <v>0</v>
      </c>
      <c r="T97" s="1">
        <f t="shared" si="45"/>
        <v>0</v>
      </c>
      <c r="U97" s="33"/>
      <c r="V97" s="22" t="str">
        <f t="shared" si="39"/>
        <v>P05 12 prel</v>
      </c>
      <c r="W97" s="21">
        <f t="shared" si="40"/>
        <v>0</v>
      </c>
      <c r="X97" s="21">
        <f t="shared" si="41"/>
        <v>0</v>
      </c>
      <c r="Y97" s="21">
        <f t="shared" si="42"/>
        <v>0</v>
      </c>
      <c r="Z97" s="21">
        <f t="shared" si="43"/>
        <v>0</v>
      </c>
      <c r="AA97" s="14">
        <f t="shared" si="44"/>
        <v>0</v>
      </c>
    </row>
    <row r="98" spans="1:27" x14ac:dyDescent="0.2">
      <c r="A98" s="42"/>
      <c r="B98" s="38"/>
      <c r="C98" s="42"/>
      <c r="D98" s="39"/>
      <c r="E98" s="36">
        <f t="shared" si="35"/>
        <v>41032</v>
      </c>
      <c r="F98" s="24" t="s">
        <v>78</v>
      </c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3">
        <f t="shared" si="47"/>
        <v>0</v>
      </c>
      <c r="T98" s="1">
        <f t="shared" si="45"/>
        <v>0</v>
      </c>
      <c r="U98" s="33"/>
      <c r="V98" s="22" t="str">
        <f t="shared" si="39"/>
        <v>P05 12 def</v>
      </c>
      <c r="W98" s="21">
        <f t="shared" si="40"/>
        <v>0</v>
      </c>
      <c r="X98" s="21">
        <f t="shared" si="41"/>
        <v>0</v>
      </c>
      <c r="Y98" s="21">
        <f t="shared" si="42"/>
        <v>0</v>
      </c>
      <c r="Z98" s="21">
        <f t="shared" si="43"/>
        <v>0</v>
      </c>
      <c r="AA98" s="14">
        <f t="shared" si="44"/>
        <v>0</v>
      </c>
    </row>
    <row r="99" spans="1:27" x14ac:dyDescent="0.2">
      <c r="A99" s="42"/>
      <c r="B99" s="38"/>
      <c r="C99" s="42"/>
      <c r="D99" s="39"/>
      <c r="E99" s="36">
        <f t="shared" si="35"/>
        <v>41040</v>
      </c>
      <c r="F99" s="24" t="s">
        <v>98</v>
      </c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3">
        <f t="shared" si="47"/>
        <v>0</v>
      </c>
      <c r="T99" s="1">
        <f t="shared" si="45"/>
        <v>0</v>
      </c>
      <c r="U99" s="33"/>
      <c r="V99" s="22" t="str">
        <f t="shared" si="39"/>
        <v>P06 12 prop</v>
      </c>
      <c r="W99" s="21">
        <f t="shared" si="40"/>
        <v>0</v>
      </c>
      <c r="X99" s="21">
        <f t="shared" si="41"/>
        <v>0</v>
      </c>
      <c r="Y99" s="21">
        <f t="shared" si="42"/>
        <v>0</v>
      </c>
      <c r="Z99" s="21">
        <f t="shared" si="43"/>
        <v>0</v>
      </c>
      <c r="AA99" s="14">
        <f t="shared" si="44"/>
        <v>0</v>
      </c>
    </row>
    <row r="100" spans="1:27" x14ac:dyDescent="0.2">
      <c r="A100" s="42"/>
      <c r="B100" s="38"/>
      <c r="C100" s="42"/>
      <c r="D100" s="39"/>
      <c r="E100" s="36">
        <f t="shared" si="35"/>
        <v>41052</v>
      </c>
      <c r="F100" s="24" t="s">
        <v>79</v>
      </c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3">
        <f t="shared" si="47"/>
        <v>0</v>
      </c>
      <c r="T100" s="1">
        <f t="shared" si="45"/>
        <v>0</v>
      </c>
      <c r="U100" s="33"/>
      <c r="V100" s="22" t="str">
        <f t="shared" si="39"/>
        <v>P06 12 prel</v>
      </c>
      <c r="W100" s="21">
        <f t="shared" si="40"/>
        <v>0</v>
      </c>
      <c r="X100" s="21">
        <f t="shared" si="41"/>
        <v>0</v>
      </c>
      <c r="Y100" s="21">
        <f t="shared" si="42"/>
        <v>0</v>
      </c>
      <c r="Z100" s="21">
        <f t="shared" si="43"/>
        <v>0</v>
      </c>
      <c r="AA100" s="14">
        <f t="shared" si="44"/>
        <v>0</v>
      </c>
    </row>
    <row r="101" spans="1:27" x14ac:dyDescent="0.2">
      <c r="A101" s="42"/>
      <c r="B101" s="38"/>
      <c r="C101" s="42"/>
      <c r="D101" s="39"/>
      <c r="E101" s="36">
        <f t="shared" si="35"/>
        <v>41064</v>
      </c>
      <c r="F101" s="24" t="s">
        <v>80</v>
      </c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3">
        <f t="shared" si="47"/>
        <v>0</v>
      </c>
      <c r="T101" s="1">
        <f t="shared" si="45"/>
        <v>0</v>
      </c>
      <c r="U101" s="33"/>
      <c r="V101" s="22" t="str">
        <f t="shared" si="39"/>
        <v>P06 12 def</v>
      </c>
      <c r="W101" s="21">
        <f t="shared" si="40"/>
        <v>0</v>
      </c>
      <c r="X101" s="21">
        <f t="shared" si="41"/>
        <v>0</v>
      </c>
      <c r="Y101" s="21">
        <f t="shared" si="42"/>
        <v>0</v>
      </c>
      <c r="Z101" s="21">
        <f t="shared" si="43"/>
        <v>0</v>
      </c>
      <c r="AA101" s="14">
        <f t="shared" si="44"/>
        <v>0</v>
      </c>
    </row>
    <row r="102" spans="1:27" x14ac:dyDescent="0.2">
      <c r="A102" s="42"/>
      <c r="B102" s="38"/>
      <c r="C102" s="42"/>
      <c r="D102" s="39"/>
      <c r="E102" s="36">
        <f t="shared" si="35"/>
        <v>41071</v>
      </c>
      <c r="F102" t="s">
        <v>99</v>
      </c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3">
        <f t="shared" si="47"/>
        <v>0</v>
      </c>
      <c r="T102" s="1">
        <f t="shared" si="45"/>
        <v>0</v>
      </c>
      <c r="U102" s="33"/>
      <c r="V102" s="22" t="str">
        <f t="shared" si="39"/>
        <v>P07 12 prop</v>
      </c>
      <c r="W102" s="21">
        <f t="shared" si="40"/>
        <v>0</v>
      </c>
      <c r="X102" s="21">
        <f t="shared" si="41"/>
        <v>0</v>
      </c>
      <c r="Y102" s="21">
        <f t="shared" si="42"/>
        <v>0</v>
      </c>
      <c r="Z102" s="21">
        <f t="shared" si="43"/>
        <v>0</v>
      </c>
      <c r="AA102" s="14">
        <f t="shared" si="44"/>
        <v>0</v>
      </c>
    </row>
    <row r="103" spans="1:27" x14ac:dyDescent="0.2">
      <c r="A103" s="42"/>
      <c r="B103" s="38"/>
      <c r="C103" s="42"/>
      <c r="D103" s="39"/>
      <c r="E103" s="36">
        <f t="shared" si="35"/>
        <v>41074</v>
      </c>
      <c r="F103" t="s">
        <v>81</v>
      </c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3">
        <f t="shared" si="47"/>
        <v>0</v>
      </c>
      <c r="T103" s="1">
        <f t="shared" si="45"/>
        <v>0</v>
      </c>
      <c r="U103" s="33"/>
      <c r="V103" s="22" t="str">
        <f t="shared" si="39"/>
        <v xml:space="preserve">P07 12 prel </v>
      </c>
      <c r="W103" s="21">
        <f t="shared" si="40"/>
        <v>0</v>
      </c>
      <c r="X103" s="21">
        <f t="shared" si="41"/>
        <v>0</v>
      </c>
      <c r="Y103" s="21">
        <f t="shared" si="42"/>
        <v>0</v>
      </c>
      <c r="Z103" s="21">
        <f t="shared" si="43"/>
        <v>0</v>
      </c>
      <c r="AA103" s="14">
        <f t="shared" si="44"/>
        <v>0</v>
      </c>
    </row>
    <row r="104" spans="1:27" x14ac:dyDescent="0.2">
      <c r="A104" s="42"/>
      <c r="B104" s="38"/>
      <c r="C104" s="42"/>
      <c r="D104" s="39"/>
      <c r="E104" s="36">
        <f t="shared" si="35"/>
        <v>41095</v>
      </c>
      <c r="F104" t="s">
        <v>82</v>
      </c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3">
        <f t="shared" si="47"/>
        <v>0</v>
      </c>
      <c r="T104" s="1">
        <f t="shared" si="45"/>
        <v>0</v>
      </c>
      <c r="U104" s="33"/>
      <c r="V104" s="22" t="str">
        <f t="shared" si="39"/>
        <v>P07 12 def</v>
      </c>
      <c r="W104" s="21">
        <f t="shared" si="40"/>
        <v>0</v>
      </c>
      <c r="X104" s="21">
        <f t="shared" si="41"/>
        <v>0</v>
      </c>
      <c r="Y104" s="21">
        <f t="shared" si="42"/>
        <v>0</v>
      </c>
      <c r="Z104" s="21">
        <f t="shared" si="43"/>
        <v>0</v>
      </c>
      <c r="AA104" s="14">
        <f t="shared" si="44"/>
        <v>0</v>
      </c>
    </row>
    <row r="105" spans="1:27" x14ac:dyDescent="0.2">
      <c r="A105" s="42"/>
      <c r="B105" s="38"/>
      <c r="C105" s="42"/>
      <c r="D105" s="39"/>
      <c r="E105" s="36">
        <f t="shared" si="35"/>
        <v>0</v>
      </c>
      <c r="F105" t="s">
        <v>100</v>
      </c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3">
        <f t="shared" si="47"/>
        <v>0</v>
      </c>
      <c r="T105" s="1">
        <f t="shared" si="45"/>
        <v>0</v>
      </c>
      <c r="U105" s="33"/>
      <c r="V105" s="22" t="str">
        <f t="shared" si="39"/>
        <v>P09 12 prop</v>
      </c>
      <c r="W105" s="21">
        <f t="shared" si="40"/>
        <v>0</v>
      </c>
      <c r="X105" s="21">
        <f t="shared" si="41"/>
        <v>0</v>
      </c>
      <c r="Y105" s="21">
        <f t="shared" si="42"/>
        <v>0</v>
      </c>
      <c r="Z105" s="21">
        <f t="shared" si="43"/>
        <v>0</v>
      </c>
      <c r="AA105" s="14">
        <f t="shared" si="44"/>
        <v>0</v>
      </c>
    </row>
    <row r="106" spans="1:27" x14ac:dyDescent="0.2">
      <c r="A106" s="42"/>
      <c r="B106" s="38"/>
      <c r="C106" s="42"/>
      <c r="D106" s="39"/>
      <c r="E106" s="36">
        <f t="shared" si="35"/>
        <v>21</v>
      </c>
      <c r="F106" t="s">
        <v>83</v>
      </c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3">
        <f t="shared" si="47"/>
        <v>0</v>
      </c>
      <c r="T106" s="1">
        <f t="shared" si="45"/>
        <v>0</v>
      </c>
      <c r="U106" s="33"/>
      <c r="V106" s="22" t="str">
        <f t="shared" si="39"/>
        <v>P09 12 prel</v>
      </c>
      <c r="W106" s="21">
        <f t="shared" si="40"/>
        <v>0</v>
      </c>
      <c r="X106" s="21">
        <f t="shared" si="41"/>
        <v>0</v>
      </c>
      <c r="Y106" s="21">
        <f t="shared" si="42"/>
        <v>0</v>
      </c>
      <c r="Z106" s="21">
        <f t="shared" si="43"/>
        <v>0</v>
      </c>
      <c r="AA106" s="14">
        <f t="shared" si="44"/>
        <v>0</v>
      </c>
    </row>
    <row r="107" spans="1:27" x14ac:dyDescent="0.2">
      <c r="A107" s="42"/>
      <c r="B107" s="38"/>
      <c r="C107" s="42"/>
      <c r="D107" s="39"/>
      <c r="E107" s="36">
        <f t="shared" si="35"/>
        <v>21</v>
      </c>
      <c r="F107" t="s">
        <v>84</v>
      </c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3">
        <f t="shared" si="47"/>
        <v>0</v>
      </c>
      <c r="T107" s="1">
        <f t="shared" si="45"/>
        <v>0</v>
      </c>
      <c r="U107" s="33"/>
      <c r="V107" s="22" t="str">
        <f t="shared" si="39"/>
        <v>P09 12 def</v>
      </c>
      <c r="W107" s="21">
        <f t="shared" si="40"/>
        <v>0</v>
      </c>
      <c r="X107" s="21">
        <f t="shared" si="41"/>
        <v>0</v>
      </c>
      <c r="Y107" s="21">
        <f t="shared" si="42"/>
        <v>0</v>
      </c>
      <c r="Z107" s="21">
        <f t="shared" si="43"/>
        <v>0</v>
      </c>
      <c r="AA107" s="14">
        <f t="shared" si="44"/>
        <v>0</v>
      </c>
    </row>
    <row r="108" spans="1:27" x14ac:dyDescent="0.2">
      <c r="A108" s="42"/>
      <c r="B108" s="38"/>
      <c r="C108" s="42"/>
      <c r="D108" s="39"/>
      <c r="E108" s="36">
        <f t="shared" si="35"/>
        <v>9.4</v>
      </c>
      <c r="F108" t="s">
        <v>101</v>
      </c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3">
        <f t="shared" si="47"/>
        <v>0</v>
      </c>
      <c r="T108" s="1">
        <f t="shared" si="45"/>
        <v>0</v>
      </c>
      <c r="U108" s="33"/>
      <c r="V108" s="22" t="str">
        <f t="shared" si="39"/>
        <v>P10 12 prop</v>
      </c>
      <c r="W108" s="21">
        <f t="shared" si="40"/>
        <v>0</v>
      </c>
      <c r="X108" s="21">
        <f t="shared" si="41"/>
        <v>0</v>
      </c>
      <c r="Y108" s="21">
        <f t="shared" si="42"/>
        <v>0</v>
      </c>
      <c r="Z108" s="21">
        <f t="shared" si="43"/>
        <v>0</v>
      </c>
      <c r="AA108" s="14">
        <f t="shared" si="44"/>
        <v>0</v>
      </c>
    </row>
    <row r="109" spans="1:27" x14ac:dyDescent="0.2">
      <c r="A109" s="42"/>
      <c r="B109" s="38"/>
      <c r="C109" s="42"/>
      <c r="D109" s="39"/>
      <c r="E109" s="36">
        <f t="shared" si="35"/>
        <v>19</v>
      </c>
      <c r="F109" t="s">
        <v>85</v>
      </c>
      <c r="G109" s="11"/>
      <c r="H109" s="11"/>
      <c r="I109" s="11"/>
      <c r="J109" s="11"/>
      <c r="K109" s="59"/>
      <c r="L109" s="59"/>
      <c r="M109" s="59"/>
      <c r="N109" s="59"/>
      <c r="O109" s="59"/>
      <c r="P109" s="59"/>
      <c r="Q109" s="11"/>
      <c r="R109" s="11"/>
      <c r="S109" s="3">
        <f t="shared" si="47"/>
        <v>0</v>
      </c>
      <c r="T109" s="1">
        <f t="shared" si="45"/>
        <v>0</v>
      </c>
      <c r="U109" s="33"/>
      <c r="V109" s="22" t="str">
        <f t="shared" si="39"/>
        <v>P10 12 prel</v>
      </c>
      <c r="W109" s="21">
        <f t="shared" si="40"/>
        <v>0</v>
      </c>
      <c r="X109" s="21">
        <f t="shared" si="41"/>
        <v>0</v>
      </c>
      <c r="Y109" s="21">
        <f t="shared" si="42"/>
        <v>0</v>
      </c>
      <c r="Z109" s="21">
        <f t="shared" si="43"/>
        <v>0</v>
      </c>
      <c r="AA109" s="14">
        <f t="shared" si="44"/>
        <v>0</v>
      </c>
    </row>
    <row r="110" spans="1:27" x14ac:dyDescent="0.2">
      <c r="A110" s="42"/>
      <c r="B110" s="38"/>
      <c r="C110" s="42"/>
      <c r="D110" s="39"/>
      <c r="E110" s="36">
        <f t="shared" si="35"/>
        <v>21</v>
      </c>
      <c r="F110" t="s">
        <v>86</v>
      </c>
      <c r="G110" s="11"/>
      <c r="H110" s="11"/>
      <c r="I110" s="11"/>
      <c r="J110" s="11"/>
      <c r="K110" s="59"/>
      <c r="L110" s="59"/>
      <c r="M110" s="59"/>
      <c r="N110" s="59"/>
      <c r="O110" s="59"/>
      <c r="P110" s="59"/>
      <c r="Q110" s="11"/>
      <c r="R110" s="11"/>
      <c r="S110" s="3">
        <f t="shared" si="47"/>
        <v>0</v>
      </c>
      <c r="T110" s="1">
        <f t="shared" si="45"/>
        <v>0</v>
      </c>
      <c r="U110" s="33"/>
      <c r="V110" s="22" t="str">
        <f t="shared" si="39"/>
        <v>P10 12 def</v>
      </c>
      <c r="W110" s="21">
        <f t="shared" si="40"/>
        <v>0</v>
      </c>
      <c r="X110" s="21">
        <f t="shared" si="41"/>
        <v>0</v>
      </c>
      <c r="Y110" s="21">
        <f t="shared" si="42"/>
        <v>0</v>
      </c>
      <c r="Z110" s="21">
        <f t="shared" si="43"/>
        <v>0</v>
      </c>
      <c r="AA110" s="14">
        <f t="shared" si="44"/>
        <v>0</v>
      </c>
    </row>
    <row r="111" spans="1:27" x14ac:dyDescent="0.2">
      <c r="A111" s="42"/>
      <c r="B111" s="38"/>
      <c r="C111" s="42"/>
      <c r="D111" s="39"/>
      <c r="E111" s="36">
        <f t="shared" si="35"/>
        <v>21</v>
      </c>
      <c r="F111" t="s">
        <v>102</v>
      </c>
      <c r="G111" s="11"/>
      <c r="H111" s="11"/>
      <c r="I111" s="11"/>
      <c r="J111" s="11"/>
      <c r="K111" s="59"/>
      <c r="L111" s="59"/>
      <c r="M111" s="59"/>
      <c r="N111" s="59"/>
      <c r="O111" s="59"/>
      <c r="P111" s="59"/>
      <c r="Q111" s="11"/>
      <c r="R111" s="11"/>
      <c r="S111" s="3">
        <f t="shared" si="47"/>
        <v>0</v>
      </c>
      <c r="T111" s="1">
        <f t="shared" si="45"/>
        <v>0</v>
      </c>
      <c r="U111" s="33"/>
      <c r="V111" s="22" t="str">
        <f t="shared" si="39"/>
        <v>P11 12 prop</v>
      </c>
      <c r="W111" s="21">
        <f t="shared" si="40"/>
        <v>0</v>
      </c>
      <c r="X111" s="21">
        <f t="shared" si="41"/>
        <v>0</v>
      </c>
      <c r="Y111" s="21">
        <f t="shared" si="42"/>
        <v>0</v>
      </c>
      <c r="Z111" s="21">
        <f t="shared" si="43"/>
        <v>0</v>
      </c>
      <c r="AA111" s="14">
        <f t="shared" si="44"/>
        <v>0</v>
      </c>
    </row>
    <row r="112" spans="1:27" x14ac:dyDescent="0.2">
      <c r="A112" s="42"/>
      <c r="B112" s="38"/>
      <c r="C112" s="42"/>
      <c r="D112" s="39"/>
      <c r="E112" s="36">
        <f t="shared" si="35"/>
        <v>0</v>
      </c>
      <c r="F112" t="s">
        <v>87</v>
      </c>
      <c r="G112" s="11"/>
      <c r="H112" s="11"/>
      <c r="I112" s="11"/>
      <c r="J112" s="11"/>
      <c r="K112" s="59"/>
      <c r="L112" s="59"/>
      <c r="M112" s="59"/>
      <c r="N112" s="59"/>
      <c r="O112" s="59"/>
      <c r="P112" s="59"/>
      <c r="Q112" s="11"/>
      <c r="R112" s="11"/>
      <c r="S112" s="3">
        <f t="shared" si="47"/>
        <v>0</v>
      </c>
      <c r="T112" s="1">
        <f t="shared" si="45"/>
        <v>0</v>
      </c>
      <c r="U112" s="33"/>
      <c r="V112" s="22" t="str">
        <f t="shared" si="39"/>
        <v>P11 12 prel</v>
      </c>
      <c r="W112" s="21">
        <f t="shared" si="40"/>
        <v>0</v>
      </c>
      <c r="X112" s="21">
        <f t="shared" si="41"/>
        <v>0</v>
      </c>
      <c r="Y112" s="21">
        <f t="shared" si="42"/>
        <v>0</v>
      </c>
      <c r="Z112" s="21">
        <f t="shared" si="43"/>
        <v>0</v>
      </c>
      <c r="AA112" s="14">
        <f t="shared" si="44"/>
        <v>0</v>
      </c>
    </row>
    <row r="113" spans="1:27" x14ac:dyDescent="0.2">
      <c r="A113" s="42"/>
      <c r="B113" s="38"/>
      <c r="C113" s="42"/>
      <c r="D113" s="39"/>
      <c r="E113" s="36">
        <f t="shared" si="35"/>
        <v>0</v>
      </c>
      <c r="F113" t="s">
        <v>88</v>
      </c>
      <c r="G113" s="4"/>
      <c r="H113" s="4"/>
      <c r="I113" s="4"/>
      <c r="J113" s="4"/>
      <c r="K113" s="6"/>
      <c r="L113" s="6"/>
      <c r="M113" s="6"/>
      <c r="N113" s="6"/>
      <c r="O113" s="6"/>
      <c r="P113" s="6"/>
      <c r="Q113" s="4"/>
      <c r="R113" s="4"/>
      <c r="S113" s="3">
        <f t="shared" si="47"/>
        <v>0</v>
      </c>
      <c r="T113" s="1">
        <f t="shared" si="45"/>
        <v>0</v>
      </c>
      <c r="U113" s="33"/>
      <c r="V113" s="22" t="str">
        <f t="shared" si="39"/>
        <v>P11 12 def</v>
      </c>
      <c r="W113" s="21">
        <f t="shared" si="40"/>
        <v>0</v>
      </c>
      <c r="X113" s="21">
        <f t="shared" si="41"/>
        <v>0</v>
      </c>
      <c r="Y113" s="21">
        <f t="shared" si="42"/>
        <v>0</v>
      </c>
      <c r="Z113" s="21">
        <f t="shared" si="43"/>
        <v>0</v>
      </c>
      <c r="AA113" s="14">
        <f t="shared" si="44"/>
        <v>0</v>
      </c>
    </row>
    <row r="114" spans="1:27" x14ac:dyDescent="0.2">
      <c r="A114" s="42"/>
      <c r="B114" s="38"/>
      <c r="C114" s="42"/>
      <c r="D114" s="39"/>
      <c r="E114" s="36">
        <f t="shared" si="35"/>
        <v>0</v>
      </c>
      <c r="F114" t="s">
        <v>103</v>
      </c>
      <c r="G114" s="4"/>
      <c r="H114" s="4"/>
      <c r="I114" s="4"/>
      <c r="J114" s="4"/>
      <c r="K114" s="6"/>
      <c r="L114" s="6"/>
      <c r="M114" s="6"/>
      <c r="N114" s="6"/>
      <c r="O114" s="6"/>
      <c r="P114" s="6"/>
      <c r="Q114" s="4"/>
      <c r="R114" s="4"/>
      <c r="S114" s="3">
        <f t="shared" si="47"/>
        <v>0</v>
      </c>
      <c r="T114" s="1">
        <f t="shared" si="45"/>
        <v>0</v>
      </c>
      <c r="U114" s="33"/>
      <c r="V114" s="22" t="str">
        <f t="shared" si="39"/>
        <v>P12 12 prop</v>
      </c>
      <c r="W114" s="21">
        <f t="shared" si="40"/>
        <v>0</v>
      </c>
      <c r="X114" s="21">
        <f t="shared" si="41"/>
        <v>0</v>
      </c>
      <c r="Y114" s="21">
        <f t="shared" si="42"/>
        <v>0</v>
      </c>
      <c r="Z114" s="21">
        <f t="shared" si="43"/>
        <v>0</v>
      </c>
      <c r="AA114" s="14">
        <f t="shared" si="44"/>
        <v>0</v>
      </c>
    </row>
    <row r="115" spans="1:27" x14ac:dyDescent="0.2">
      <c r="A115" s="42"/>
      <c r="B115" s="38"/>
      <c r="C115" s="42"/>
      <c r="D115" s="39"/>
      <c r="E115" s="36">
        <f t="shared" si="35"/>
        <v>0</v>
      </c>
      <c r="F115" t="s">
        <v>89</v>
      </c>
      <c r="G115" s="4"/>
      <c r="H115" s="4"/>
      <c r="I115" s="4"/>
      <c r="J115" s="4"/>
      <c r="K115" s="6"/>
      <c r="L115" s="6"/>
      <c r="M115" s="6"/>
      <c r="N115" s="6"/>
      <c r="O115" s="6"/>
      <c r="P115" s="6"/>
      <c r="Q115" s="4"/>
      <c r="R115" s="4"/>
      <c r="S115" s="3">
        <f t="shared" si="47"/>
        <v>0</v>
      </c>
      <c r="T115" s="1">
        <f t="shared" si="45"/>
        <v>0</v>
      </c>
      <c r="U115" s="33"/>
      <c r="V115" s="22" t="str">
        <f t="shared" si="39"/>
        <v>P12 12 prel</v>
      </c>
      <c r="W115" s="21">
        <f t="shared" si="40"/>
        <v>0</v>
      </c>
      <c r="X115" s="21">
        <f t="shared" si="41"/>
        <v>0</v>
      </c>
      <c r="Y115" s="21">
        <f t="shared" si="42"/>
        <v>0</v>
      </c>
      <c r="Z115" s="21">
        <f t="shared" si="43"/>
        <v>0</v>
      </c>
      <c r="AA115" s="14">
        <f t="shared" si="44"/>
        <v>0</v>
      </c>
    </row>
    <row r="116" spans="1:27" x14ac:dyDescent="0.2">
      <c r="A116" s="42"/>
      <c r="B116" s="38"/>
      <c r="C116" s="42"/>
      <c r="D116" s="39"/>
      <c r="E116" s="36">
        <f t="shared" si="35"/>
        <v>0</v>
      </c>
      <c r="F116" t="s">
        <v>90</v>
      </c>
      <c r="G116" s="4"/>
      <c r="H116" s="4"/>
      <c r="I116" s="4"/>
      <c r="J116" s="4"/>
      <c r="K116" s="6"/>
      <c r="L116" s="6"/>
      <c r="M116" s="6"/>
      <c r="N116" s="6"/>
      <c r="O116" s="6"/>
      <c r="P116" s="6"/>
      <c r="Q116" s="4"/>
      <c r="R116" s="4"/>
      <c r="S116" s="3">
        <f t="shared" si="47"/>
        <v>0</v>
      </c>
      <c r="T116" s="1">
        <f t="shared" si="45"/>
        <v>0</v>
      </c>
      <c r="U116" s="33"/>
      <c r="V116" s="22" t="str">
        <f t="shared" si="39"/>
        <v>P12 12 def</v>
      </c>
      <c r="W116" s="21">
        <f t="shared" si="40"/>
        <v>0</v>
      </c>
      <c r="X116" s="21">
        <f t="shared" si="41"/>
        <v>0</v>
      </c>
      <c r="Y116" s="21">
        <f t="shared" si="42"/>
        <v>0</v>
      </c>
      <c r="Z116" s="21">
        <f t="shared" si="43"/>
        <v>0</v>
      </c>
      <c r="AA116" s="14">
        <f t="shared" si="44"/>
        <v>0</v>
      </c>
    </row>
    <row r="117" spans="1:27" x14ac:dyDescent="0.2">
      <c r="A117" s="42"/>
      <c r="B117" s="38"/>
      <c r="C117" s="42"/>
      <c r="D117" s="39"/>
      <c r="E117" s="36">
        <f t="shared" si="35"/>
        <v>0</v>
      </c>
      <c r="F117" t="s">
        <v>104</v>
      </c>
      <c r="G117" s="4"/>
      <c r="H117" s="4"/>
      <c r="I117" s="4"/>
      <c r="J117" s="4"/>
      <c r="K117" s="6"/>
      <c r="L117" s="6"/>
      <c r="M117" s="6"/>
      <c r="N117" s="6"/>
      <c r="O117" s="6"/>
      <c r="P117" s="6"/>
      <c r="Q117" s="4"/>
      <c r="R117" s="4"/>
      <c r="S117" s="3">
        <f t="shared" si="47"/>
        <v>0</v>
      </c>
      <c r="T117" s="1">
        <f t="shared" si="45"/>
        <v>0</v>
      </c>
      <c r="U117" s="33"/>
      <c r="V117" s="22" t="str">
        <f t="shared" si="39"/>
        <v>P01 13 prop</v>
      </c>
      <c r="W117" s="21">
        <f t="shared" si="40"/>
        <v>0</v>
      </c>
      <c r="X117" s="21">
        <f t="shared" si="41"/>
        <v>0</v>
      </c>
      <c r="Y117" s="21">
        <f t="shared" si="42"/>
        <v>0</v>
      </c>
      <c r="Z117" s="21">
        <f t="shared" si="43"/>
        <v>0</v>
      </c>
      <c r="AA117" s="14">
        <f t="shared" si="44"/>
        <v>0</v>
      </c>
    </row>
    <row r="118" spans="1:27" x14ac:dyDescent="0.2">
      <c r="A118" s="42"/>
      <c r="B118" s="38"/>
      <c r="C118" s="42"/>
      <c r="D118" s="39"/>
      <c r="E118" s="36">
        <f t="shared" si="35"/>
        <v>0</v>
      </c>
      <c r="F118" t="s">
        <v>91</v>
      </c>
      <c r="G118" s="4"/>
      <c r="H118" s="4"/>
      <c r="I118" s="4"/>
      <c r="J118" s="4"/>
      <c r="K118" s="6"/>
      <c r="L118" s="6"/>
      <c r="M118" s="6"/>
      <c r="N118" s="6"/>
      <c r="O118" s="6"/>
      <c r="P118" s="6"/>
      <c r="Q118" s="4"/>
      <c r="R118" s="4"/>
      <c r="S118" s="3">
        <f t="shared" si="47"/>
        <v>0</v>
      </c>
      <c r="T118" s="1">
        <f t="shared" si="45"/>
        <v>0</v>
      </c>
      <c r="U118" s="33"/>
      <c r="V118" s="22" t="str">
        <f t="shared" si="39"/>
        <v>P01 13 prel</v>
      </c>
      <c r="W118" s="21">
        <f t="shared" si="40"/>
        <v>0</v>
      </c>
      <c r="X118" s="21">
        <f t="shared" si="41"/>
        <v>0</v>
      </c>
      <c r="Y118" s="21">
        <f t="shared" si="42"/>
        <v>0</v>
      </c>
      <c r="Z118" s="21">
        <f t="shared" si="43"/>
        <v>0</v>
      </c>
      <c r="AA118" s="14">
        <f t="shared" si="44"/>
        <v>0</v>
      </c>
    </row>
    <row r="119" spans="1:27" x14ac:dyDescent="0.2">
      <c r="A119" s="42"/>
      <c r="B119" s="38"/>
      <c r="C119" s="42"/>
      <c r="D119" s="39"/>
      <c r="E119" s="36">
        <f t="shared" si="35"/>
        <v>0</v>
      </c>
      <c r="F119" t="s">
        <v>92</v>
      </c>
      <c r="G119" s="4"/>
      <c r="H119" s="4"/>
      <c r="I119" s="4"/>
      <c r="J119" s="4"/>
      <c r="K119" s="6"/>
      <c r="L119" s="6"/>
      <c r="M119" s="6"/>
      <c r="N119" s="6"/>
      <c r="O119" s="6"/>
      <c r="P119" s="6"/>
      <c r="Q119" s="4"/>
      <c r="R119" s="4"/>
      <c r="S119" s="3">
        <f t="shared" si="47"/>
        <v>0</v>
      </c>
      <c r="T119" s="1">
        <f t="shared" si="45"/>
        <v>0</v>
      </c>
      <c r="U119" s="33"/>
      <c r="V119" s="22" t="str">
        <f t="shared" si="39"/>
        <v>P01 13 def</v>
      </c>
      <c r="W119" s="21">
        <f t="shared" si="40"/>
        <v>0</v>
      </c>
      <c r="X119" s="21">
        <f t="shared" si="41"/>
        <v>0</v>
      </c>
      <c r="Y119" s="21">
        <f t="shared" si="42"/>
        <v>0</v>
      </c>
      <c r="Z119" s="21">
        <f t="shared" si="43"/>
        <v>0</v>
      </c>
      <c r="AA119" s="14">
        <f t="shared" si="44"/>
        <v>0</v>
      </c>
    </row>
    <row r="120" spans="1:27" x14ac:dyDescent="0.2">
      <c r="A120" s="42"/>
      <c r="B120" s="38"/>
      <c r="C120" s="42"/>
      <c r="D120" s="39"/>
      <c r="E120" s="36"/>
      <c r="G120" s="4"/>
      <c r="H120" s="4"/>
      <c r="I120" s="4"/>
      <c r="J120" s="4"/>
      <c r="K120" s="4"/>
      <c r="L120" s="4"/>
      <c r="M120" s="4"/>
      <c r="N120" s="4"/>
      <c r="O120" s="6"/>
      <c r="P120" s="4"/>
      <c r="Q120" s="4"/>
      <c r="R120" s="4"/>
      <c r="S120" s="3"/>
      <c r="T120" s="16"/>
      <c r="U120" s="29"/>
      <c r="V120" s="22"/>
      <c r="W120" s="21"/>
      <c r="X120" s="21"/>
      <c r="Y120" s="21"/>
      <c r="Z120" s="21"/>
      <c r="AA120" s="14"/>
    </row>
    <row r="121" spans="1:27" x14ac:dyDescent="0.2">
      <c r="A121" s="43" t="s">
        <v>130</v>
      </c>
      <c r="B121" s="37" t="s">
        <v>109</v>
      </c>
      <c r="C121" s="41" t="s">
        <v>108</v>
      </c>
      <c r="D121" s="25" t="s">
        <v>128</v>
      </c>
      <c r="G121" s="4"/>
      <c r="H121" s="4"/>
      <c r="I121" s="4"/>
      <c r="J121" s="4"/>
      <c r="K121" s="4"/>
      <c r="L121" s="4"/>
      <c r="M121" s="4"/>
      <c r="N121" s="4"/>
      <c r="O121" s="6"/>
      <c r="P121" s="4"/>
      <c r="Q121" s="4"/>
      <c r="R121" s="4"/>
      <c r="S121" s="3"/>
      <c r="W121" s="21"/>
      <c r="X121" s="21"/>
      <c r="Y121" s="21"/>
      <c r="Z121" s="21"/>
    </row>
    <row r="122" spans="1:27" x14ac:dyDescent="0.2">
      <c r="A122" s="41"/>
      <c r="B122" s="27"/>
      <c r="C122" s="41"/>
      <c r="D122" s="25"/>
      <c r="E122" s="26" t="s">
        <v>42</v>
      </c>
      <c r="G122" s="1" t="s">
        <v>0</v>
      </c>
      <c r="H122" s="1" t="s">
        <v>1</v>
      </c>
      <c r="I122" s="1" t="s">
        <v>2</v>
      </c>
      <c r="J122" s="1" t="s">
        <v>3</v>
      </c>
      <c r="K122" s="1" t="s">
        <v>4</v>
      </c>
      <c r="L122" s="1" t="s">
        <v>5</v>
      </c>
      <c r="M122" s="1" t="s">
        <v>6</v>
      </c>
      <c r="N122" s="1" t="s">
        <v>7</v>
      </c>
      <c r="O122" s="1" t="s">
        <v>8</v>
      </c>
      <c r="P122" s="1" t="s">
        <v>9</v>
      </c>
      <c r="Q122" s="1" t="s">
        <v>10</v>
      </c>
      <c r="R122" s="1" t="s">
        <v>11</v>
      </c>
      <c r="S122" s="1" t="s">
        <v>12</v>
      </c>
      <c r="V122" s="20" t="s">
        <v>70</v>
      </c>
      <c r="W122" s="19" t="s">
        <v>43</v>
      </c>
      <c r="X122" s="19" t="s">
        <v>44</v>
      </c>
      <c r="Y122" s="19" t="s">
        <v>45</v>
      </c>
      <c r="Z122" s="19" t="s">
        <v>46</v>
      </c>
      <c r="AA122" s="19" t="str">
        <f>AA4</f>
        <v>TOTAL 2012</v>
      </c>
    </row>
    <row r="123" spans="1:27" x14ac:dyDescent="0.2">
      <c r="A123" s="42"/>
      <c r="B123" s="38"/>
      <c r="C123" s="42"/>
      <c r="D123" s="39"/>
      <c r="E123" s="36">
        <f t="shared" ref="E123:E154" si="48">+E5</f>
        <v>40725</v>
      </c>
      <c r="F123" s="18" t="s">
        <v>40</v>
      </c>
      <c r="G123" s="10">
        <v>50</v>
      </c>
      <c r="H123" s="10">
        <v>50</v>
      </c>
      <c r="I123" s="10">
        <v>50</v>
      </c>
      <c r="J123" s="10">
        <v>50</v>
      </c>
      <c r="K123" s="10">
        <v>50</v>
      </c>
      <c r="L123" s="10">
        <v>50</v>
      </c>
      <c r="M123" s="10">
        <v>50</v>
      </c>
      <c r="N123" s="10">
        <v>50</v>
      </c>
      <c r="O123" s="10">
        <v>50</v>
      </c>
      <c r="P123" s="10">
        <v>50</v>
      </c>
      <c r="Q123" s="10">
        <v>50</v>
      </c>
      <c r="R123" s="10">
        <v>50</v>
      </c>
      <c r="S123" s="9">
        <v>4220</v>
      </c>
      <c r="V123" s="22" t="str">
        <f>F123</f>
        <v>standard</v>
      </c>
      <c r="W123" s="21">
        <f t="shared" ref="W123:W152" si="49">SUM(G123:I123)</f>
        <v>150</v>
      </c>
      <c r="X123" s="21">
        <f t="shared" ref="X123:X152" si="50">SUM(J123:L123)</f>
        <v>150</v>
      </c>
      <c r="Y123" s="21">
        <f t="shared" ref="Y123:Y152" si="51">SUM(M123:O123)</f>
        <v>150</v>
      </c>
      <c r="Z123" s="21">
        <f t="shared" ref="Z123:Z152" si="52">SUM(P123:R123)</f>
        <v>150</v>
      </c>
      <c r="AA123" s="14">
        <f>SUM(W123:Z123)</f>
        <v>600</v>
      </c>
    </row>
    <row r="124" spans="1:27" x14ac:dyDescent="0.2">
      <c r="A124" s="42"/>
      <c r="B124" s="38"/>
      <c r="C124" s="42"/>
      <c r="D124" s="39"/>
      <c r="E124" s="36">
        <f t="shared" si="48"/>
        <v>936</v>
      </c>
      <c r="F124" s="18" t="s">
        <v>41</v>
      </c>
      <c r="G124" s="10">
        <v>10</v>
      </c>
      <c r="H124" s="10">
        <v>10</v>
      </c>
      <c r="I124" s="10">
        <v>10</v>
      </c>
      <c r="J124" s="10">
        <v>10</v>
      </c>
      <c r="K124" s="10">
        <v>10</v>
      </c>
      <c r="L124" s="10">
        <v>10</v>
      </c>
      <c r="M124" s="10">
        <v>10</v>
      </c>
      <c r="N124" s="10">
        <v>10</v>
      </c>
      <c r="O124" s="10">
        <v>10</v>
      </c>
      <c r="P124" s="10">
        <v>10</v>
      </c>
      <c r="Q124" s="10">
        <v>10</v>
      </c>
      <c r="R124" s="10">
        <v>10</v>
      </c>
      <c r="S124" s="9">
        <f>SUM(G124:R124)</f>
        <v>120</v>
      </c>
      <c r="T124" s="1">
        <f>+S124-S123</f>
        <v>-4100</v>
      </c>
      <c r="V124" s="22" t="str">
        <f t="shared" ref="V124:V154" si="53">F124</f>
        <v>Fonctionnement</v>
      </c>
      <c r="W124" s="21">
        <f t="shared" si="49"/>
        <v>30</v>
      </c>
      <c r="X124" s="21">
        <f t="shared" si="50"/>
        <v>30</v>
      </c>
      <c r="Y124" s="21">
        <f t="shared" si="51"/>
        <v>30</v>
      </c>
      <c r="Z124" s="21">
        <f t="shared" si="52"/>
        <v>30</v>
      </c>
      <c r="AA124" s="14">
        <f t="shared" ref="AA124:AA154" si="54">SUM(W124:Z124)</f>
        <v>120</v>
      </c>
    </row>
    <row r="125" spans="1:27" x14ac:dyDescent="0.2">
      <c r="A125" s="42"/>
      <c r="B125" s="38"/>
      <c r="C125" s="42"/>
      <c r="D125" s="39"/>
      <c r="E125" s="36">
        <f t="shared" si="48"/>
        <v>40875</v>
      </c>
      <c r="F125" s="30" t="s">
        <v>95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9">
        <f>SUM(G125:R125)</f>
        <v>0</v>
      </c>
      <c r="T125" s="1">
        <f>+S125-S124</f>
        <v>-120</v>
      </c>
      <c r="V125" s="22" t="str">
        <f>F125</f>
        <v>F4 GTO</v>
      </c>
      <c r="W125" s="21">
        <f>SUM(G125:I125)</f>
        <v>0</v>
      </c>
      <c r="X125" s="21">
        <f>SUM(J125:L125)</f>
        <v>0</v>
      </c>
      <c r="Y125" s="21">
        <f>SUM(M125:O125)</f>
        <v>0</v>
      </c>
      <c r="Z125" s="21">
        <f>SUM(P125:R125)</f>
        <v>0</v>
      </c>
      <c r="AA125" s="14">
        <f>SUM(W125:Z125)</f>
        <v>0</v>
      </c>
    </row>
    <row r="126" spans="1:27" x14ac:dyDescent="0.2">
      <c r="A126" s="42"/>
      <c r="B126" s="38"/>
      <c r="C126" s="42"/>
      <c r="D126" s="39"/>
      <c r="E126" s="36">
        <v>0</v>
      </c>
      <c r="F126">
        <v>0</v>
      </c>
      <c r="G126" s="58">
        <v>41</v>
      </c>
      <c r="H126" s="58">
        <v>42</v>
      </c>
      <c r="I126" s="58">
        <v>43</v>
      </c>
      <c r="J126" s="58">
        <v>44</v>
      </c>
      <c r="K126" s="58">
        <v>45</v>
      </c>
      <c r="L126" s="58">
        <v>46</v>
      </c>
      <c r="M126" s="58">
        <v>47</v>
      </c>
      <c r="N126" s="58">
        <v>48</v>
      </c>
      <c r="O126" s="58">
        <v>49</v>
      </c>
      <c r="P126" s="58">
        <v>50</v>
      </c>
      <c r="Q126" s="58">
        <v>51</v>
      </c>
      <c r="R126" s="58">
        <v>52</v>
      </c>
      <c r="S126" s="3">
        <f t="shared" ref="S126:S135" si="55">SUM(G126:R126)</f>
        <v>558</v>
      </c>
      <c r="T126" s="1">
        <f>+S126-S125</f>
        <v>558</v>
      </c>
      <c r="V126" s="22">
        <f t="shared" si="53"/>
        <v>0</v>
      </c>
      <c r="W126" s="21">
        <f t="shared" si="49"/>
        <v>126</v>
      </c>
      <c r="X126" s="21">
        <f t="shared" si="50"/>
        <v>135</v>
      </c>
      <c r="Y126" s="21">
        <f t="shared" si="51"/>
        <v>144</v>
      </c>
      <c r="Z126" s="21">
        <f t="shared" si="52"/>
        <v>153</v>
      </c>
      <c r="AA126" s="14">
        <f t="shared" si="54"/>
        <v>558</v>
      </c>
    </row>
    <row r="127" spans="1:27" x14ac:dyDescent="0.2">
      <c r="A127" s="42"/>
      <c r="B127" s="38"/>
      <c r="C127" s="42"/>
      <c r="D127" s="39"/>
      <c r="E127" s="36">
        <f t="shared" si="48"/>
        <v>40577</v>
      </c>
      <c r="F127" t="s">
        <v>49</v>
      </c>
      <c r="G127" s="11">
        <v>41</v>
      </c>
      <c r="H127" s="11">
        <v>42</v>
      </c>
      <c r="I127" s="11">
        <v>43</v>
      </c>
      <c r="J127" s="11">
        <v>44</v>
      </c>
      <c r="K127" s="11">
        <v>45</v>
      </c>
      <c r="L127" s="11">
        <v>46</v>
      </c>
      <c r="M127" s="10">
        <v>47</v>
      </c>
      <c r="N127" s="10">
        <v>48</v>
      </c>
      <c r="O127" s="10">
        <v>49</v>
      </c>
      <c r="P127" s="10">
        <v>50</v>
      </c>
      <c r="Q127" s="10">
        <v>51</v>
      </c>
      <c r="R127" s="10">
        <v>52</v>
      </c>
      <c r="S127" s="3">
        <f t="shared" si="55"/>
        <v>558</v>
      </c>
      <c r="T127" s="1">
        <f>+S127-S126</f>
        <v>0</v>
      </c>
      <c r="V127" s="22" t="str">
        <f t="shared" si="53"/>
        <v>P02 11 def</v>
      </c>
      <c r="W127" s="21">
        <f t="shared" si="49"/>
        <v>126</v>
      </c>
      <c r="X127" s="21">
        <f t="shared" si="50"/>
        <v>135</v>
      </c>
      <c r="Y127" s="21">
        <f t="shared" si="51"/>
        <v>144</v>
      </c>
      <c r="Z127" s="21">
        <f t="shared" si="52"/>
        <v>153</v>
      </c>
      <c r="AA127" s="14">
        <f t="shared" si="54"/>
        <v>558</v>
      </c>
    </row>
    <row r="128" spans="1:27" x14ac:dyDescent="0.2">
      <c r="A128" s="42"/>
      <c r="B128" s="38"/>
      <c r="C128" s="42"/>
      <c r="D128" s="39"/>
      <c r="E128" s="36">
        <f t="shared" si="48"/>
        <v>40589</v>
      </c>
      <c r="F128" t="s">
        <v>50</v>
      </c>
      <c r="G128" s="11">
        <v>301</v>
      </c>
      <c r="H128" s="11">
        <v>302</v>
      </c>
      <c r="I128" s="11">
        <v>303</v>
      </c>
      <c r="J128" s="11">
        <v>304</v>
      </c>
      <c r="K128" s="11">
        <v>305</v>
      </c>
      <c r="L128" s="11">
        <v>306</v>
      </c>
      <c r="M128" s="11">
        <v>307</v>
      </c>
      <c r="N128" s="11">
        <v>308</v>
      </c>
      <c r="O128" s="11">
        <v>309</v>
      </c>
      <c r="P128" s="11">
        <v>310</v>
      </c>
      <c r="Q128" s="11">
        <v>311</v>
      </c>
      <c r="R128" s="11">
        <v>312</v>
      </c>
      <c r="S128" s="3">
        <f t="shared" si="55"/>
        <v>3678</v>
      </c>
      <c r="T128" s="1">
        <f t="shared" ref="T128:T136" si="56">+S128-S127</f>
        <v>3120</v>
      </c>
      <c r="V128" s="22" t="str">
        <f t="shared" si="53"/>
        <v>P03 11 prel</v>
      </c>
      <c r="W128" s="21">
        <f t="shared" si="49"/>
        <v>906</v>
      </c>
      <c r="X128" s="21">
        <f t="shared" si="50"/>
        <v>915</v>
      </c>
      <c r="Y128" s="21">
        <f t="shared" si="51"/>
        <v>924</v>
      </c>
      <c r="Z128" s="21">
        <f t="shared" si="52"/>
        <v>933</v>
      </c>
      <c r="AA128" s="14">
        <f t="shared" si="54"/>
        <v>3678</v>
      </c>
    </row>
    <row r="129" spans="1:27" x14ac:dyDescent="0.2">
      <c r="A129" s="42"/>
      <c r="B129" s="38"/>
      <c r="C129" s="42"/>
      <c r="D129" s="39"/>
      <c r="E129" s="36">
        <f t="shared" si="48"/>
        <v>40603</v>
      </c>
      <c r="F129" t="s">
        <v>51</v>
      </c>
      <c r="G129" s="11">
        <v>3</v>
      </c>
      <c r="H129" s="11">
        <v>4</v>
      </c>
      <c r="I129" s="11">
        <v>5</v>
      </c>
      <c r="J129" s="11">
        <v>6</v>
      </c>
      <c r="K129" s="11">
        <v>7</v>
      </c>
      <c r="L129" s="11">
        <v>8</v>
      </c>
      <c r="M129" s="11">
        <v>9</v>
      </c>
      <c r="N129" s="11">
        <v>10</v>
      </c>
      <c r="O129" s="11">
        <v>11</v>
      </c>
      <c r="P129" s="11">
        <v>12</v>
      </c>
      <c r="Q129" s="11">
        <v>13</v>
      </c>
      <c r="R129" s="11">
        <v>14</v>
      </c>
      <c r="S129" s="3">
        <f t="shared" si="55"/>
        <v>102</v>
      </c>
      <c r="T129" s="1">
        <f t="shared" si="56"/>
        <v>-3576</v>
      </c>
      <c r="V129" s="22" t="str">
        <f t="shared" si="53"/>
        <v>P03 11 def</v>
      </c>
      <c r="W129" s="21">
        <f t="shared" si="49"/>
        <v>12</v>
      </c>
      <c r="X129" s="21">
        <f t="shared" si="50"/>
        <v>21</v>
      </c>
      <c r="Y129" s="21">
        <f t="shared" si="51"/>
        <v>30</v>
      </c>
      <c r="Z129" s="21">
        <f t="shared" si="52"/>
        <v>39</v>
      </c>
      <c r="AA129" s="14">
        <f t="shared" si="54"/>
        <v>102</v>
      </c>
    </row>
    <row r="130" spans="1:27" x14ac:dyDescent="0.2">
      <c r="A130" s="42"/>
      <c r="B130" s="38"/>
      <c r="C130" s="42"/>
      <c r="D130" s="39"/>
      <c r="E130" s="36">
        <f t="shared" si="48"/>
        <v>40620</v>
      </c>
      <c r="F130" t="s">
        <v>52</v>
      </c>
      <c r="G130" s="11">
        <f t="shared" ref="G130:R130" si="57">G129-G128</f>
        <v>-298</v>
      </c>
      <c r="H130" s="11">
        <f t="shared" si="57"/>
        <v>-298</v>
      </c>
      <c r="I130" s="11">
        <f t="shared" si="57"/>
        <v>-298</v>
      </c>
      <c r="J130" s="11">
        <f t="shared" si="57"/>
        <v>-298</v>
      </c>
      <c r="K130" s="11">
        <f t="shared" si="57"/>
        <v>-298</v>
      </c>
      <c r="L130" s="11">
        <f t="shared" si="57"/>
        <v>-298</v>
      </c>
      <c r="M130" s="10">
        <f t="shared" si="57"/>
        <v>-298</v>
      </c>
      <c r="N130" s="10">
        <f t="shared" si="57"/>
        <v>-298</v>
      </c>
      <c r="O130" s="10">
        <f t="shared" si="57"/>
        <v>-298</v>
      </c>
      <c r="P130" s="10">
        <f t="shared" si="57"/>
        <v>-298</v>
      </c>
      <c r="Q130" s="10">
        <f t="shared" si="57"/>
        <v>-298</v>
      </c>
      <c r="R130" s="10">
        <f t="shared" si="57"/>
        <v>-298</v>
      </c>
      <c r="S130" s="3">
        <f t="shared" si="55"/>
        <v>-3576</v>
      </c>
      <c r="T130" s="1">
        <f t="shared" si="56"/>
        <v>-3678</v>
      </c>
      <c r="V130" s="22" t="str">
        <f t="shared" si="53"/>
        <v>P04 11 prel</v>
      </c>
      <c r="W130" s="21">
        <f t="shared" si="49"/>
        <v>-894</v>
      </c>
      <c r="X130" s="21">
        <f t="shared" si="50"/>
        <v>-894</v>
      </c>
      <c r="Y130" s="21">
        <f t="shared" si="51"/>
        <v>-894</v>
      </c>
      <c r="Z130" s="21">
        <f t="shared" si="52"/>
        <v>-894</v>
      </c>
      <c r="AA130" s="14">
        <f t="shared" si="54"/>
        <v>-3576</v>
      </c>
    </row>
    <row r="131" spans="1:27" x14ac:dyDescent="0.2">
      <c r="A131" s="42"/>
      <c r="B131" s="38"/>
      <c r="C131" s="42"/>
      <c r="D131" s="39"/>
      <c r="E131" s="36">
        <f t="shared" si="48"/>
        <v>40647</v>
      </c>
      <c r="F131" t="s">
        <v>53</v>
      </c>
      <c r="G131" s="11"/>
      <c r="H131" s="11"/>
      <c r="I131" s="11"/>
      <c r="J131" s="10"/>
      <c r="K131" s="10"/>
      <c r="L131" s="10"/>
      <c r="M131" s="10"/>
      <c r="N131" s="10"/>
      <c r="O131" s="10"/>
      <c r="P131" s="10"/>
      <c r="Q131" s="10"/>
      <c r="R131" s="10"/>
      <c r="S131" s="3">
        <f t="shared" si="55"/>
        <v>0</v>
      </c>
      <c r="T131" s="1">
        <f t="shared" si="56"/>
        <v>3576</v>
      </c>
      <c r="V131" s="22" t="str">
        <f t="shared" si="53"/>
        <v>P04 11 def</v>
      </c>
      <c r="W131" s="21">
        <f t="shared" si="49"/>
        <v>0</v>
      </c>
      <c r="X131" s="21">
        <f t="shared" si="50"/>
        <v>0</v>
      </c>
      <c r="Y131" s="21">
        <f t="shared" si="51"/>
        <v>0</v>
      </c>
      <c r="Z131" s="21">
        <f t="shared" si="52"/>
        <v>0</v>
      </c>
      <c r="AA131" s="14">
        <f t="shared" si="54"/>
        <v>0</v>
      </c>
    </row>
    <row r="132" spans="1:27" x14ac:dyDescent="0.2">
      <c r="A132" s="42"/>
      <c r="B132" s="38"/>
      <c r="C132" s="42"/>
      <c r="D132" s="39"/>
      <c r="E132" s="36">
        <f t="shared" si="48"/>
        <v>40648</v>
      </c>
      <c r="F132" s="24" t="s">
        <v>54</v>
      </c>
      <c r="G132" s="11"/>
      <c r="H132" s="11"/>
      <c r="I132" s="11"/>
      <c r="J132" s="11"/>
      <c r="K132" s="10"/>
      <c r="L132" s="10"/>
      <c r="M132" s="10"/>
      <c r="N132" s="10"/>
      <c r="O132" s="10"/>
      <c r="P132" s="10"/>
      <c r="Q132" s="10"/>
      <c r="R132" s="10"/>
      <c r="S132" s="3">
        <f t="shared" si="55"/>
        <v>0</v>
      </c>
      <c r="T132" s="1">
        <f t="shared" si="56"/>
        <v>0</v>
      </c>
      <c r="V132" s="22" t="str">
        <f t="shared" si="53"/>
        <v>P05 11 prel</v>
      </c>
      <c r="W132" s="21">
        <f t="shared" si="49"/>
        <v>0</v>
      </c>
      <c r="X132" s="21">
        <f t="shared" si="50"/>
        <v>0</v>
      </c>
      <c r="Y132" s="21">
        <f t="shared" si="51"/>
        <v>0</v>
      </c>
      <c r="Z132" s="21">
        <f t="shared" si="52"/>
        <v>0</v>
      </c>
      <c r="AA132" s="14">
        <f t="shared" si="54"/>
        <v>0</v>
      </c>
    </row>
    <row r="133" spans="1:27" x14ac:dyDescent="0.2">
      <c r="A133" s="42"/>
      <c r="B133" s="38"/>
      <c r="C133" s="42"/>
      <c r="D133" s="39"/>
      <c r="E133" s="36">
        <f t="shared" si="48"/>
        <v>40666</v>
      </c>
      <c r="F133" s="24" t="s">
        <v>55</v>
      </c>
      <c r="G133" s="11"/>
      <c r="H133" s="11"/>
      <c r="I133" s="11"/>
      <c r="J133" s="11"/>
      <c r="K133" s="10"/>
      <c r="L133" s="10"/>
      <c r="M133" s="10"/>
      <c r="N133" s="10"/>
      <c r="O133" s="10"/>
      <c r="P133" s="10"/>
      <c r="Q133" s="10"/>
      <c r="R133" s="10"/>
      <c r="S133" s="3">
        <f t="shared" si="55"/>
        <v>0</v>
      </c>
      <c r="T133" s="1">
        <f t="shared" si="56"/>
        <v>0</v>
      </c>
      <c r="V133" s="22" t="str">
        <f t="shared" si="53"/>
        <v>P05 11 def</v>
      </c>
      <c r="W133" s="21">
        <f t="shared" si="49"/>
        <v>0</v>
      </c>
      <c r="X133" s="21">
        <f t="shared" si="50"/>
        <v>0</v>
      </c>
      <c r="Y133" s="21">
        <f t="shared" si="51"/>
        <v>0</v>
      </c>
      <c r="Z133" s="21">
        <f t="shared" si="52"/>
        <v>0</v>
      </c>
      <c r="AA133" s="14">
        <f t="shared" si="54"/>
        <v>0</v>
      </c>
    </row>
    <row r="134" spans="1:27" x14ac:dyDescent="0.2">
      <c r="A134" s="42"/>
      <c r="B134" s="38"/>
      <c r="C134" s="42"/>
      <c r="D134" s="39"/>
      <c r="E134" s="36">
        <f t="shared" si="48"/>
        <v>40675</v>
      </c>
      <c r="F134" s="24" t="s">
        <v>56</v>
      </c>
      <c r="G134" s="11"/>
      <c r="H134" s="11"/>
      <c r="I134" s="11"/>
      <c r="J134" s="11"/>
      <c r="K134" s="11"/>
      <c r="L134" s="10"/>
      <c r="M134" s="10"/>
      <c r="N134" s="10"/>
      <c r="O134" s="10"/>
      <c r="P134" s="10"/>
      <c r="Q134" s="10"/>
      <c r="R134" s="10"/>
      <c r="S134" s="3">
        <f t="shared" si="55"/>
        <v>0</v>
      </c>
      <c r="T134" s="1">
        <f t="shared" si="56"/>
        <v>0</v>
      </c>
      <c r="V134" s="22" t="str">
        <f t="shared" si="53"/>
        <v>P06 11 prel</v>
      </c>
      <c r="W134" s="21">
        <f t="shared" si="49"/>
        <v>0</v>
      </c>
      <c r="X134" s="21">
        <f t="shared" si="50"/>
        <v>0</v>
      </c>
      <c r="Y134" s="21">
        <f t="shared" si="51"/>
        <v>0</v>
      </c>
      <c r="Z134" s="21">
        <f t="shared" si="52"/>
        <v>0</v>
      </c>
      <c r="AA134" s="14">
        <f t="shared" si="54"/>
        <v>0</v>
      </c>
    </row>
    <row r="135" spans="1:27" x14ac:dyDescent="0.2">
      <c r="A135" s="42"/>
      <c r="B135" s="38"/>
      <c r="C135" s="42"/>
      <c r="D135" s="39"/>
      <c r="E135" s="36">
        <f t="shared" si="48"/>
        <v>40700</v>
      </c>
      <c r="F135" s="24" t="s">
        <v>57</v>
      </c>
      <c r="G135" s="11"/>
      <c r="H135" s="11"/>
      <c r="I135" s="11"/>
      <c r="J135" s="11"/>
      <c r="K135" s="11"/>
      <c r="L135" s="10"/>
      <c r="M135" s="10"/>
      <c r="N135" s="10"/>
      <c r="O135" s="10"/>
      <c r="P135" s="10"/>
      <c r="Q135" s="10"/>
      <c r="R135" s="10"/>
      <c r="S135" s="3">
        <f t="shared" si="55"/>
        <v>0</v>
      </c>
      <c r="T135" s="1">
        <f t="shared" si="56"/>
        <v>0</v>
      </c>
      <c r="V135" s="22" t="str">
        <f t="shared" si="53"/>
        <v>P06 11 def</v>
      </c>
      <c r="W135" s="21">
        <f t="shared" si="49"/>
        <v>0</v>
      </c>
      <c r="X135" s="21">
        <f t="shared" si="50"/>
        <v>0</v>
      </c>
      <c r="Y135" s="21">
        <f t="shared" si="51"/>
        <v>0</v>
      </c>
      <c r="Z135" s="21">
        <f t="shared" si="52"/>
        <v>0</v>
      </c>
      <c r="AA135" s="14">
        <f t="shared" si="54"/>
        <v>0</v>
      </c>
    </row>
    <row r="136" spans="1:27" x14ac:dyDescent="0.2">
      <c r="A136" s="42"/>
      <c r="B136" s="38"/>
      <c r="C136" s="42"/>
      <c r="D136" s="39"/>
      <c r="E136" s="36">
        <f t="shared" si="48"/>
        <v>40711</v>
      </c>
      <c r="F136" t="s">
        <v>58</v>
      </c>
      <c r="G136" s="11"/>
      <c r="H136" s="11"/>
      <c r="I136" s="11"/>
      <c r="J136" s="11"/>
      <c r="K136" s="11"/>
      <c r="L136" s="11"/>
      <c r="M136" s="10"/>
      <c r="N136" s="10"/>
      <c r="O136" s="10"/>
      <c r="P136" s="10"/>
      <c r="Q136" s="10"/>
      <c r="R136" s="10"/>
      <c r="S136" s="3">
        <f t="shared" ref="S136:S148" si="58">SUM(G136:R136)</f>
        <v>0</v>
      </c>
      <c r="T136" s="1">
        <f t="shared" si="56"/>
        <v>0</v>
      </c>
      <c r="V136" s="22" t="str">
        <f t="shared" si="53"/>
        <v xml:space="preserve">P07 11 prel </v>
      </c>
      <c r="W136" s="21">
        <f t="shared" si="49"/>
        <v>0</v>
      </c>
      <c r="X136" s="21">
        <f t="shared" si="50"/>
        <v>0</v>
      </c>
      <c r="Y136" s="21">
        <f t="shared" si="51"/>
        <v>0</v>
      </c>
      <c r="Z136" s="21">
        <f t="shared" si="52"/>
        <v>0</v>
      </c>
      <c r="AA136" s="14">
        <f t="shared" si="54"/>
        <v>0</v>
      </c>
    </row>
    <row r="137" spans="1:27" x14ac:dyDescent="0.2">
      <c r="A137" s="42"/>
      <c r="B137" s="38"/>
      <c r="C137" s="42"/>
      <c r="D137" s="39"/>
      <c r="E137" s="36">
        <f t="shared" si="48"/>
        <v>40730</v>
      </c>
      <c r="F137" t="s">
        <v>59</v>
      </c>
      <c r="G137" s="11"/>
      <c r="H137" s="11"/>
      <c r="I137" s="11"/>
      <c r="J137" s="11"/>
      <c r="K137" s="11"/>
      <c r="L137" s="11"/>
      <c r="M137" s="10"/>
      <c r="N137" s="10"/>
      <c r="O137" s="10"/>
      <c r="P137" s="10"/>
      <c r="Q137" s="10"/>
      <c r="R137" s="10"/>
      <c r="S137" s="3">
        <f t="shared" si="58"/>
        <v>0</v>
      </c>
      <c r="T137" s="1">
        <f t="shared" ref="T137:T142" si="59">+S137-S136</f>
        <v>0</v>
      </c>
      <c r="V137" s="22" t="str">
        <f t="shared" si="53"/>
        <v>P07 11 def</v>
      </c>
      <c r="W137" s="21">
        <f t="shared" si="49"/>
        <v>0</v>
      </c>
      <c r="X137" s="21">
        <f t="shared" si="50"/>
        <v>0</v>
      </c>
      <c r="Y137" s="21">
        <f t="shared" si="51"/>
        <v>0</v>
      </c>
      <c r="Z137" s="21">
        <f t="shared" si="52"/>
        <v>0</v>
      </c>
      <c r="AA137" s="14">
        <f t="shared" si="54"/>
        <v>0</v>
      </c>
    </row>
    <row r="138" spans="1:27" x14ac:dyDescent="0.2">
      <c r="A138" s="42"/>
      <c r="B138" s="38"/>
      <c r="C138" s="42"/>
      <c r="D138" s="39"/>
      <c r="E138" s="36">
        <f t="shared" si="48"/>
        <v>40771</v>
      </c>
      <c r="F138" t="s">
        <v>60</v>
      </c>
      <c r="G138" s="11"/>
      <c r="H138" s="11"/>
      <c r="I138" s="11"/>
      <c r="J138" s="11"/>
      <c r="K138" s="11"/>
      <c r="L138" s="11"/>
      <c r="M138" s="11"/>
      <c r="N138" s="11"/>
      <c r="O138" s="10"/>
      <c r="P138" s="10"/>
      <c r="Q138" s="10"/>
      <c r="R138" s="10"/>
      <c r="S138" s="3">
        <f t="shared" si="58"/>
        <v>0</v>
      </c>
      <c r="T138" s="1">
        <f t="shared" si="59"/>
        <v>0</v>
      </c>
      <c r="V138" s="22" t="str">
        <f t="shared" si="53"/>
        <v>P09 11 prel</v>
      </c>
      <c r="W138" s="21">
        <f t="shared" si="49"/>
        <v>0</v>
      </c>
      <c r="X138" s="21">
        <f t="shared" si="50"/>
        <v>0</v>
      </c>
      <c r="Y138" s="21">
        <f t="shared" si="51"/>
        <v>0</v>
      </c>
      <c r="Z138" s="21">
        <f t="shared" si="52"/>
        <v>0</v>
      </c>
      <c r="AA138" s="14">
        <f t="shared" si="54"/>
        <v>0</v>
      </c>
    </row>
    <row r="139" spans="1:27" x14ac:dyDescent="0.2">
      <c r="A139" s="42"/>
      <c r="B139" s="38"/>
      <c r="C139" s="42"/>
      <c r="D139" s="39"/>
      <c r="E139" s="36">
        <f t="shared" si="48"/>
        <v>40791</v>
      </c>
      <c r="F139" t="s">
        <v>61</v>
      </c>
      <c r="G139" s="11"/>
      <c r="H139" s="11"/>
      <c r="I139" s="11"/>
      <c r="J139" s="11"/>
      <c r="K139" s="11"/>
      <c r="L139" s="11"/>
      <c r="M139" s="11"/>
      <c r="N139" s="11"/>
      <c r="O139" s="10"/>
      <c r="P139" s="10"/>
      <c r="Q139" s="10"/>
      <c r="R139" s="10"/>
      <c r="S139" s="3">
        <f t="shared" si="58"/>
        <v>0</v>
      </c>
      <c r="T139" s="1">
        <f t="shared" si="59"/>
        <v>0</v>
      </c>
      <c r="V139" s="22" t="str">
        <f t="shared" si="53"/>
        <v>P09 11 def</v>
      </c>
      <c r="W139" s="21">
        <f t="shared" si="49"/>
        <v>0</v>
      </c>
      <c r="X139" s="21">
        <f t="shared" si="50"/>
        <v>0</v>
      </c>
      <c r="Y139" s="21">
        <f t="shared" si="51"/>
        <v>0</v>
      </c>
      <c r="Z139" s="21">
        <f t="shared" si="52"/>
        <v>0</v>
      </c>
      <c r="AA139" s="14">
        <f t="shared" si="54"/>
        <v>0</v>
      </c>
    </row>
    <row r="140" spans="1:27" x14ac:dyDescent="0.2">
      <c r="A140" s="42"/>
      <c r="B140" s="38"/>
      <c r="C140" s="42"/>
      <c r="D140" s="39"/>
      <c r="E140" s="36">
        <f t="shared" si="48"/>
        <v>40802</v>
      </c>
      <c r="F140" t="s">
        <v>62</v>
      </c>
      <c r="G140" s="11"/>
      <c r="H140" s="11"/>
      <c r="I140" s="11"/>
      <c r="J140" s="11"/>
      <c r="K140" s="11"/>
      <c r="L140" s="11"/>
      <c r="M140" s="11"/>
      <c r="N140" s="11"/>
      <c r="O140" s="28"/>
      <c r="P140" s="10"/>
      <c r="Q140" s="10"/>
      <c r="R140" s="10"/>
      <c r="S140" s="3">
        <f t="shared" si="58"/>
        <v>0</v>
      </c>
      <c r="T140" s="1">
        <f t="shared" si="59"/>
        <v>0</v>
      </c>
      <c r="V140" s="22" t="str">
        <f t="shared" si="53"/>
        <v>P10 11 prel</v>
      </c>
      <c r="W140" s="21">
        <f t="shared" si="49"/>
        <v>0</v>
      </c>
      <c r="X140" s="21">
        <f t="shared" si="50"/>
        <v>0</v>
      </c>
      <c r="Y140" s="21">
        <f t="shared" si="51"/>
        <v>0</v>
      </c>
      <c r="Z140" s="21">
        <f t="shared" si="52"/>
        <v>0</v>
      </c>
      <c r="AA140" s="14">
        <f t="shared" si="54"/>
        <v>0</v>
      </c>
    </row>
    <row r="141" spans="1:27" x14ac:dyDescent="0.2">
      <c r="A141" s="42"/>
      <c r="B141" s="38"/>
      <c r="C141" s="42"/>
      <c r="D141" s="39"/>
      <c r="E141" s="36">
        <f t="shared" si="48"/>
        <v>40821</v>
      </c>
      <c r="F141" t="s">
        <v>63</v>
      </c>
      <c r="G141" s="11"/>
      <c r="H141" s="11"/>
      <c r="I141" s="11"/>
      <c r="J141" s="11"/>
      <c r="K141" s="11"/>
      <c r="L141" s="11"/>
      <c r="M141" s="11"/>
      <c r="N141" s="11"/>
      <c r="O141" s="28"/>
      <c r="P141" s="10"/>
      <c r="Q141" s="10"/>
      <c r="R141" s="10"/>
      <c r="S141" s="3">
        <f t="shared" si="58"/>
        <v>0</v>
      </c>
      <c r="T141" s="1">
        <f t="shared" si="59"/>
        <v>0</v>
      </c>
      <c r="V141" s="22" t="str">
        <f t="shared" si="53"/>
        <v>P10 11 def</v>
      </c>
      <c r="W141" s="21">
        <f t="shared" si="49"/>
        <v>0</v>
      </c>
      <c r="X141" s="21">
        <f t="shared" si="50"/>
        <v>0</v>
      </c>
      <c r="Y141" s="21">
        <f t="shared" si="51"/>
        <v>0</v>
      </c>
      <c r="Z141" s="21">
        <f t="shared" si="52"/>
        <v>0</v>
      </c>
      <c r="AA141" s="14">
        <f t="shared" si="54"/>
        <v>0</v>
      </c>
    </row>
    <row r="142" spans="1:27" x14ac:dyDescent="0.2">
      <c r="A142" s="42"/>
      <c r="B142" s="38"/>
      <c r="C142" s="42"/>
      <c r="D142" s="39"/>
      <c r="E142" s="36">
        <f t="shared" si="48"/>
        <v>40829</v>
      </c>
      <c r="F142" t="s">
        <v>64</v>
      </c>
      <c r="G142" s="11"/>
      <c r="H142" s="11"/>
      <c r="I142" s="11"/>
      <c r="J142" s="11"/>
      <c r="K142" s="11"/>
      <c r="L142" s="11"/>
      <c r="M142" s="11"/>
      <c r="N142" s="11"/>
      <c r="O142" s="28"/>
      <c r="P142" s="28"/>
      <c r="Q142" s="10"/>
      <c r="R142" s="10"/>
      <c r="S142" s="3">
        <f t="shared" si="58"/>
        <v>0</v>
      </c>
      <c r="T142" s="1">
        <f t="shared" si="59"/>
        <v>0</v>
      </c>
      <c r="V142" s="22" t="str">
        <f t="shared" si="53"/>
        <v>P11 11 prel</v>
      </c>
      <c r="W142" s="21">
        <f t="shared" si="49"/>
        <v>0</v>
      </c>
      <c r="X142" s="21">
        <f t="shared" si="50"/>
        <v>0</v>
      </c>
      <c r="Y142" s="21">
        <f t="shared" si="51"/>
        <v>0</v>
      </c>
      <c r="Z142" s="21">
        <f t="shared" si="52"/>
        <v>0</v>
      </c>
      <c r="AA142" s="14">
        <f t="shared" si="54"/>
        <v>0</v>
      </c>
    </row>
    <row r="143" spans="1:27" x14ac:dyDescent="0.2">
      <c r="A143" s="42"/>
      <c r="B143" s="38"/>
      <c r="C143" s="42"/>
      <c r="D143" s="39"/>
      <c r="E143" s="36">
        <f t="shared" si="48"/>
        <v>40855</v>
      </c>
      <c r="F143" t="s">
        <v>65</v>
      </c>
      <c r="G143" s="11"/>
      <c r="H143" s="11"/>
      <c r="I143" s="11"/>
      <c r="J143" s="11"/>
      <c r="K143" s="11"/>
      <c r="L143" s="11"/>
      <c r="M143" s="11"/>
      <c r="N143" s="11"/>
      <c r="O143" s="28"/>
      <c r="P143" s="28"/>
      <c r="Q143" s="10"/>
      <c r="R143" s="10"/>
      <c r="S143" s="3">
        <f t="shared" si="58"/>
        <v>0</v>
      </c>
      <c r="T143" s="1">
        <f t="shared" ref="T143:T153" si="60">+S143-S142</f>
        <v>0</v>
      </c>
      <c r="V143" s="22" t="str">
        <f t="shared" si="53"/>
        <v>P11 11 def</v>
      </c>
      <c r="W143" s="21">
        <f t="shared" si="49"/>
        <v>0</v>
      </c>
      <c r="X143" s="21">
        <f t="shared" si="50"/>
        <v>0</v>
      </c>
      <c r="Y143" s="21">
        <f t="shared" si="51"/>
        <v>0</v>
      </c>
      <c r="Z143" s="21">
        <f t="shared" si="52"/>
        <v>0</v>
      </c>
      <c r="AA143" s="14">
        <f t="shared" si="54"/>
        <v>0</v>
      </c>
    </row>
    <row r="144" spans="1:27" x14ac:dyDescent="0.2">
      <c r="A144" s="42"/>
      <c r="B144" s="38"/>
      <c r="C144" s="42"/>
      <c r="D144" s="39"/>
      <c r="E144" s="36">
        <f t="shared" si="48"/>
        <v>40865</v>
      </c>
      <c r="F144" t="s">
        <v>66</v>
      </c>
      <c r="G144" s="11"/>
      <c r="H144" s="11"/>
      <c r="I144" s="11"/>
      <c r="J144" s="11"/>
      <c r="K144" s="11"/>
      <c r="L144" s="11"/>
      <c r="M144" s="11"/>
      <c r="N144" s="11"/>
      <c r="O144" s="28"/>
      <c r="P144" s="28"/>
      <c r="Q144" s="28"/>
      <c r="R144" s="10"/>
      <c r="S144" s="3">
        <f t="shared" si="58"/>
        <v>0</v>
      </c>
      <c r="T144" s="1">
        <f t="shared" si="60"/>
        <v>0</v>
      </c>
      <c r="V144" s="22" t="str">
        <f t="shared" si="53"/>
        <v>P12 11 prel</v>
      </c>
      <c r="W144" s="21">
        <f t="shared" si="49"/>
        <v>0</v>
      </c>
      <c r="X144" s="21">
        <f t="shared" si="50"/>
        <v>0</v>
      </c>
      <c r="Y144" s="21">
        <f t="shared" si="51"/>
        <v>0</v>
      </c>
      <c r="Z144" s="21">
        <f t="shared" si="52"/>
        <v>0</v>
      </c>
      <c r="AA144" s="14">
        <f t="shared" si="54"/>
        <v>0</v>
      </c>
    </row>
    <row r="145" spans="1:27" x14ac:dyDescent="0.2">
      <c r="A145" s="42"/>
      <c r="B145" s="38"/>
      <c r="C145" s="42"/>
      <c r="D145" s="39"/>
      <c r="E145" s="36">
        <f t="shared" si="48"/>
        <v>40875</v>
      </c>
      <c r="F145" t="s">
        <v>67</v>
      </c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10"/>
      <c r="S145" s="3">
        <f t="shared" si="58"/>
        <v>0</v>
      </c>
      <c r="T145" s="1">
        <f t="shared" si="60"/>
        <v>0</v>
      </c>
      <c r="V145" s="22" t="str">
        <f t="shared" si="53"/>
        <v>P12 11 def</v>
      </c>
      <c r="W145" s="21">
        <f t="shared" si="49"/>
        <v>0</v>
      </c>
      <c r="X145" s="21">
        <f t="shared" si="50"/>
        <v>0</v>
      </c>
      <c r="Y145" s="21">
        <f t="shared" si="51"/>
        <v>0</v>
      </c>
      <c r="Z145" s="21">
        <f t="shared" si="52"/>
        <v>0</v>
      </c>
      <c r="AA145" s="14">
        <f t="shared" si="54"/>
        <v>0</v>
      </c>
    </row>
    <row r="146" spans="1:27" x14ac:dyDescent="0.2">
      <c r="A146" s="42"/>
      <c r="B146" s="38"/>
      <c r="C146" s="42"/>
      <c r="D146" s="39"/>
      <c r="E146" s="36">
        <f t="shared" si="48"/>
        <v>40886</v>
      </c>
      <c r="F146" t="s">
        <v>68</v>
      </c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3">
        <f t="shared" si="58"/>
        <v>0</v>
      </c>
      <c r="T146" s="1">
        <f t="shared" si="60"/>
        <v>0</v>
      </c>
      <c r="V146" s="22" t="str">
        <f t="shared" si="53"/>
        <v>P01 12 prel</v>
      </c>
      <c r="W146" s="21">
        <f t="shared" si="49"/>
        <v>0</v>
      </c>
      <c r="X146" s="21">
        <f t="shared" si="50"/>
        <v>0</v>
      </c>
      <c r="Y146" s="21">
        <f t="shared" si="51"/>
        <v>0</v>
      </c>
      <c r="Z146" s="21">
        <f t="shared" si="52"/>
        <v>0</v>
      </c>
      <c r="AA146" s="14">
        <f t="shared" si="54"/>
        <v>0</v>
      </c>
    </row>
    <row r="147" spans="1:27" x14ac:dyDescent="0.2">
      <c r="A147" s="42"/>
      <c r="B147" s="38"/>
      <c r="C147" s="42"/>
      <c r="D147" s="39"/>
      <c r="E147" s="36">
        <f t="shared" si="48"/>
        <v>40912</v>
      </c>
      <c r="F147" t="s">
        <v>69</v>
      </c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3">
        <f t="shared" si="58"/>
        <v>0</v>
      </c>
      <c r="T147" s="1">
        <f t="shared" si="60"/>
        <v>0</v>
      </c>
      <c r="U147" s="19">
        <v>12</v>
      </c>
      <c r="V147" s="22" t="str">
        <f t="shared" si="53"/>
        <v>P01 12 def</v>
      </c>
      <c r="W147" s="21">
        <f t="shared" si="49"/>
        <v>0</v>
      </c>
      <c r="X147" s="21">
        <f t="shared" si="50"/>
        <v>0</v>
      </c>
      <c r="Y147" s="21">
        <f t="shared" si="51"/>
        <v>0</v>
      </c>
      <c r="Z147" s="21">
        <f t="shared" si="52"/>
        <v>0</v>
      </c>
      <c r="AA147" s="14">
        <f t="shared" si="54"/>
        <v>0</v>
      </c>
    </row>
    <row r="148" spans="1:27" x14ac:dyDescent="0.2">
      <c r="A148" s="42"/>
      <c r="B148" s="38"/>
      <c r="C148" s="42"/>
      <c r="D148" s="39"/>
      <c r="E148" s="36">
        <f t="shared" si="48"/>
        <v>40921</v>
      </c>
      <c r="F148" t="s">
        <v>71</v>
      </c>
      <c r="G148" s="31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3">
        <f t="shared" si="58"/>
        <v>0</v>
      </c>
      <c r="T148" s="1">
        <f t="shared" si="60"/>
        <v>0</v>
      </c>
      <c r="V148" s="22" t="str">
        <f t="shared" si="53"/>
        <v>P02 12 prel</v>
      </c>
      <c r="W148" s="21">
        <f t="shared" si="49"/>
        <v>0</v>
      </c>
      <c r="X148" s="21">
        <f t="shared" si="50"/>
        <v>0</v>
      </c>
      <c r="Y148" s="21">
        <f t="shared" si="51"/>
        <v>0</v>
      </c>
      <c r="Z148" s="21">
        <f t="shared" si="52"/>
        <v>0</v>
      </c>
      <c r="AA148" s="14">
        <f t="shared" si="54"/>
        <v>0</v>
      </c>
    </row>
    <row r="149" spans="1:27" x14ac:dyDescent="0.2">
      <c r="A149" s="42"/>
      <c r="B149" s="38"/>
      <c r="C149" s="42"/>
      <c r="D149" s="39"/>
      <c r="E149" s="36">
        <f t="shared" si="48"/>
        <v>40942</v>
      </c>
      <c r="F149" t="s">
        <v>72</v>
      </c>
      <c r="G149" s="31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3">
        <f>SUM(G149:R149)</f>
        <v>0</v>
      </c>
      <c r="T149" s="1">
        <f t="shared" si="60"/>
        <v>0</v>
      </c>
      <c r="V149" s="22" t="str">
        <f t="shared" si="53"/>
        <v>P02 12 def</v>
      </c>
      <c r="W149" s="21">
        <f t="shared" si="49"/>
        <v>0</v>
      </c>
      <c r="X149" s="21">
        <f t="shared" si="50"/>
        <v>0</v>
      </c>
      <c r="Y149" s="21">
        <f t="shared" si="51"/>
        <v>0</v>
      </c>
      <c r="Z149" s="21">
        <f t="shared" si="52"/>
        <v>0</v>
      </c>
      <c r="AA149" s="14">
        <f t="shared" si="54"/>
        <v>0</v>
      </c>
    </row>
    <row r="150" spans="1:27" x14ac:dyDescent="0.2">
      <c r="A150" s="42"/>
      <c r="B150" s="38"/>
      <c r="C150" s="42"/>
      <c r="D150" s="39"/>
      <c r="E150" s="36">
        <f t="shared" si="48"/>
        <v>40956</v>
      </c>
      <c r="F150" t="s">
        <v>73</v>
      </c>
      <c r="G150" s="31"/>
      <c r="H150" s="31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3">
        <f>SUM(G150:R150)</f>
        <v>0</v>
      </c>
      <c r="T150" s="1">
        <f t="shared" si="60"/>
        <v>0</v>
      </c>
      <c r="V150" s="22" t="str">
        <f t="shared" si="53"/>
        <v>P03 12 prel</v>
      </c>
      <c r="W150" s="21">
        <f t="shared" si="49"/>
        <v>0</v>
      </c>
      <c r="X150" s="21">
        <f t="shared" si="50"/>
        <v>0</v>
      </c>
      <c r="Y150" s="21">
        <f t="shared" si="51"/>
        <v>0</v>
      </c>
      <c r="Z150" s="21">
        <f t="shared" si="52"/>
        <v>0</v>
      </c>
      <c r="AA150" s="14">
        <f t="shared" si="54"/>
        <v>0</v>
      </c>
    </row>
    <row r="151" spans="1:27" x14ac:dyDescent="0.2">
      <c r="A151" s="42"/>
      <c r="B151" s="38"/>
      <c r="C151" s="42"/>
      <c r="D151" s="39"/>
      <c r="E151" s="36">
        <f t="shared" si="48"/>
        <v>40973</v>
      </c>
      <c r="F151" t="s">
        <v>74</v>
      </c>
      <c r="G151" s="31"/>
      <c r="H151" s="31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3">
        <f>SUM(G151:R151)</f>
        <v>0</v>
      </c>
      <c r="T151" s="1">
        <f t="shared" si="60"/>
        <v>0</v>
      </c>
      <c r="V151" s="22" t="str">
        <f t="shared" si="53"/>
        <v>P03 12 def</v>
      </c>
      <c r="W151" s="21">
        <f t="shared" si="49"/>
        <v>0</v>
      </c>
      <c r="X151" s="21">
        <f t="shared" si="50"/>
        <v>0</v>
      </c>
      <c r="Y151" s="21">
        <f t="shared" si="51"/>
        <v>0</v>
      </c>
      <c r="Z151" s="21">
        <f t="shared" si="52"/>
        <v>0</v>
      </c>
      <c r="AA151" s="14">
        <f t="shared" si="54"/>
        <v>0</v>
      </c>
    </row>
    <row r="152" spans="1:27" x14ac:dyDescent="0.2">
      <c r="A152" s="42"/>
      <c r="B152" s="38"/>
      <c r="C152" s="42"/>
      <c r="D152" s="39"/>
      <c r="E152" s="36">
        <f t="shared" si="48"/>
        <v>40980</v>
      </c>
      <c r="F152" t="s">
        <v>96</v>
      </c>
      <c r="G152" s="31"/>
      <c r="H152" s="31"/>
      <c r="I152" s="31"/>
      <c r="J152" s="28"/>
      <c r="K152" s="28"/>
      <c r="L152" s="28"/>
      <c r="M152" s="28"/>
      <c r="N152" s="28"/>
      <c r="O152" s="28"/>
      <c r="P152" s="28"/>
      <c r="Q152" s="28"/>
      <c r="R152" s="28"/>
      <c r="S152" s="3">
        <f t="shared" ref="S152" si="61">SUM(G152:R152)</f>
        <v>0</v>
      </c>
      <c r="T152" s="1">
        <f t="shared" si="60"/>
        <v>0</v>
      </c>
      <c r="U152" s="32"/>
      <c r="V152" s="22" t="str">
        <f t="shared" ref="V152" si="62">F152</f>
        <v>P04 12 prop</v>
      </c>
      <c r="W152" s="21">
        <f t="shared" si="49"/>
        <v>0</v>
      </c>
      <c r="X152" s="21">
        <f t="shared" si="50"/>
        <v>0</v>
      </c>
      <c r="Y152" s="21">
        <f t="shared" si="51"/>
        <v>0</v>
      </c>
      <c r="Z152" s="21">
        <f t="shared" si="52"/>
        <v>0</v>
      </c>
      <c r="AA152" s="14">
        <f t="shared" ref="AA152" si="63">SUM(W152:Z152)</f>
        <v>0</v>
      </c>
    </row>
    <row r="153" spans="1:27" x14ac:dyDescent="0.2">
      <c r="A153" s="42"/>
      <c r="B153" s="38"/>
      <c r="C153" s="42"/>
      <c r="D153" s="39"/>
      <c r="E153" s="36">
        <f t="shared" si="48"/>
        <v>40984</v>
      </c>
      <c r="F153" t="s">
        <v>75</v>
      </c>
      <c r="G153" s="31"/>
      <c r="H153" s="31"/>
      <c r="I153" s="31"/>
      <c r="J153" s="28"/>
      <c r="K153" s="28"/>
      <c r="L153" s="28"/>
      <c r="M153" s="28"/>
      <c r="N153" s="28"/>
      <c r="O153" s="28"/>
      <c r="P153" s="28"/>
      <c r="Q153" s="28"/>
      <c r="R153" s="28"/>
      <c r="S153" s="3">
        <f t="shared" ref="S153" si="64">SUM(G153:R153)</f>
        <v>0</v>
      </c>
      <c r="T153" s="1">
        <f t="shared" si="60"/>
        <v>0</v>
      </c>
      <c r="V153" s="22" t="str">
        <f t="shared" si="53"/>
        <v>P04 12 prel</v>
      </c>
      <c r="W153" s="21">
        <f t="shared" ref="W153:W154" si="65">SUM(G153:I153)</f>
        <v>0</v>
      </c>
      <c r="X153" s="21">
        <f t="shared" ref="X153:X154" si="66">SUM(J153:L153)</f>
        <v>0</v>
      </c>
      <c r="Y153" s="21">
        <f t="shared" ref="Y153:Y154" si="67">SUM(M153:O153)</f>
        <v>0</v>
      </c>
      <c r="Z153" s="21">
        <f t="shared" ref="Z153:Z154" si="68">SUM(P153:R153)</f>
        <v>0</v>
      </c>
      <c r="AA153" s="14">
        <f t="shared" si="54"/>
        <v>0</v>
      </c>
    </row>
    <row r="154" spans="1:27" ht="12" customHeight="1" x14ac:dyDescent="0.2">
      <c r="A154" s="42"/>
      <c r="B154" s="38"/>
      <c r="C154" s="42"/>
      <c r="D154" s="39"/>
      <c r="E154" s="36">
        <f t="shared" si="48"/>
        <v>41002</v>
      </c>
      <c r="F154" t="s">
        <v>76</v>
      </c>
      <c r="G154" s="31"/>
      <c r="H154" s="31"/>
      <c r="I154" s="31"/>
      <c r="J154" s="28"/>
      <c r="K154" s="28"/>
      <c r="L154" s="28"/>
      <c r="M154" s="28"/>
      <c r="N154" s="28"/>
      <c r="O154" s="28"/>
      <c r="P154" s="28"/>
      <c r="Q154" s="28"/>
      <c r="R154" s="28"/>
      <c r="S154" s="3">
        <f t="shared" ref="S154:S178" si="69">SUM(G154:R154)</f>
        <v>0</v>
      </c>
      <c r="T154" s="1">
        <f t="shared" ref="T154:T178" si="70">+S154-S153</f>
        <v>0</v>
      </c>
      <c r="V154" s="22" t="str">
        <f t="shared" si="53"/>
        <v>P04 12 def</v>
      </c>
      <c r="W154" s="21">
        <f t="shared" si="65"/>
        <v>0</v>
      </c>
      <c r="X154" s="21">
        <f t="shared" si="66"/>
        <v>0</v>
      </c>
      <c r="Y154" s="21">
        <f t="shared" si="67"/>
        <v>0</v>
      </c>
      <c r="Z154" s="21">
        <f t="shared" si="68"/>
        <v>0</v>
      </c>
      <c r="AA154" s="14">
        <f t="shared" si="54"/>
        <v>0</v>
      </c>
    </row>
    <row r="155" spans="1:27" ht="12" customHeight="1" x14ac:dyDescent="0.2">
      <c r="A155" s="42"/>
      <c r="B155" s="38"/>
      <c r="C155" s="42"/>
      <c r="D155" s="39"/>
      <c r="E155" s="36">
        <f t="shared" ref="E155:E178" si="71">+E37</f>
        <v>41017</v>
      </c>
      <c r="F155" s="24" t="s">
        <v>97</v>
      </c>
      <c r="G155" s="31"/>
      <c r="H155" s="31"/>
      <c r="I155" s="31"/>
      <c r="J155" s="31"/>
      <c r="K155" s="28"/>
      <c r="L155" s="28"/>
      <c r="M155" s="28"/>
      <c r="N155" s="28"/>
      <c r="O155" s="28"/>
      <c r="P155" s="28"/>
      <c r="Q155" s="28"/>
      <c r="R155" s="28"/>
      <c r="S155" s="3">
        <f t="shared" si="69"/>
        <v>0</v>
      </c>
      <c r="T155" s="1">
        <f t="shared" si="70"/>
        <v>0</v>
      </c>
      <c r="U155" s="32"/>
      <c r="V155" s="22" t="str">
        <f t="shared" ref="V155:V178" si="72">F155</f>
        <v>P05 12 prop</v>
      </c>
      <c r="W155" s="21">
        <f t="shared" ref="W155:W178" si="73">SUM(G155:I155)</f>
        <v>0</v>
      </c>
      <c r="X155" s="21">
        <f t="shared" ref="X155:X178" si="74">SUM(J155:L155)</f>
        <v>0</v>
      </c>
      <c r="Y155" s="21">
        <f t="shared" ref="Y155:Y178" si="75">SUM(M155:O155)</f>
        <v>0</v>
      </c>
      <c r="Z155" s="21">
        <f t="shared" ref="Z155:Z178" si="76">SUM(P155:R155)</f>
        <v>0</v>
      </c>
      <c r="AA155" s="14">
        <f t="shared" ref="AA155:AA178" si="77">SUM(W155:Z155)</f>
        <v>0</v>
      </c>
    </row>
    <row r="156" spans="1:27" ht="12" customHeight="1" x14ac:dyDescent="0.2">
      <c r="A156" s="42"/>
      <c r="B156" s="38"/>
      <c r="C156" s="42"/>
      <c r="D156" s="39"/>
      <c r="E156" s="36">
        <f t="shared" si="71"/>
        <v>41022</v>
      </c>
      <c r="F156" s="24" t="s">
        <v>77</v>
      </c>
      <c r="G156" s="31"/>
      <c r="H156" s="31"/>
      <c r="I156" s="31"/>
      <c r="J156" s="31"/>
      <c r="K156" s="28"/>
      <c r="L156" s="28"/>
      <c r="M156" s="28"/>
      <c r="N156" s="28"/>
      <c r="O156" s="28"/>
      <c r="P156" s="28"/>
      <c r="Q156" s="28"/>
      <c r="R156" s="28"/>
      <c r="S156" s="3">
        <f t="shared" si="69"/>
        <v>0</v>
      </c>
      <c r="T156" s="1">
        <f t="shared" si="70"/>
        <v>0</v>
      </c>
      <c r="V156" s="22" t="str">
        <f t="shared" si="72"/>
        <v>P05 12 prel</v>
      </c>
      <c r="W156" s="21">
        <f t="shared" si="73"/>
        <v>0</v>
      </c>
      <c r="X156" s="21">
        <f t="shared" si="74"/>
        <v>0</v>
      </c>
      <c r="Y156" s="21">
        <f t="shared" si="75"/>
        <v>0</v>
      </c>
      <c r="Z156" s="21">
        <f t="shared" si="76"/>
        <v>0</v>
      </c>
      <c r="AA156" s="14">
        <f t="shared" si="77"/>
        <v>0</v>
      </c>
    </row>
    <row r="157" spans="1:27" ht="12" customHeight="1" x14ac:dyDescent="0.2">
      <c r="A157" s="42"/>
      <c r="B157" s="38"/>
      <c r="C157" s="42"/>
      <c r="D157" s="39"/>
      <c r="E157" s="36">
        <f t="shared" si="71"/>
        <v>41032</v>
      </c>
      <c r="F157" s="24" t="s">
        <v>78</v>
      </c>
      <c r="G157" s="31"/>
      <c r="H157" s="31"/>
      <c r="I157" s="31"/>
      <c r="J157" s="31"/>
      <c r="K157" s="28"/>
      <c r="L157" s="28"/>
      <c r="M157" s="28"/>
      <c r="N157" s="28"/>
      <c r="O157" s="28"/>
      <c r="P157" s="28"/>
      <c r="Q157" s="28"/>
      <c r="R157" s="28"/>
      <c r="S157" s="3">
        <f t="shared" si="69"/>
        <v>0</v>
      </c>
      <c r="T157" s="1">
        <f t="shared" si="70"/>
        <v>0</v>
      </c>
      <c r="V157" s="22" t="str">
        <f t="shared" si="72"/>
        <v>P05 12 def</v>
      </c>
      <c r="W157" s="21">
        <f t="shared" si="73"/>
        <v>0</v>
      </c>
      <c r="X157" s="21">
        <f t="shared" si="74"/>
        <v>0</v>
      </c>
      <c r="Y157" s="21">
        <f t="shared" si="75"/>
        <v>0</v>
      </c>
      <c r="Z157" s="21">
        <f t="shared" si="76"/>
        <v>0</v>
      </c>
      <c r="AA157" s="14">
        <f t="shared" si="77"/>
        <v>0</v>
      </c>
    </row>
    <row r="158" spans="1:27" ht="12" customHeight="1" x14ac:dyDescent="0.2">
      <c r="A158" s="42"/>
      <c r="B158" s="38"/>
      <c r="C158" s="42"/>
      <c r="D158" s="39"/>
      <c r="E158" s="36">
        <f t="shared" si="71"/>
        <v>41040</v>
      </c>
      <c r="F158" s="24" t="s">
        <v>98</v>
      </c>
      <c r="G158" s="31"/>
      <c r="H158" s="31"/>
      <c r="I158" s="31"/>
      <c r="J158" s="31"/>
      <c r="K158" s="31"/>
      <c r="L158" s="28"/>
      <c r="M158" s="28"/>
      <c r="N158" s="28"/>
      <c r="O158" s="28"/>
      <c r="P158" s="28"/>
      <c r="Q158" s="28"/>
      <c r="R158" s="28"/>
      <c r="S158" s="3">
        <f t="shared" si="69"/>
        <v>0</v>
      </c>
      <c r="T158" s="1">
        <f t="shared" si="70"/>
        <v>0</v>
      </c>
      <c r="U158" s="32"/>
      <c r="V158" s="22" t="str">
        <f t="shared" si="72"/>
        <v>P06 12 prop</v>
      </c>
      <c r="W158" s="21">
        <f t="shared" si="73"/>
        <v>0</v>
      </c>
      <c r="X158" s="21">
        <f t="shared" si="74"/>
        <v>0</v>
      </c>
      <c r="Y158" s="21">
        <f t="shared" si="75"/>
        <v>0</v>
      </c>
      <c r="Z158" s="21">
        <f t="shared" si="76"/>
        <v>0</v>
      </c>
      <c r="AA158" s="14">
        <f t="shared" si="77"/>
        <v>0</v>
      </c>
    </row>
    <row r="159" spans="1:27" ht="12" customHeight="1" x14ac:dyDescent="0.2">
      <c r="A159" s="42"/>
      <c r="B159" s="38"/>
      <c r="C159" s="42"/>
      <c r="D159" s="39"/>
      <c r="E159" s="36">
        <f t="shared" si="71"/>
        <v>41052</v>
      </c>
      <c r="F159" s="24" t="s">
        <v>79</v>
      </c>
      <c r="G159" s="31"/>
      <c r="H159" s="31"/>
      <c r="I159" s="31"/>
      <c r="J159" s="31"/>
      <c r="K159" s="31"/>
      <c r="L159" s="28"/>
      <c r="M159" s="28"/>
      <c r="N159" s="28"/>
      <c r="O159" s="28"/>
      <c r="P159" s="28"/>
      <c r="Q159" s="28"/>
      <c r="R159" s="28"/>
      <c r="S159" s="3">
        <f t="shared" si="69"/>
        <v>0</v>
      </c>
      <c r="T159" s="1">
        <f t="shared" si="70"/>
        <v>0</v>
      </c>
      <c r="V159" s="22" t="str">
        <f t="shared" si="72"/>
        <v>P06 12 prel</v>
      </c>
      <c r="W159" s="21">
        <f t="shared" si="73"/>
        <v>0</v>
      </c>
      <c r="X159" s="21">
        <f t="shared" si="74"/>
        <v>0</v>
      </c>
      <c r="Y159" s="21">
        <f t="shared" si="75"/>
        <v>0</v>
      </c>
      <c r="Z159" s="21">
        <f t="shared" si="76"/>
        <v>0</v>
      </c>
      <c r="AA159" s="14">
        <f t="shared" si="77"/>
        <v>0</v>
      </c>
    </row>
    <row r="160" spans="1:27" ht="12" customHeight="1" x14ac:dyDescent="0.2">
      <c r="A160" s="42"/>
      <c r="B160" s="38"/>
      <c r="C160" s="42"/>
      <c r="D160" s="39"/>
      <c r="E160" s="36">
        <f t="shared" si="71"/>
        <v>41064</v>
      </c>
      <c r="F160" s="24" t="s">
        <v>80</v>
      </c>
      <c r="G160" s="31"/>
      <c r="H160" s="31"/>
      <c r="I160" s="31"/>
      <c r="J160" s="31"/>
      <c r="K160" s="31"/>
      <c r="L160" s="28"/>
      <c r="M160" s="28"/>
      <c r="N160" s="28"/>
      <c r="O160" s="28"/>
      <c r="P160" s="28"/>
      <c r="Q160" s="28"/>
      <c r="R160" s="28"/>
      <c r="S160" s="3">
        <f t="shared" si="69"/>
        <v>0</v>
      </c>
      <c r="T160" s="1">
        <f t="shared" si="70"/>
        <v>0</v>
      </c>
      <c r="V160" s="22" t="str">
        <f t="shared" si="72"/>
        <v>P06 12 def</v>
      </c>
      <c r="W160" s="21">
        <f t="shared" si="73"/>
        <v>0</v>
      </c>
      <c r="X160" s="21">
        <f t="shared" si="74"/>
        <v>0</v>
      </c>
      <c r="Y160" s="21">
        <f t="shared" si="75"/>
        <v>0</v>
      </c>
      <c r="Z160" s="21">
        <f t="shared" si="76"/>
        <v>0</v>
      </c>
      <c r="AA160" s="14">
        <f t="shared" si="77"/>
        <v>0</v>
      </c>
    </row>
    <row r="161" spans="1:27" ht="12" customHeight="1" x14ac:dyDescent="0.2">
      <c r="A161" s="42"/>
      <c r="B161" s="38"/>
      <c r="C161" s="42"/>
      <c r="D161" s="39"/>
      <c r="E161" s="36">
        <f t="shared" si="71"/>
        <v>41071</v>
      </c>
      <c r="F161" t="s">
        <v>99</v>
      </c>
      <c r="G161" s="31"/>
      <c r="H161" s="31"/>
      <c r="I161" s="31"/>
      <c r="J161" s="31"/>
      <c r="K161" s="31"/>
      <c r="L161" s="31"/>
      <c r="M161" s="28"/>
      <c r="N161" s="28"/>
      <c r="O161" s="28"/>
      <c r="P161" s="28"/>
      <c r="Q161" s="28"/>
      <c r="R161" s="28"/>
      <c r="S161" s="3">
        <f t="shared" si="69"/>
        <v>0</v>
      </c>
      <c r="T161" s="1">
        <f t="shared" si="70"/>
        <v>0</v>
      </c>
      <c r="U161" s="32"/>
      <c r="V161" s="22" t="str">
        <f t="shared" si="72"/>
        <v>P07 12 prop</v>
      </c>
      <c r="W161" s="21">
        <f t="shared" si="73"/>
        <v>0</v>
      </c>
      <c r="X161" s="21">
        <f t="shared" si="74"/>
        <v>0</v>
      </c>
      <c r="Y161" s="21">
        <f t="shared" si="75"/>
        <v>0</v>
      </c>
      <c r="Z161" s="21">
        <f t="shared" si="76"/>
        <v>0</v>
      </c>
      <c r="AA161" s="14">
        <f t="shared" si="77"/>
        <v>0</v>
      </c>
    </row>
    <row r="162" spans="1:27" ht="12" customHeight="1" x14ac:dyDescent="0.2">
      <c r="A162" s="42"/>
      <c r="B162" s="38"/>
      <c r="C162" s="42"/>
      <c r="D162" s="39"/>
      <c r="E162" s="36">
        <f t="shared" si="71"/>
        <v>41074</v>
      </c>
      <c r="F162" t="s">
        <v>81</v>
      </c>
      <c r="G162" s="31"/>
      <c r="H162" s="31"/>
      <c r="I162" s="31"/>
      <c r="J162" s="31"/>
      <c r="K162" s="31"/>
      <c r="L162" s="31"/>
      <c r="M162" s="28"/>
      <c r="N162" s="28"/>
      <c r="O162" s="28"/>
      <c r="P162" s="28"/>
      <c r="Q162" s="28"/>
      <c r="R162" s="28"/>
      <c r="S162" s="3">
        <f t="shared" si="69"/>
        <v>0</v>
      </c>
      <c r="T162" s="1">
        <f t="shared" si="70"/>
        <v>0</v>
      </c>
      <c r="V162" s="22" t="str">
        <f t="shared" si="72"/>
        <v xml:space="preserve">P07 12 prel </v>
      </c>
      <c r="W162" s="21">
        <f t="shared" si="73"/>
        <v>0</v>
      </c>
      <c r="X162" s="21">
        <f t="shared" si="74"/>
        <v>0</v>
      </c>
      <c r="Y162" s="21">
        <f t="shared" si="75"/>
        <v>0</v>
      </c>
      <c r="Z162" s="21">
        <f t="shared" si="76"/>
        <v>0</v>
      </c>
      <c r="AA162" s="14">
        <f t="shared" si="77"/>
        <v>0</v>
      </c>
    </row>
    <row r="163" spans="1:27" ht="12" customHeight="1" x14ac:dyDescent="0.2">
      <c r="A163" s="42"/>
      <c r="B163" s="38"/>
      <c r="C163" s="42"/>
      <c r="D163" s="39"/>
      <c r="E163" s="36">
        <f t="shared" si="71"/>
        <v>41095</v>
      </c>
      <c r="F163" t="s">
        <v>82</v>
      </c>
      <c r="G163" s="31"/>
      <c r="H163" s="31"/>
      <c r="I163" s="31"/>
      <c r="J163" s="31"/>
      <c r="K163" s="31"/>
      <c r="L163" s="31"/>
      <c r="M163" s="28"/>
      <c r="N163" s="28"/>
      <c r="O163" s="28"/>
      <c r="P163" s="28"/>
      <c r="Q163" s="28"/>
      <c r="R163" s="28"/>
      <c r="S163" s="3">
        <f t="shared" si="69"/>
        <v>0</v>
      </c>
      <c r="T163" s="1">
        <f t="shared" si="70"/>
        <v>0</v>
      </c>
      <c r="V163" s="22" t="str">
        <f t="shared" si="72"/>
        <v>P07 12 def</v>
      </c>
      <c r="W163" s="21">
        <f t="shared" si="73"/>
        <v>0</v>
      </c>
      <c r="X163" s="21">
        <f t="shared" si="74"/>
        <v>0</v>
      </c>
      <c r="Y163" s="21">
        <f t="shared" si="75"/>
        <v>0</v>
      </c>
      <c r="Z163" s="21">
        <f t="shared" si="76"/>
        <v>0</v>
      </c>
      <c r="AA163" s="14">
        <f t="shared" si="77"/>
        <v>0</v>
      </c>
    </row>
    <row r="164" spans="1:27" ht="12" customHeight="1" x14ac:dyDescent="0.2">
      <c r="A164" s="42"/>
      <c r="B164" s="38"/>
      <c r="C164" s="42"/>
      <c r="D164" s="39"/>
      <c r="E164" s="36">
        <f t="shared" si="71"/>
        <v>0</v>
      </c>
      <c r="F164" t="s">
        <v>100</v>
      </c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3">
        <f t="shared" si="69"/>
        <v>0</v>
      </c>
      <c r="T164" s="1">
        <f t="shared" si="70"/>
        <v>0</v>
      </c>
      <c r="U164" s="32"/>
      <c r="V164" s="22" t="str">
        <f t="shared" si="72"/>
        <v>P09 12 prop</v>
      </c>
      <c r="W164" s="21">
        <f t="shared" si="73"/>
        <v>0</v>
      </c>
      <c r="X164" s="21">
        <f t="shared" si="74"/>
        <v>0</v>
      </c>
      <c r="Y164" s="21">
        <f t="shared" si="75"/>
        <v>0</v>
      </c>
      <c r="Z164" s="21">
        <f t="shared" si="76"/>
        <v>0</v>
      </c>
      <c r="AA164" s="14">
        <f t="shared" si="77"/>
        <v>0</v>
      </c>
    </row>
    <row r="165" spans="1:27" ht="12" customHeight="1" x14ac:dyDescent="0.2">
      <c r="A165" s="42"/>
      <c r="B165" s="38"/>
      <c r="C165" s="42"/>
      <c r="D165" s="39"/>
      <c r="E165" s="36">
        <f t="shared" si="71"/>
        <v>21</v>
      </c>
      <c r="F165" t="s">
        <v>83</v>
      </c>
      <c r="G165" s="4"/>
      <c r="H165" s="4"/>
      <c r="I165" s="4"/>
      <c r="J165" s="4"/>
      <c r="K165" s="6"/>
      <c r="L165" s="6"/>
      <c r="M165" s="6"/>
      <c r="N165" s="6"/>
      <c r="O165" s="6"/>
      <c r="P165" s="6"/>
      <c r="Q165" s="4"/>
      <c r="R165" s="4"/>
      <c r="S165" s="3">
        <f t="shared" si="69"/>
        <v>0</v>
      </c>
      <c r="T165" s="1">
        <f t="shared" si="70"/>
        <v>0</v>
      </c>
      <c r="V165" s="22" t="str">
        <f t="shared" si="72"/>
        <v>P09 12 prel</v>
      </c>
      <c r="W165" s="21">
        <f t="shared" si="73"/>
        <v>0</v>
      </c>
      <c r="X165" s="21">
        <f t="shared" si="74"/>
        <v>0</v>
      </c>
      <c r="Y165" s="21">
        <f t="shared" si="75"/>
        <v>0</v>
      </c>
      <c r="Z165" s="21">
        <f t="shared" si="76"/>
        <v>0</v>
      </c>
      <c r="AA165" s="14">
        <f t="shared" si="77"/>
        <v>0</v>
      </c>
    </row>
    <row r="166" spans="1:27" ht="12" customHeight="1" x14ac:dyDescent="0.2">
      <c r="A166" s="42"/>
      <c r="B166" s="38"/>
      <c r="C166" s="42"/>
      <c r="D166" s="39"/>
      <c r="E166" s="36">
        <f t="shared" si="71"/>
        <v>21</v>
      </c>
      <c r="F166" t="s">
        <v>84</v>
      </c>
      <c r="G166" s="4"/>
      <c r="H166" s="4"/>
      <c r="I166" s="4"/>
      <c r="J166" s="4"/>
      <c r="K166" s="6"/>
      <c r="L166" s="6"/>
      <c r="M166" s="6"/>
      <c r="N166" s="6"/>
      <c r="O166" s="6"/>
      <c r="P166" s="6"/>
      <c r="Q166" s="4"/>
      <c r="R166" s="4"/>
      <c r="S166" s="3">
        <f t="shared" si="69"/>
        <v>0</v>
      </c>
      <c r="T166" s="1">
        <f t="shared" si="70"/>
        <v>0</v>
      </c>
      <c r="V166" s="22" t="str">
        <f t="shared" si="72"/>
        <v>P09 12 def</v>
      </c>
      <c r="W166" s="21">
        <f t="shared" si="73"/>
        <v>0</v>
      </c>
      <c r="X166" s="21">
        <f t="shared" si="74"/>
        <v>0</v>
      </c>
      <c r="Y166" s="21">
        <f t="shared" si="75"/>
        <v>0</v>
      </c>
      <c r="Z166" s="21">
        <f t="shared" si="76"/>
        <v>0</v>
      </c>
      <c r="AA166" s="14">
        <f t="shared" si="77"/>
        <v>0</v>
      </c>
    </row>
    <row r="167" spans="1:27" ht="12" customHeight="1" x14ac:dyDescent="0.2">
      <c r="A167" s="42"/>
      <c r="B167" s="38"/>
      <c r="C167" s="42"/>
      <c r="D167" s="39"/>
      <c r="E167" s="36">
        <f t="shared" si="71"/>
        <v>9.4</v>
      </c>
      <c r="F167" t="s">
        <v>101</v>
      </c>
      <c r="G167" s="4"/>
      <c r="H167" s="4"/>
      <c r="I167" s="4"/>
      <c r="J167" s="4"/>
      <c r="K167" s="6"/>
      <c r="L167" s="6"/>
      <c r="M167" s="6"/>
      <c r="N167" s="6"/>
      <c r="O167" s="6"/>
      <c r="P167" s="6"/>
      <c r="Q167" s="4"/>
      <c r="R167" s="4"/>
      <c r="S167" s="3">
        <f t="shared" si="69"/>
        <v>0</v>
      </c>
      <c r="T167" s="1">
        <f t="shared" si="70"/>
        <v>0</v>
      </c>
      <c r="U167" s="32"/>
      <c r="V167" s="22" t="str">
        <f t="shared" si="72"/>
        <v>P10 12 prop</v>
      </c>
      <c r="W167" s="21">
        <f t="shared" si="73"/>
        <v>0</v>
      </c>
      <c r="X167" s="21">
        <f t="shared" si="74"/>
        <v>0</v>
      </c>
      <c r="Y167" s="21">
        <f t="shared" si="75"/>
        <v>0</v>
      </c>
      <c r="Z167" s="21">
        <f t="shared" si="76"/>
        <v>0</v>
      </c>
      <c r="AA167" s="14">
        <f t="shared" si="77"/>
        <v>0</v>
      </c>
    </row>
    <row r="168" spans="1:27" ht="12" customHeight="1" x14ac:dyDescent="0.2">
      <c r="A168" s="42"/>
      <c r="B168" s="38"/>
      <c r="C168" s="42"/>
      <c r="D168" s="39"/>
      <c r="E168" s="36">
        <f t="shared" si="71"/>
        <v>19</v>
      </c>
      <c r="F168" t="s">
        <v>85</v>
      </c>
      <c r="G168" s="4"/>
      <c r="H168" s="4"/>
      <c r="I168" s="4"/>
      <c r="J168" s="4"/>
      <c r="K168" s="6"/>
      <c r="L168" s="6"/>
      <c r="M168" s="6"/>
      <c r="N168" s="6"/>
      <c r="O168" s="6"/>
      <c r="P168" s="6"/>
      <c r="Q168" s="4"/>
      <c r="R168" s="4"/>
      <c r="S168" s="3">
        <f t="shared" si="69"/>
        <v>0</v>
      </c>
      <c r="T168" s="1">
        <f t="shared" si="70"/>
        <v>0</v>
      </c>
      <c r="V168" s="22" t="str">
        <f t="shared" si="72"/>
        <v>P10 12 prel</v>
      </c>
      <c r="W168" s="21">
        <f t="shared" si="73"/>
        <v>0</v>
      </c>
      <c r="X168" s="21">
        <f t="shared" si="74"/>
        <v>0</v>
      </c>
      <c r="Y168" s="21">
        <f t="shared" si="75"/>
        <v>0</v>
      </c>
      <c r="Z168" s="21">
        <f t="shared" si="76"/>
        <v>0</v>
      </c>
      <c r="AA168" s="14">
        <f t="shared" si="77"/>
        <v>0</v>
      </c>
    </row>
    <row r="169" spans="1:27" ht="12" customHeight="1" x14ac:dyDescent="0.2">
      <c r="A169" s="42"/>
      <c r="B169" s="38"/>
      <c r="C169" s="42"/>
      <c r="D169" s="39"/>
      <c r="E169" s="36">
        <f t="shared" si="71"/>
        <v>21</v>
      </c>
      <c r="F169" t="s">
        <v>86</v>
      </c>
      <c r="G169" s="4"/>
      <c r="H169" s="4"/>
      <c r="I169" s="4"/>
      <c r="J169" s="4"/>
      <c r="K169" s="6"/>
      <c r="L169" s="6"/>
      <c r="M169" s="6"/>
      <c r="N169" s="6"/>
      <c r="O169" s="6"/>
      <c r="P169" s="6"/>
      <c r="Q169" s="4"/>
      <c r="R169" s="4"/>
      <c r="S169" s="3">
        <f t="shared" si="69"/>
        <v>0</v>
      </c>
      <c r="T169" s="1">
        <f t="shared" si="70"/>
        <v>0</v>
      </c>
      <c r="V169" s="22" t="str">
        <f t="shared" si="72"/>
        <v>P10 12 def</v>
      </c>
      <c r="W169" s="21">
        <f t="shared" si="73"/>
        <v>0</v>
      </c>
      <c r="X169" s="21">
        <f t="shared" si="74"/>
        <v>0</v>
      </c>
      <c r="Y169" s="21">
        <f t="shared" si="75"/>
        <v>0</v>
      </c>
      <c r="Z169" s="21">
        <f t="shared" si="76"/>
        <v>0</v>
      </c>
      <c r="AA169" s="14">
        <f t="shared" si="77"/>
        <v>0</v>
      </c>
    </row>
    <row r="170" spans="1:27" ht="12" customHeight="1" x14ac:dyDescent="0.2">
      <c r="A170" s="42"/>
      <c r="B170" s="38"/>
      <c r="C170" s="42"/>
      <c r="D170" s="39"/>
      <c r="E170" s="36">
        <f t="shared" si="71"/>
        <v>21</v>
      </c>
      <c r="F170" t="s">
        <v>102</v>
      </c>
      <c r="G170" s="4"/>
      <c r="H170" s="4"/>
      <c r="I170" s="4"/>
      <c r="J170" s="4"/>
      <c r="K170" s="6"/>
      <c r="L170" s="6"/>
      <c r="M170" s="6"/>
      <c r="N170" s="6"/>
      <c r="O170" s="6"/>
      <c r="P170" s="6"/>
      <c r="Q170" s="4"/>
      <c r="R170" s="4"/>
      <c r="S170" s="3">
        <f t="shared" si="69"/>
        <v>0</v>
      </c>
      <c r="T170" s="1">
        <f t="shared" si="70"/>
        <v>0</v>
      </c>
      <c r="U170" s="32"/>
      <c r="V170" s="22" t="str">
        <f t="shared" si="72"/>
        <v>P11 12 prop</v>
      </c>
      <c r="W170" s="21">
        <f t="shared" si="73"/>
        <v>0</v>
      </c>
      <c r="X170" s="21">
        <f t="shared" si="74"/>
        <v>0</v>
      </c>
      <c r="Y170" s="21">
        <f t="shared" si="75"/>
        <v>0</v>
      </c>
      <c r="Z170" s="21">
        <f t="shared" si="76"/>
        <v>0</v>
      </c>
      <c r="AA170" s="14">
        <f t="shared" si="77"/>
        <v>0</v>
      </c>
    </row>
    <row r="171" spans="1:27" ht="12" customHeight="1" x14ac:dyDescent="0.2">
      <c r="A171" s="42"/>
      <c r="B171" s="38"/>
      <c r="C171" s="42"/>
      <c r="D171" s="39"/>
      <c r="E171" s="36">
        <f t="shared" si="71"/>
        <v>0</v>
      </c>
      <c r="F171" t="s">
        <v>87</v>
      </c>
      <c r="G171" s="4"/>
      <c r="H171" s="4"/>
      <c r="I171" s="4"/>
      <c r="J171" s="4"/>
      <c r="K171" s="6"/>
      <c r="L171" s="6"/>
      <c r="M171" s="6"/>
      <c r="N171" s="6"/>
      <c r="O171" s="6"/>
      <c r="P171" s="6"/>
      <c r="Q171" s="4"/>
      <c r="R171" s="4"/>
      <c r="S171" s="3">
        <f t="shared" si="69"/>
        <v>0</v>
      </c>
      <c r="T171" s="1">
        <f t="shared" si="70"/>
        <v>0</v>
      </c>
      <c r="V171" s="22" t="str">
        <f t="shared" si="72"/>
        <v>P11 12 prel</v>
      </c>
      <c r="W171" s="21">
        <f t="shared" si="73"/>
        <v>0</v>
      </c>
      <c r="X171" s="21">
        <f t="shared" si="74"/>
        <v>0</v>
      </c>
      <c r="Y171" s="21">
        <f t="shared" si="75"/>
        <v>0</v>
      </c>
      <c r="Z171" s="21">
        <f t="shared" si="76"/>
        <v>0</v>
      </c>
      <c r="AA171" s="14">
        <f t="shared" si="77"/>
        <v>0</v>
      </c>
    </row>
    <row r="172" spans="1:27" ht="12" customHeight="1" x14ac:dyDescent="0.2">
      <c r="A172" s="42"/>
      <c r="B172" s="38"/>
      <c r="C172" s="42"/>
      <c r="D172" s="39"/>
      <c r="E172" s="36">
        <f t="shared" si="71"/>
        <v>0</v>
      </c>
      <c r="F172" t="s">
        <v>88</v>
      </c>
      <c r="G172" s="4"/>
      <c r="H172" s="4"/>
      <c r="I172" s="4"/>
      <c r="J172" s="4"/>
      <c r="K172" s="6"/>
      <c r="L172" s="6"/>
      <c r="M172" s="6"/>
      <c r="N172" s="6"/>
      <c r="O172" s="6"/>
      <c r="P172" s="6"/>
      <c r="Q172" s="4"/>
      <c r="R172" s="4"/>
      <c r="S172" s="3">
        <f t="shared" si="69"/>
        <v>0</v>
      </c>
      <c r="T172" s="1">
        <f t="shared" si="70"/>
        <v>0</v>
      </c>
      <c r="V172" s="22" t="str">
        <f t="shared" si="72"/>
        <v>P11 12 def</v>
      </c>
      <c r="W172" s="21">
        <f t="shared" si="73"/>
        <v>0</v>
      </c>
      <c r="X172" s="21">
        <f t="shared" si="74"/>
        <v>0</v>
      </c>
      <c r="Y172" s="21">
        <f t="shared" si="75"/>
        <v>0</v>
      </c>
      <c r="Z172" s="21">
        <f t="shared" si="76"/>
        <v>0</v>
      </c>
      <c r="AA172" s="14">
        <f t="shared" si="77"/>
        <v>0</v>
      </c>
    </row>
    <row r="173" spans="1:27" ht="12" customHeight="1" x14ac:dyDescent="0.2">
      <c r="A173" s="42"/>
      <c r="B173" s="38"/>
      <c r="C173" s="42"/>
      <c r="D173" s="39"/>
      <c r="E173" s="36">
        <f t="shared" si="71"/>
        <v>0</v>
      </c>
      <c r="F173" t="s">
        <v>103</v>
      </c>
      <c r="G173" s="4"/>
      <c r="H173" s="4"/>
      <c r="I173" s="4"/>
      <c r="J173" s="4"/>
      <c r="K173" s="6"/>
      <c r="L173" s="6"/>
      <c r="M173" s="6"/>
      <c r="N173" s="6"/>
      <c r="O173" s="6"/>
      <c r="P173" s="6"/>
      <c r="Q173" s="4"/>
      <c r="R173" s="4"/>
      <c r="S173" s="3">
        <f t="shared" si="69"/>
        <v>0</v>
      </c>
      <c r="T173" s="1">
        <f t="shared" si="70"/>
        <v>0</v>
      </c>
      <c r="U173" s="32"/>
      <c r="V173" s="22" t="str">
        <f t="shared" si="72"/>
        <v>P12 12 prop</v>
      </c>
      <c r="W173" s="21">
        <f t="shared" si="73"/>
        <v>0</v>
      </c>
      <c r="X173" s="21">
        <f t="shared" si="74"/>
        <v>0</v>
      </c>
      <c r="Y173" s="21">
        <f t="shared" si="75"/>
        <v>0</v>
      </c>
      <c r="Z173" s="21">
        <f t="shared" si="76"/>
        <v>0</v>
      </c>
      <c r="AA173" s="14">
        <f t="shared" si="77"/>
        <v>0</v>
      </c>
    </row>
    <row r="174" spans="1:27" ht="12" customHeight="1" x14ac:dyDescent="0.2">
      <c r="A174" s="42"/>
      <c r="B174" s="38"/>
      <c r="C174" s="42"/>
      <c r="D174" s="39"/>
      <c r="E174" s="36">
        <f t="shared" si="71"/>
        <v>0</v>
      </c>
      <c r="F174" t="s">
        <v>89</v>
      </c>
      <c r="G174" s="4"/>
      <c r="H174" s="4"/>
      <c r="I174" s="4"/>
      <c r="J174" s="4"/>
      <c r="K174" s="6"/>
      <c r="L174" s="6"/>
      <c r="M174" s="6"/>
      <c r="N174" s="6"/>
      <c r="O174" s="6"/>
      <c r="P174" s="6"/>
      <c r="Q174" s="4"/>
      <c r="R174" s="4"/>
      <c r="S174" s="3">
        <f t="shared" si="69"/>
        <v>0</v>
      </c>
      <c r="T174" s="1">
        <f t="shared" si="70"/>
        <v>0</v>
      </c>
      <c r="V174" s="22" t="str">
        <f t="shared" si="72"/>
        <v>P12 12 prel</v>
      </c>
      <c r="W174" s="21">
        <f t="shared" si="73"/>
        <v>0</v>
      </c>
      <c r="X174" s="21">
        <f t="shared" si="74"/>
        <v>0</v>
      </c>
      <c r="Y174" s="21">
        <f t="shared" si="75"/>
        <v>0</v>
      </c>
      <c r="Z174" s="21">
        <f t="shared" si="76"/>
        <v>0</v>
      </c>
      <c r="AA174" s="14">
        <f t="shared" si="77"/>
        <v>0</v>
      </c>
    </row>
    <row r="175" spans="1:27" ht="12" customHeight="1" x14ac:dyDescent="0.2">
      <c r="A175" s="42"/>
      <c r="B175" s="38"/>
      <c r="C175" s="42"/>
      <c r="D175" s="39"/>
      <c r="E175" s="36">
        <f t="shared" si="71"/>
        <v>0</v>
      </c>
      <c r="F175" t="s">
        <v>90</v>
      </c>
      <c r="G175" s="4"/>
      <c r="H175" s="4"/>
      <c r="I175" s="4"/>
      <c r="J175" s="4"/>
      <c r="K175" s="6"/>
      <c r="L175" s="6"/>
      <c r="M175" s="6"/>
      <c r="N175" s="6"/>
      <c r="O175" s="6"/>
      <c r="P175" s="6"/>
      <c r="Q175" s="4"/>
      <c r="R175" s="4"/>
      <c r="S175" s="3">
        <f t="shared" si="69"/>
        <v>0</v>
      </c>
      <c r="T175" s="1">
        <f t="shared" si="70"/>
        <v>0</v>
      </c>
      <c r="V175" s="22" t="str">
        <f t="shared" si="72"/>
        <v>P12 12 def</v>
      </c>
      <c r="W175" s="21">
        <f t="shared" si="73"/>
        <v>0</v>
      </c>
      <c r="X175" s="21">
        <f t="shared" si="74"/>
        <v>0</v>
      </c>
      <c r="Y175" s="21">
        <f t="shared" si="75"/>
        <v>0</v>
      </c>
      <c r="Z175" s="21">
        <f t="shared" si="76"/>
        <v>0</v>
      </c>
      <c r="AA175" s="14">
        <f t="shared" si="77"/>
        <v>0</v>
      </c>
    </row>
    <row r="176" spans="1:27" ht="12" customHeight="1" x14ac:dyDescent="0.2">
      <c r="A176" s="42"/>
      <c r="B176" s="38"/>
      <c r="C176" s="42"/>
      <c r="D176" s="39"/>
      <c r="E176" s="36">
        <f t="shared" si="71"/>
        <v>0</v>
      </c>
      <c r="F176" t="s">
        <v>104</v>
      </c>
      <c r="G176" s="4"/>
      <c r="H176" s="4"/>
      <c r="I176" s="4"/>
      <c r="J176" s="4"/>
      <c r="K176" s="6"/>
      <c r="L176" s="6"/>
      <c r="M176" s="6"/>
      <c r="N176" s="6"/>
      <c r="O176" s="6"/>
      <c r="P176" s="6"/>
      <c r="Q176" s="4"/>
      <c r="R176" s="4"/>
      <c r="S176" s="3">
        <f t="shared" si="69"/>
        <v>0</v>
      </c>
      <c r="T176" s="1">
        <f t="shared" si="70"/>
        <v>0</v>
      </c>
      <c r="U176" s="32"/>
      <c r="V176" s="22" t="str">
        <f t="shared" si="72"/>
        <v>P01 13 prop</v>
      </c>
      <c r="W176" s="21">
        <f t="shared" si="73"/>
        <v>0</v>
      </c>
      <c r="X176" s="21">
        <f t="shared" si="74"/>
        <v>0</v>
      </c>
      <c r="Y176" s="21">
        <f t="shared" si="75"/>
        <v>0</v>
      </c>
      <c r="Z176" s="21">
        <f t="shared" si="76"/>
        <v>0</v>
      </c>
      <c r="AA176" s="14">
        <f t="shared" si="77"/>
        <v>0</v>
      </c>
    </row>
    <row r="177" spans="1:27" ht="12" customHeight="1" x14ac:dyDescent="0.2">
      <c r="A177" s="42"/>
      <c r="B177" s="38"/>
      <c r="C177" s="42"/>
      <c r="D177" s="39"/>
      <c r="E177" s="36">
        <f t="shared" si="71"/>
        <v>0</v>
      </c>
      <c r="F177" t="s">
        <v>91</v>
      </c>
      <c r="G177" s="4"/>
      <c r="H177" s="4"/>
      <c r="I177" s="4"/>
      <c r="J177" s="4"/>
      <c r="K177" s="6"/>
      <c r="L177" s="6"/>
      <c r="M177" s="6"/>
      <c r="N177" s="6"/>
      <c r="O177" s="6"/>
      <c r="P177" s="6"/>
      <c r="Q177" s="4"/>
      <c r="R177" s="4"/>
      <c r="S177" s="3">
        <f t="shared" si="69"/>
        <v>0</v>
      </c>
      <c r="T177" s="1">
        <f t="shared" si="70"/>
        <v>0</v>
      </c>
      <c r="V177" s="22" t="str">
        <f t="shared" si="72"/>
        <v>P01 13 prel</v>
      </c>
      <c r="W177" s="21">
        <f t="shared" si="73"/>
        <v>0</v>
      </c>
      <c r="X177" s="21">
        <f t="shared" si="74"/>
        <v>0</v>
      </c>
      <c r="Y177" s="21">
        <f t="shared" si="75"/>
        <v>0</v>
      </c>
      <c r="Z177" s="21">
        <f t="shared" si="76"/>
        <v>0</v>
      </c>
      <c r="AA177" s="14">
        <f t="shared" si="77"/>
        <v>0</v>
      </c>
    </row>
    <row r="178" spans="1:27" ht="12" customHeight="1" x14ac:dyDescent="0.2">
      <c r="A178" s="42"/>
      <c r="B178" s="38"/>
      <c r="C178" s="42"/>
      <c r="D178" s="39"/>
      <c r="E178" s="36">
        <f t="shared" si="71"/>
        <v>0</v>
      </c>
      <c r="F178" t="s">
        <v>92</v>
      </c>
      <c r="G178" s="4"/>
      <c r="H178" s="4"/>
      <c r="I178" s="4"/>
      <c r="J178" s="4"/>
      <c r="K178" s="6"/>
      <c r="L178" s="6"/>
      <c r="M178" s="6"/>
      <c r="N178" s="6"/>
      <c r="O178" s="6"/>
      <c r="P178" s="6"/>
      <c r="Q178" s="4"/>
      <c r="R178" s="4"/>
      <c r="S178" s="3">
        <f t="shared" si="69"/>
        <v>0</v>
      </c>
      <c r="T178" s="1">
        <f t="shared" si="70"/>
        <v>0</v>
      </c>
      <c r="V178" s="22" t="str">
        <f t="shared" si="72"/>
        <v>P01 13 def</v>
      </c>
      <c r="W178" s="21">
        <f t="shared" si="73"/>
        <v>0</v>
      </c>
      <c r="X178" s="21">
        <f t="shared" si="74"/>
        <v>0</v>
      </c>
      <c r="Y178" s="21">
        <f t="shared" si="75"/>
        <v>0</v>
      </c>
      <c r="Z178" s="21">
        <f t="shared" si="76"/>
        <v>0</v>
      </c>
      <c r="AA178" s="14">
        <f t="shared" si="77"/>
        <v>0</v>
      </c>
    </row>
    <row r="179" spans="1:27" ht="12" customHeight="1" x14ac:dyDescent="0.2">
      <c r="A179" s="42"/>
      <c r="B179" s="38"/>
      <c r="C179" s="42"/>
      <c r="D179" s="39"/>
      <c r="E179" s="36"/>
      <c r="G179" s="4"/>
      <c r="H179" s="4"/>
      <c r="I179" s="4"/>
      <c r="J179" s="4"/>
      <c r="K179" s="6"/>
      <c r="L179" s="6"/>
      <c r="M179" s="6"/>
      <c r="N179" s="6"/>
      <c r="O179" s="6"/>
      <c r="P179" s="6"/>
      <c r="Q179" s="4"/>
      <c r="R179" s="4"/>
      <c r="S179" s="3"/>
      <c r="U179" s="29"/>
      <c r="V179" s="22"/>
      <c r="W179" s="21"/>
      <c r="X179" s="21"/>
      <c r="Y179" s="21"/>
      <c r="Z179" s="21"/>
      <c r="AA179" s="14"/>
    </row>
    <row r="180" spans="1:27" ht="12" customHeight="1" x14ac:dyDescent="0.2">
      <c r="A180" s="43" t="s">
        <v>131</v>
      </c>
      <c r="B180" s="37" t="s">
        <v>109</v>
      </c>
      <c r="C180" s="41" t="s">
        <v>108</v>
      </c>
      <c r="D180" s="25" t="s">
        <v>110</v>
      </c>
      <c r="G180" s="4"/>
      <c r="H180" s="4"/>
      <c r="I180" s="4"/>
      <c r="J180" s="4"/>
      <c r="K180" s="4"/>
      <c r="L180" s="4"/>
      <c r="M180" s="4"/>
      <c r="N180" s="4"/>
      <c r="O180" s="6"/>
      <c r="P180" s="4"/>
      <c r="Q180" s="4"/>
      <c r="R180" s="4"/>
      <c r="S180" s="3"/>
      <c r="V180" s="22"/>
      <c r="W180" s="21"/>
      <c r="X180" s="21"/>
      <c r="Y180" s="21"/>
      <c r="Z180" s="21"/>
      <c r="AA180" s="14"/>
    </row>
    <row r="181" spans="1:27" ht="12" customHeight="1" x14ac:dyDescent="0.2">
      <c r="A181" s="41"/>
      <c r="B181" s="27"/>
      <c r="C181" s="41"/>
      <c r="D181" s="25"/>
      <c r="E181" s="26" t="s">
        <v>42</v>
      </c>
      <c r="G181" s="1" t="s">
        <v>0</v>
      </c>
      <c r="H181" s="1" t="s">
        <v>1</v>
      </c>
      <c r="I181" s="1" t="s">
        <v>2</v>
      </c>
      <c r="J181" s="1" t="s">
        <v>3</v>
      </c>
      <c r="K181" s="1" t="s">
        <v>4</v>
      </c>
      <c r="L181" s="1" t="s">
        <v>5</v>
      </c>
      <c r="M181" s="1" t="s">
        <v>6</v>
      </c>
      <c r="N181" s="1" t="s">
        <v>7</v>
      </c>
      <c r="O181" s="1" t="s">
        <v>8</v>
      </c>
      <c r="P181" s="1" t="s">
        <v>9</v>
      </c>
      <c r="Q181" s="1" t="s">
        <v>10</v>
      </c>
      <c r="R181" s="1" t="s">
        <v>11</v>
      </c>
      <c r="S181" s="1" t="s">
        <v>12</v>
      </c>
      <c r="V181" s="20" t="s">
        <v>70</v>
      </c>
      <c r="W181" s="19" t="s">
        <v>43</v>
      </c>
      <c r="X181" s="19" t="s">
        <v>44</v>
      </c>
      <c r="Y181" s="19" t="s">
        <v>45</v>
      </c>
      <c r="Z181" s="19" t="s">
        <v>46</v>
      </c>
      <c r="AA181" s="19" t="str">
        <f>AA122</f>
        <v>TOTAL 2012</v>
      </c>
    </row>
    <row r="182" spans="1:27" ht="12" customHeight="1" x14ac:dyDescent="0.2">
      <c r="A182" s="42"/>
      <c r="B182" s="38"/>
      <c r="C182" s="42"/>
      <c r="D182" s="39"/>
      <c r="E182" s="36">
        <f t="shared" ref="E182:E213" si="78">+E123</f>
        <v>40725</v>
      </c>
      <c r="F182" s="18" t="s">
        <v>40</v>
      </c>
      <c r="G182" s="10">
        <v>50</v>
      </c>
      <c r="H182" s="10">
        <v>50</v>
      </c>
      <c r="I182" s="10">
        <v>50</v>
      </c>
      <c r="J182" s="10">
        <v>50</v>
      </c>
      <c r="K182" s="10">
        <v>50</v>
      </c>
      <c r="L182" s="10">
        <v>50</v>
      </c>
      <c r="M182" s="10">
        <v>50</v>
      </c>
      <c r="N182" s="10">
        <v>50</v>
      </c>
      <c r="O182" s="10">
        <v>50</v>
      </c>
      <c r="P182" s="10">
        <v>50</v>
      </c>
      <c r="Q182" s="10">
        <v>50</v>
      </c>
      <c r="R182" s="10">
        <v>50</v>
      </c>
      <c r="S182" s="9">
        <f>SUM(G182:R182)</f>
        <v>600</v>
      </c>
      <c r="V182" s="22" t="str">
        <f>F182</f>
        <v>standard</v>
      </c>
      <c r="W182" s="21">
        <f>SUM(G182:I182)</f>
        <v>150</v>
      </c>
      <c r="X182" s="21">
        <f>SUM(J182:L182)</f>
        <v>150</v>
      </c>
      <c r="Y182" s="21">
        <f>SUM(M182:O182)</f>
        <v>150</v>
      </c>
      <c r="Z182" s="21">
        <f>SUM(P182:R182)</f>
        <v>150</v>
      </c>
      <c r="AA182" s="14">
        <f>SUM(W182:Z182)</f>
        <v>600</v>
      </c>
    </row>
    <row r="183" spans="1:27" ht="12" customHeight="1" x14ac:dyDescent="0.2">
      <c r="A183" s="42"/>
      <c r="B183" s="38"/>
      <c r="C183" s="42"/>
      <c r="D183" s="39"/>
      <c r="E183" s="36">
        <f t="shared" si="78"/>
        <v>936</v>
      </c>
      <c r="F183" s="18" t="s">
        <v>41</v>
      </c>
      <c r="G183" s="10">
        <v>10</v>
      </c>
      <c r="H183" s="10">
        <v>10</v>
      </c>
      <c r="I183" s="10">
        <v>10</v>
      </c>
      <c r="J183" s="10">
        <v>10</v>
      </c>
      <c r="K183" s="10">
        <v>10</v>
      </c>
      <c r="L183" s="10">
        <v>10</v>
      </c>
      <c r="M183" s="10">
        <v>10</v>
      </c>
      <c r="N183" s="10">
        <v>10</v>
      </c>
      <c r="O183" s="10">
        <v>10</v>
      </c>
      <c r="P183" s="10">
        <v>10</v>
      </c>
      <c r="Q183" s="10">
        <v>10</v>
      </c>
      <c r="R183" s="10">
        <v>10</v>
      </c>
      <c r="S183" s="9">
        <f>SUM(G183:R183)</f>
        <v>120</v>
      </c>
      <c r="T183" s="1">
        <f>+S183-S182</f>
        <v>-480</v>
      </c>
      <c r="V183" s="22" t="str">
        <f t="shared" ref="V183:V237" si="79">F183</f>
        <v>Fonctionnement</v>
      </c>
      <c r="W183" s="21">
        <f>SUM(G183:I183)</f>
        <v>30</v>
      </c>
      <c r="X183" s="21">
        <f>SUM(J183:L183)</f>
        <v>30</v>
      </c>
      <c r="Y183" s="21">
        <f>SUM(M183:O183)</f>
        <v>30</v>
      </c>
      <c r="Z183" s="21">
        <f>SUM(P183:R183)</f>
        <v>30</v>
      </c>
      <c r="AA183" s="14">
        <f>SUM(W183:Z183)</f>
        <v>120</v>
      </c>
    </row>
    <row r="184" spans="1:27" ht="12" customHeight="1" x14ac:dyDescent="0.2">
      <c r="A184" s="42"/>
      <c r="B184" s="38"/>
      <c r="C184" s="42"/>
      <c r="D184" s="39"/>
      <c r="E184" s="36">
        <f t="shared" si="78"/>
        <v>40875</v>
      </c>
      <c r="F184" s="30" t="s">
        <v>95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9">
        <f>SUM(G184:R184)</f>
        <v>0</v>
      </c>
      <c r="T184" s="1">
        <f>+S184-S183</f>
        <v>-120</v>
      </c>
      <c r="V184" s="22" t="str">
        <f>F184</f>
        <v>F4 GTO</v>
      </c>
      <c r="W184" s="21">
        <f>SUM(G184:I184)</f>
        <v>0</v>
      </c>
      <c r="X184" s="21">
        <f>SUM(J184:L184)</f>
        <v>0</v>
      </c>
      <c r="Y184" s="21">
        <f>SUM(M184:O184)</f>
        <v>0</v>
      </c>
      <c r="Z184" s="21">
        <f>SUM(P184:R184)</f>
        <v>0</v>
      </c>
      <c r="AA184" s="14">
        <f>SUM(W184:Z184)</f>
        <v>0</v>
      </c>
    </row>
    <row r="185" spans="1:27" ht="12" customHeight="1" x14ac:dyDescent="0.2">
      <c r="A185" s="42"/>
      <c r="B185" s="38"/>
      <c r="C185" s="42"/>
      <c r="D185" s="39"/>
      <c r="E185" s="36">
        <f t="shared" si="78"/>
        <v>0</v>
      </c>
      <c r="F185" t="s">
        <v>48</v>
      </c>
      <c r="G185" s="58">
        <v>61</v>
      </c>
      <c r="H185" s="58">
        <v>62</v>
      </c>
      <c r="I185" s="58">
        <v>63</v>
      </c>
      <c r="J185" s="58">
        <v>64</v>
      </c>
      <c r="K185" s="58">
        <v>65</v>
      </c>
      <c r="L185" s="58">
        <v>66</v>
      </c>
      <c r="M185" s="58">
        <v>67</v>
      </c>
      <c r="N185" s="58">
        <v>68</v>
      </c>
      <c r="O185" s="58">
        <v>69</v>
      </c>
      <c r="P185" s="58">
        <v>70</v>
      </c>
      <c r="Q185" s="58">
        <v>71</v>
      </c>
      <c r="R185" s="58">
        <v>72</v>
      </c>
      <c r="S185" s="3">
        <f t="shared" ref="S185:S207" si="80">SUM(G185:R185)</f>
        <v>798</v>
      </c>
      <c r="T185" s="1">
        <f>+S185-S184</f>
        <v>798</v>
      </c>
      <c r="V185" s="22" t="str">
        <f t="shared" si="79"/>
        <v>P02 11 prel</v>
      </c>
      <c r="W185" s="21">
        <f t="shared" ref="W185:W212" si="81">SUM(G185:I185)</f>
        <v>186</v>
      </c>
      <c r="X185" s="21">
        <f t="shared" ref="X185:X212" si="82">SUM(J185:L185)</f>
        <v>195</v>
      </c>
      <c r="Y185" s="21">
        <f t="shared" ref="Y185:Y212" si="83">SUM(M185:O185)</f>
        <v>204</v>
      </c>
      <c r="Z185" s="21">
        <f t="shared" ref="Z185:Z212" si="84">SUM(P185:R185)</f>
        <v>213</v>
      </c>
      <c r="AA185" s="14">
        <f t="shared" ref="AA185:AA212" si="85">SUM(W185:Z185)</f>
        <v>798</v>
      </c>
    </row>
    <row r="186" spans="1:27" ht="12" customHeight="1" x14ac:dyDescent="0.2">
      <c r="A186" s="42"/>
      <c r="B186" s="38"/>
      <c r="C186" s="42"/>
      <c r="D186" s="39"/>
      <c r="E186" s="36">
        <f t="shared" si="78"/>
        <v>40577</v>
      </c>
      <c r="F186" t="s">
        <v>49</v>
      </c>
      <c r="G186" s="11">
        <v>61</v>
      </c>
      <c r="H186" s="11">
        <v>62</v>
      </c>
      <c r="I186" s="11">
        <v>63</v>
      </c>
      <c r="J186" s="11">
        <v>64</v>
      </c>
      <c r="K186" s="11">
        <v>65</v>
      </c>
      <c r="L186" s="11">
        <v>66</v>
      </c>
      <c r="M186" s="10">
        <v>67</v>
      </c>
      <c r="N186" s="10">
        <v>68</v>
      </c>
      <c r="O186" s="10">
        <v>69</v>
      </c>
      <c r="P186" s="10">
        <v>70</v>
      </c>
      <c r="Q186" s="10">
        <v>71</v>
      </c>
      <c r="R186" s="10">
        <v>72</v>
      </c>
      <c r="S186" s="3">
        <f t="shared" si="80"/>
        <v>798</v>
      </c>
      <c r="T186" s="1">
        <f>+S186-S185</f>
        <v>0</v>
      </c>
      <c r="V186" s="22" t="str">
        <f t="shared" si="79"/>
        <v>P02 11 def</v>
      </c>
      <c r="W186" s="21">
        <f t="shared" si="81"/>
        <v>186</v>
      </c>
      <c r="X186" s="21">
        <f t="shared" si="82"/>
        <v>195</v>
      </c>
      <c r="Y186" s="21">
        <f t="shared" si="83"/>
        <v>204</v>
      </c>
      <c r="Z186" s="21">
        <f t="shared" si="84"/>
        <v>213</v>
      </c>
      <c r="AA186" s="14">
        <f t="shared" si="85"/>
        <v>798</v>
      </c>
    </row>
    <row r="187" spans="1:27" ht="12" customHeight="1" x14ac:dyDescent="0.2">
      <c r="A187" s="42"/>
      <c r="B187" s="38"/>
      <c r="C187" s="42"/>
      <c r="D187" s="39"/>
      <c r="E187" s="36">
        <f t="shared" si="78"/>
        <v>40589</v>
      </c>
      <c r="F187" t="s">
        <v>50</v>
      </c>
      <c r="G187" s="11">
        <v>401</v>
      </c>
      <c r="H187" s="11">
        <v>402</v>
      </c>
      <c r="I187" s="11">
        <v>403</v>
      </c>
      <c r="J187" s="11">
        <v>404</v>
      </c>
      <c r="K187" s="11">
        <v>405</v>
      </c>
      <c r="L187" s="11">
        <v>406</v>
      </c>
      <c r="M187" s="11">
        <v>407</v>
      </c>
      <c r="N187" s="11">
        <v>408</v>
      </c>
      <c r="O187" s="11">
        <v>409</v>
      </c>
      <c r="P187" s="11">
        <v>410</v>
      </c>
      <c r="Q187" s="11">
        <v>411</v>
      </c>
      <c r="R187" s="11">
        <v>412</v>
      </c>
      <c r="S187" s="3">
        <f t="shared" si="80"/>
        <v>4878</v>
      </c>
      <c r="T187" s="1">
        <f t="shared" ref="T187:T212" si="86">+S187-S186</f>
        <v>4080</v>
      </c>
      <c r="V187" s="22" t="str">
        <f t="shared" si="79"/>
        <v>P03 11 prel</v>
      </c>
      <c r="W187" s="21">
        <f t="shared" si="81"/>
        <v>1206</v>
      </c>
      <c r="X187" s="21">
        <f t="shared" si="82"/>
        <v>1215</v>
      </c>
      <c r="Y187" s="21">
        <f t="shared" si="83"/>
        <v>1224</v>
      </c>
      <c r="Z187" s="21">
        <f t="shared" si="84"/>
        <v>1233</v>
      </c>
      <c r="AA187" s="14">
        <f t="shared" si="85"/>
        <v>4878</v>
      </c>
    </row>
    <row r="188" spans="1:27" ht="12" customHeight="1" x14ac:dyDescent="0.2">
      <c r="A188" s="42"/>
      <c r="B188" s="38"/>
      <c r="C188" s="42"/>
      <c r="D188" s="39"/>
      <c r="E188" s="36">
        <f t="shared" si="78"/>
        <v>40603</v>
      </c>
      <c r="F188" t="s">
        <v>51</v>
      </c>
      <c r="G188" s="11">
        <v>1</v>
      </c>
      <c r="H188" s="11">
        <v>2</v>
      </c>
      <c r="I188" s="11">
        <v>3</v>
      </c>
      <c r="J188" s="11">
        <v>4</v>
      </c>
      <c r="K188" s="11">
        <v>5</v>
      </c>
      <c r="L188" s="11">
        <v>6</v>
      </c>
      <c r="M188" s="11">
        <v>7</v>
      </c>
      <c r="N188" s="11">
        <v>8</v>
      </c>
      <c r="O188" s="11">
        <v>9</v>
      </c>
      <c r="P188" s="11">
        <v>10</v>
      </c>
      <c r="Q188" s="11">
        <v>11</v>
      </c>
      <c r="R188" s="11">
        <v>12</v>
      </c>
      <c r="S188" s="3">
        <f t="shared" si="80"/>
        <v>78</v>
      </c>
      <c r="T188" s="1">
        <f t="shared" si="86"/>
        <v>-4800</v>
      </c>
      <c r="V188" s="22" t="str">
        <f t="shared" si="79"/>
        <v>P03 11 def</v>
      </c>
      <c r="W188" s="21">
        <f t="shared" si="81"/>
        <v>6</v>
      </c>
      <c r="X188" s="21">
        <f t="shared" si="82"/>
        <v>15</v>
      </c>
      <c r="Y188" s="21">
        <f t="shared" si="83"/>
        <v>24</v>
      </c>
      <c r="Z188" s="21">
        <f t="shared" si="84"/>
        <v>33</v>
      </c>
      <c r="AA188" s="14">
        <f t="shared" si="85"/>
        <v>78</v>
      </c>
    </row>
    <row r="189" spans="1:27" ht="12" customHeight="1" x14ac:dyDescent="0.2">
      <c r="A189" s="42"/>
      <c r="B189" s="38"/>
      <c r="C189" s="42"/>
      <c r="D189" s="39"/>
      <c r="E189" s="36">
        <f t="shared" si="78"/>
        <v>40620</v>
      </c>
      <c r="F189" t="s">
        <v>52</v>
      </c>
      <c r="G189" s="11">
        <v>2</v>
      </c>
      <c r="H189" s="11">
        <f t="shared" ref="H189:R189" si="87">H188-H187</f>
        <v>-400</v>
      </c>
      <c r="I189" s="11">
        <f t="shared" si="87"/>
        <v>-400</v>
      </c>
      <c r="J189" s="11">
        <f t="shared" si="87"/>
        <v>-400</v>
      </c>
      <c r="K189" s="11">
        <f t="shared" si="87"/>
        <v>-400</v>
      </c>
      <c r="L189" s="11">
        <f t="shared" si="87"/>
        <v>-400</v>
      </c>
      <c r="M189" s="10">
        <f t="shared" si="87"/>
        <v>-400</v>
      </c>
      <c r="N189" s="10">
        <f t="shared" si="87"/>
        <v>-400</v>
      </c>
      <c r="O189" s="10">
        <f t="shared" si="87"/>
        <v>-400</v>
      </c>
      <c r="P189" s="10">
        <f t="shared" si="87"/>
        <v>-400</v>
      </c>
      <c r="Q189" s="10">
        <f t="shared" si="87"/>
        <v>-400</v>
      </c>
      <c r="R189" s="10">
        <f t="shared" si="87"/>
        <v>-400</v>
      </c>
      <c r="S189" s="3">
        <f t="shared" si="80"/>
        <v>-4398</v>
      </c>
      <c r="T189" s="1">
        <f t="shared" si="86"/>
        <v>-4476</v>
      </c>
      <c r="V189" s="22" t="str">
        <f t="shared" si="79"/>
        <v>P04 11 prel</v>
      </c>
      <c r="W189" s="21">
        <f t="shared" si="81"/>
        <v>-798</v>
      </c>
      <c r="X189" s="21">
        <f t="shared" si="82"/>
        <v>-1200</v>
      </c>
      <c r="Y189" s="21">
        <f t="shared" si="83"/>
        <v>-1200</v>
      </c>
      <c r="Z189" s="21">
        <f t="shared" si="84"/>
        <v>-1200</v>
      </c>
      <c r="AA189" s="14">
        <f t="shared" si="85"/>
        <v>-4398</v>
      </c>
    </row>
    <row r="190" spans="1:27" ht="12" customHeight="1" x14ac:dyDescent="0.2">
      <c r="A190" s="42"/>
      <c r="B190" s="38"/>
      <c r="C190" s="42"/>
      <c r="D190" s="39"/>
      <c r="E190" s="36">
        <f t="shared" si="78"/>
        <v>40647</v>
      </c>
      <c r="F190" t="s">
        <v>53</v>
      </c>
      <c r="G190" s="11"/>
      <c r="H190" s="11"/>
      <c r="I190" s="11"/>
      <c r="J190" s="10"/>
      <c r="K190" s="10"/>
      <c r="L190" s="10"/>
      <c r="M190" s="10"/>
      <c r="N190" s="10"/>
      <c r="O190" s="10"/>
      <c r="P190" s="10"/>
      <c r="Q190" s="10"/>
      <c r="R190" s="28"/>
      <c r="S190" s="3">
        <f t="shared" si="80"/>
        <v>0</v>
      </c>
      <c r="T190" s="1">
        <f t="shared" si="86"/>
        <v>4398</v>
      </c>
      <c r="V190" s="22" t="str">
        <f t="shared" si="79"/>
        <v>P04 11 def</v>
      </c>
      <c r="W190" s="21">
        <f t="shared" si="81"/>
        <v>0</v>
      </c>
      <c r="X190" s="21">
        <f t="shared" si="82"/>
        <v>0</v>
      </c>
      <c r="Y190" s="21">
        <f t="shared" si="83"/>
        <v>0</v>
      </c>
      <c r="Z190" s="21">
        <f t="shared" si="84"/>
        <v>0</v>
      </c>
      <c r="AA190" s="14">
        <f t="shared" si="85"/>
        <v>0</v>
      </c>
    </row>
    <row r="191" spans="1:27" ht="12" customHeight="1" x14ac:dyDescent="0.2">
      <c r="A191" s="42"/>
      <c r="B191" s="38"/>
      <c r="C191" s="42"/>
      <c r="D191" s="39"/>
      <c r="E191" s="36">
        <f t="shared" si="78"/>
        <v>40648</v>
      </c>
      <c r="F191" s="24" t="s">
        <v>54</v>
      </c>
      <c r="G191" s="11"/>
      <c r="H191" s="11"/>
      <c r="I191" s="11"/>
      <c r="J191" s="11"/>
      <c r="K191" s="10"/>
      <c r="L191" s="10"/>
      <c r="M191" s="10"/>
      <c r="N191" s="10"/>
      <c r="O191" s="10"/>
      <c r="P191" s="10"/>
      <c r="Q191" s="10"/>
      <c r="R191" s="28"/>
      <c r="S191" s="3">
        <f t="shared" si="80"/>
        <v>0</v>
      </c>
      <c r="T191" s="1">
        <f t="shared" si="86"/>
        <v>0</v>
      </c>
      <c r="V191" s="22" t="str">
        <f t="shared" si="79"/>
        <v>P05 11 prel</v>
      </c>
      <c r="W191" s="21">
        <f t="shared" si="81"/>
        <v>0</v>
      </c>
      <c r="X191" s="21">
        <f t="shared" si="82"/>
        <v>0</v>
      </c>
      <c r="Y191" s="21">
        <f t="shared" si="83"/>
        <v>0</v>
      </c>
      <c r="Z191" s="21">
        <f t="shared" si="84"/>
        <v>0</v>
      </c>
      <c r="AA191" s="14">
        <f t="shared" si="85"/>
        <v>0</v>
      </c>
    </row>
    <row r="192" spans="1:27" ht="12" customHeight="1" x14ac:dyDescent="0.2">
      <c r="A192" s="42"/>
      <c r="B192" s="38"/>
      <c r="C192" s="42"/>
      <c r="D192" s="39"/>
      <c r="E192" s="36">
        <f t="shared" si="78"/>
        <v>40666</v>
      </c>
      <c r="F192" s="24" t="s">
        <v>55</v>
      </c>
      <c r="G192" s="11"/>
      <c r="H192" s="11"/>
      <c r="I192" s="11"/>
      <c r="J192" s="11"/>
      <c r="K192" s="10"/>
      <c r="L192" s="10"/>
      <c r="M192" s="10"/>
      <c r="N192" s="10"/>
      <c r="O192" s="10"/>
      <c r="P192" s="10"/>
      <c r="Q192" s="10"/>
      <c r="R192" s="28"/>
      <c r="S192" s="3">
        <f t="shared" si="80"/>
        <v>0</v>
      </c>
      <c r="T192" s="1">
        <f t="shared" si="86"/>
        <v>0</v>
      </c>
      <c r="V192" s="22" t="str">
        <f t="shared" si="79"/>
        <v>P05 11 def</v>
      </c>
      <c r="W192" s="21">
        <f t="shared" si="81"/>
        <v>0</v>
      </c>
      <c r="X192" s="21">
        <f t="shared" si="82"/>
        <v>0</v>
      </c>
      <c r="Y192" s="21">
        <f t="shared" si="83"/>
        <v>0</v>
      </c>
      <c r="Z192" s="21">
        <f t="shared" si="84"/>
        <v>0</v>
      </c>
      <c r="AA192" s="14">
        <f t="shared" si="85"/>
        <v>0</v>
      </c>
    </row>
    <row r="193" spans="1:27" ht="12" customHeight="1" x14ac:dyDescent="0.2">
      <c r="A193" s="42"/>
      <c r="B193" s="38"/>
      <c r="C193" s="42"/>
      <c r="D193" s="39"/>
      <c r="E193" s="36">
        <f t="shared" si="78"/>
        <v>40675</v>
      </c>
      <c r="F193" s="24" t="s">
        <v>56</v>
      </c>
      <c r="G193" s="11"/>
      <c r="H193" s="11"/>
      <c r="I193" s="11"/>
      <c r="J193" s="11"/>
      <c r="K193" s="11"/>
      <c r="L193" s="10"/>
      <c r="M193" s="10"/>
      <c r="N193" s="10"/>
      <c r="O193" s="10"/>
      <c r="P193" s="10"/>
      <c r="Q193" s="10"/>
      <c r="R193" s="28"/>
      <c r="S193" s="3">
        <f t="shared" si="80"/>
        <v>0</v>
      </c>
      <c r="T193" s="1">
        <f t="shared" si="86"/>
        <v>0</v>
      </c>
      <c r="V193" s="22" t="str">
        <f t="shared" si="79"/>
        <v>P06 11 prel</v>
      </c>
      <c r="W193" s="21">
        <f t="shared" si="81"/>
        <v>0</v>
      </c>
      <c r="X193" s="21">
        <f t="shared" si="82"/>
        <v>0</v>
      </c>
      <c r="Y193" s="21">
        <f t="shared" si="83"/>
        <v>0</v>
      </c>
      <c r="Z193" s="21">
        <f t="shared" si="84"/>
        <v>0</v>
      </c>
      <c r="AA193" s="14">
        <f t="shared" si="85"/>
        <v>0</v>
      </c>
    </row>
    <row r="194" spans="1:27" ht="12" customHeight="1" x14ac:dyDescent="0.2">
      <c r="A194" s="42"/>
      <c r="B194" s="38"/>
      <c r="C194" s="42"/>
      <c r="D194" s="39"/>
      <c r="E194" s="36">
        <f t="shared" si="78"/>
        <v>40700</v>
      </c>
      <c r="F194" s="24" t="s">
        <v>57</v>
      </c>
      <c r="G194" s="11"/>
      <c r="H194" s="11"/>
      <c r="I194" s="11"/>
      <c r="J194" s="11"/>
      <c r="K194" s="11"/>
      <c r="L194" s="10"/>
      <c r="M194" s="10"/>
      <c r="N194" s="10"/>
      <c r="O194" s="10"/>
      <c r="P194" s="10"/>
      <c r="Q194" s="10"/>
      <c r="R194" s="28"/>
      <c r="S194" s="3">
        <f t="shared" si="80"/>
        <v>0</v>
      </c>
      <c r="T194" s="1">
        <f t="shared" si="86"/>
        <v>0</v>
      </c>
      <c r="V194" s="22" t="str">
        <f t="shared" si="79"/>
        <v>P06 11 def</v>
      </c>
      <c r="W194" s="21">
        <f t="shared" si="81"/>
        <v>0</v>
      </c>
      <c r="X194" s="21">
        <f t="shared" si="82"/>
        <v>0</v>
      </c>
      <c r="Y194" s="21">
        <f t="shared" si="83"/>
        <v>0</v>
      </c>
      <c r="Z194" s="21">
        <f t="shared" si="84"/>
        <v>0</v>
      </c>
      <c r="AA194" s="14">
        <f t="shared" si="85"/>
        <v>0</v>
      </c>
    </row>
    <row r="195" spans="1:27" ht="12" customHeight="1" x14ac:dyDescent="0.2">
      <c r="A195" s="42"/>
      <c r="B195" s="38"/>
      <c r="C195" s="42"/>
      <c r="D195" s="39"/>
      <c r="E195" s="36">
        <f t="shared" si="78"/>
        <v>40711</v>
      </c>
      <c r="F195" t="s">
        <v>58</v>
      </c>
      <c r="G195" s="11"/>
      <c r="H195" s="11"/>
      <c r="I195" s="11"/>
      <c r="J195" s="11"/>
      <c r="K195" s="11"/>
      <c r="L195" s="11"/>
      <c r="M195" s="10"/>
      <c r="N195" s="10"/>
      <c r="O195" s="10"/>
      <c r="P195" s="10"/>
      <c r="Q195" s="10"/>
      <c r="R195" s="28"/>
      <c r="S195" s="3">
        <f t="shared" si="80"/>
        <v>0</v>
      </c>
      <c r="T195" s="1">
        <f t="shared" si="86"/>
        <v>0</v>
      </c>
      <c r="V195" s="22" t="str">
        <f t="shared" si="79"/>
        <v xml:space="preserve">P07 11 prel </v>
      </c>
      <c r="W195" s="21">
        <f t="shared" si="81"/>
        <v>0</v>
      </c>
      <c r="X195" s="21">
        <f t="shared" si="82"/>
        <v>0</v>
      </c>
      <c r="Y195" s="21">
        <f t="shared" si="83"/>
        <v>0</v>
      </c>
      <c r="Z195" s="21">
        <f t="shared" si="84"/>
        <v>0</v>
      </c>
      <c r="AA195" s="14">
        <f t="shared" si="85"/>
        <v>0</v>
      </c>
    </row>
    <row r="196" spans="1:27" ht="12" customHeight="1" x14ac:dyDescent="0.2">
      <c r="A196" s="42"/>
      <c r="B196" s="38"/>
      <c r="C196" s="42"/>
      <c r="D196" s="39"/>
      <c r="E196" s="36">
        <f t="shared" si="78"/>
        <v>40730</v>
      </c>
      <c r="F196" t="s">
        <v>59</v>
      </c>
      <c r="G196" s="11"/>
      <c r="H196" s="11"/>
      <c r="I196" s="11"/>
      <c r="J196" s="11"/>
      <c r="K196" s="11"/>
      <c r="L196" s="11"/>
      <c r="M196" s="10"/>
      <c r="N196" s="10"/>
      <c r="O196" s="10"/>
      <c r="P196" s="10"/>
      <c r="Q196" s="10"/>
      <c r="R196" s="28"/>
      <c r="S196" s="3">
        <f t="shared" si="80"/>
        <v>0</v>
      </c>
      <c r="T196" s="1">
        <f t="shared" si="86"/>
        <v>0</v>
      </c>
      <c r="V196" s="22" t="str">
        <f t="shared" si="79"/>
        <v>P07 11 def</v>
      </c>
      <c r="W196" s="21">
        <f t="shared" si="81"/>
        <v>0</v>
      </c>
      <c r="X196" s="21">
        <f t="shared" si="82"/>
        <v>0</v>
      </c>
      <c r="Y196" s="21">
        <f t="shared" si="83"/>
        <v>0</v>
      </c>
      <c r="Z196" s="21">
        <f t="shared" si="84"/>
        <v>0</v>
      </c>
      <c r="AA196" s="14">
        <f t="shared" si="85"/>
        <v>0</v>
      </c>
    </row>
    <row r="197" spans="1:27" ht="12" customHeight="1" x14ac:dyDescent="0.2">
      <c r="A197" s="42"/>
      <c r="B197" s="38"/>
      <c r="C197" s="42"/>
      <c r="D197" s="39"/>
      <c r="E197" s="36">
        <f t="shared" si="78"/>
        <v>40771</v>
      </c>
      <c r="F197" t="s">
        <v>60</v>
      </c>
      <c r="G197" s="11"/>
      <c r="H197" s="11"/>
      <c r="I197" s="11"/>
      <c r="J197" s="11"/>
      <c r="K197" s="11"/>
      <c r="L197" s="11"/>
      <c r="M197" s="11"/>
      <c r="N197" s="11"/>
      <c r="O197" s="10"/>
      <c r="P197" s="10"/>
      <c r="Q197" s="10"/>
      <c r="R197" s="28"/>
      <c r="S197" s="3">
        <f t="shared" si="80"/>
        <v>0</v>
      </c>
      <c r="T197" s="1">
        <f t="shared" si="86"/>
        <v>0</v>
      </c>
      <c r="V197" s="22" t="str">
        <f t="shared" si="79"/>
        <v>P09 11 prel</v>
      </c>
      <c r="W197" s="21">
        <f t="shared" si="81"/>
        <v>0</v>
      </c>
      <c r="X197" s="21">
        <f t="shared" si="82"/>
        <v>0</v>
      </c>
      <c r="Y197" s="21">
        <f t="shared" si="83"/>
        <v>0</v>
      </c>
      <c r="Z197" s="21">
        <f t="shared" si="84"/>
        <v>0</v>
      </c>
      <c r="AA197" s="14">
        <f t="shared" si="85"/>
        <v>0</v>
      </c>
    </row>
    <row r="198" spans="1:27" ht="12" customHeight="1" x14ac:dyDescent="0.2">
      <c r="A198" s="42"/>
      <c r="B198" s="38"/>
      <c r="C198" s="42"/>
      <c r="D198" s="39"/>
      <c r="E198" s="36">
        <f t="shared" si="78"/>
        <v>40791</v>
      </c>
      <c r="F198" t="s">
        <v>61</v>
      </c>
      <c r="G198" s="11"/>
      <c r="H198" s="11"/>
      <c r="I198" s="11"/>
      <c r="J198" s="11"/>
      <c r="K198" s="11"/>
      <c r="L198" s="11"/>
      <c r="M198" s="11"/>
      <c r="N198" s="11"/>
      <c r="O198" s="10"/>
      <c r="P198" s="10"/>
      <c r="Q198" s="10"/>
      <c r="R198" s="28"/>
      <c r="S198" s="3">
        <f t="shared" si="80"/>
        <v>0</v>
      </c>
      <c r="T198" s="1">
        <f t="shared" si="86"/>
        <v>0</v>
      </c>
      <c r="V198" s="22" t="str">
        <f t="shared" si="79"/>
        <v>P09 11 def</v>
      </c>
      <c r="W198" s="21">
        <f t="shared" si="81"/>
        <v>0</v>
      </c>
      <c r="X198" s="21">
        <f t="shared" si="82"/>
        <v>0</v>
      </c>
      <c r="Y198" s="21">
        <f t="shared" si="83"/>
        <v>0</v>
      </c>
      <c r="Z198" s="21">
        <f t="shared" si="84"/>
        <v>0</v>
      </c>
      <c r="AA198" s="14">
        <f t="shared" si="85"/>
        <v>0</v>
      </c>
    </row>
    <row r="199" spans="1:27" ht="12" customHeight="1" x14ac:dyDescent="0.2">
      <c r="A199" s="42"/>
      <c r="B199" s="38"/>
      <c r="C199" s="42"/>
      <c r="D199" s="39"/>
      <c r="E199" s="36">
        <f t="shared" si="78"/>
        <v>40802</v>
      </c>
      <c r="F199" t="s">
        <v>62</v>
      </c>
      <c r="G199" s="11"/>
      <c r="H199" s="11"/>
      <c r="I199" s="11"/>
      <c r="J199" s="11"/>
      <c r="K199" s="11"/>
      <c r="L199" s="11"/>
      <c r="M199" s="11"/>
      <c r="N199" s="11"/>
      <c r="O199" s="28"/>
      <c r="P199" s="10"/>
      <c r="Q199" s="10"/>
      <c r="R199" s="28"/>
      <c r="S199" s="3">
        <f t="shared" si="80"/>
        <v>0</v>
      </c>
      <c r="T199" s="1">
        <f t="shared" si="86"/>
        <v>0</v>
      </c>
      <c r="V199" s="22" t="str">
        <f t="shared" si="79"/>
        <v>P10 11 prel</v>
      </c>
      <c r="W199" s="21">
        <f t="shared" si="81"/>
        <v>0</v>
      </c>
      <c r="X199" s="21">
        <f t="shared" si="82"/>
        <v>0</v>
      </c>
      <c r="Y199" s="21">
        <f t="shared" si="83"/>
        <v>0</v>
      </c>
      <c r="Z199" s="21">
        <f t="shared" si="84"/>
        <v>0</v>
      </c>
      <c r="AA199" s="14">
        <f t="shared" si="85"/>
        <v>0</v>
      </c>
    </row>
    <row r="200" spans="1:27" ht="12" customHeight="1" x14ac:dyDescent="0.2">
      <c r="A200" s="42"/>
      <c r="B200" s="38"/>
      <c r="C200" s="42"/>
      <c r="D200" s="39"/>
      <c r="E200" s="36">
        <f t="shared" si="78"/>
        <v>40821</v>
      </c>
      <c r="F200" t="s">
        <v>63</v>
      </c>
      <c r="G200" s="11"/>
      <c r="H200" s="11"/>
      <c r="I200" s="11"/>
      <c r="J200" s="11"/>
      <c r="K200" s="11"/>
      <c r="L200" s="11"/>
      <c r="M200" s="11"/>
      <c r="N200" s="11"/>
      <c r="O200" s="28"/>
      <c r="P200" s="10"/>
      <c r="Q200" s="10"/>
      <c r="R200" s="28"/>
      <c r="S200" s="3">
        <f t="shared" si="80"/>
        <v>0</v>
      </c>
      <c r="T200" s="1">
        <f t="shared" si="86"/>
        <v>0</v>
      </c>
      <c r="V200" s="22" t="str">
        <f t="shared" si="79"/>
        <v>P10 11 def</v>
      </c>
      <c r="W200" s="21">
        <f t="shared" si="81"/>
        <v>0</v>
      </c>
      <c r="X200" s="21">
        <f t="shared" si="82"/>
        <v>0</v>
      </c>
      <c r="Y200" s="21">
        <f t="shared" si="83"/>
        <v>0</v>
      </c>
      <c r="Z200" s="21">
        <f t="shared" si="84"/>
        <v>0</v>
      </c>
      <c r="AA200" s="14">
        <f t="shared" si="85"/>
        <v>0</v>
      </c>
    </row>
    <row r="201" spans="1:27" ht="12" customHeight="1" x14ac:dyDescent="0.2">
      <c r="A201" s="42"/>
      <c r="B201" s="38"/>
      <c r="C201" s="42"/>
      <c r="D201" s="39"/>
      <c r="E201" s="36">
        <f t="shared" si="78"/>
        <v>40829</v>
      </c>
      <c r="F201" t="s">
        <v>64</v>
      </c>
      <c r="G201" s="11"/>
      <c r="H201" s="11"/>
      <c r="I201" s="11"/>
      <c r="J201" s="11"/>
      <c r="K201" s="11"/>
      <c r="L201" s="11"/>
      <c r="M201" s="11"/>
      <c r="N201" s="11"/>
      <c r="O201" s="28"/>
      <c r="P201" s="28"/>
      <c r="Q201" s="10"/>
      <c r="R201" s="28"/>
      <c r="S201" s="3">
        <f t="shared" si="80"/>
        <v>0</v>
      </c>
      <c r="T201" s="1">
        <f t="shared" si="86"/>
        <v>0</v>
      </c>
      <c r="V201" s="22" t="str">
        <f t="shared" si="79"/>
        <v>P11 11 prel</v>
      </c>
      <c r="W201" s="21">
        <f t="shared" si="81"/>
        <v>0</v>
      </c>
      <c r="X201" s="21">
        <f t="shared" si="82"/>
        <v>0</v>
      </c>
      <c r="Y201" s="21">
        <f t="shared" si="83"/>
        <v>0</v>
      </c>
      <c r="Z201" s="21">
        <f t="shared" si="84"/>
        <v>0</v>
      </c>
      <c r="AA201" s="14">
        <f t="shared" si="85"/>
        <v>0</v>
      </c>
    </row>
    <row r="202" spans="1:27" ht="12" customHeight="1" x14ac:dyDescent="0.2">
      <c r="A202" s="42"/>
      <c r="B202" s="38"/>
      <c r="C202" s="42"/>
      <c r="D202" s="39"/>
      <c r="E202" s="36">
        <f t="shared" si="78"/>
        <v>40855</v>
      </c>
      <c r="F202" t="s">
        <v>65</v>
      </c>
      <c r="G202" s="11"/>
      <c r="H202" s="11"/>
      <c r="I202" s="11"/>
      <c r="J202" s="11"/>
      <c r="K202" s="11"/>
      <c r="L202" s="11"/>
      <c r="M202" s="11"/>
      <c r="N202" s="11"/>
      <c r="O202" s="28"/>
      <c r="P202" s="28"/>
      <c r="Q202" s="10"/>
      <c r="R202" s="28"/>
      <c r="S202" s="3">
        <f t="shared" si="80"/>
        <v>0</v>
      </c>
      <c r="T202" s="1">
        <f t="shared" si="86"/>
        <v>0</v>
      </c>
      <c r="V202" s="22" t="str">
        <f t="shared" si="79"/>
        <v>P11 11 def</v>
      </c>
      <c r="W202" s="21">
        <f t="shared" si="81"/>
        <v>0</v>
      </c>
      <c r="X202" s="21">
        <f t="shared" si="82"/>
        <v>0</v>
      </c>
      <c r="Y202" s="21">
        <f t="shared" si="83"/>
        <v>0</v>
      </c>
      <c r="Z202" s="21">
        <f t="shared" si="84"/>
        <v>0</v>
      </c>
      <c r="AA202" s="14">
        <f t="shared" si="85"/>
        <v>0</v>
      </c>
    </row>
    <row r="203" spans="1:27" ht="12" customHeight="1" x14ac:dyDescent="0.2">
      <c r="A203" s="42"/>
      <c r="B203" s="38"/>
      <c r="C203" s="42"/>
      <c r="D203" s="39"/>
      <c r="E203" s="36">
        <f t="shared" si="78"/>
        <v>40865</v>
      </c>
      <c r="F203" t="s">
        <v>66</v>
      </c>
      <c r="G203" s="11"/>
      <c r="H203" s="11"/>
      <c r="I203" s="11"/>
      <c r="J203" s="11"/>
      <c r="K203" s="11"/>
      <c r="L203" s="11"/>
      <c r="M203" s="11"/>
      <c r="N203" s="11"/>
      <c r="O203" s="28"/>
      <c r="P203" s="28"/>
      <c r="Q203" s="28"/>
      <c r="R203" s="28"/>
      <c r="S203" s="3">
        <f t="shared" si="80"/>
        <v>0</v>
      </c>
      <c r="T203" s="1">
        <f t="shared" si="86"/>
        <v>0</v>
      </c>
      <c r="V203" s="22" t="str">
        <f t="shared" si="79"/>
        <v>P12 11 prel</v>
      </c>
      <c r="W203" s="21">
        <f t="shared" si="81"/>
        <v>0</v>
      </c>
      <c r="X203" s="21">
        <f t="shared" si="82"/>
        <v>0</v>
      </c>
      <c r="Y203" s="21">
        <f t="shared" si="83"/>
        <v>0</v>
      </c>
      <c r="Z203" s="21">
        <f t="shared" si="84"/>
        <v>0</v>
      </c>
      <c r="AA203" s="14">
        <f t="shared" si="85"/>
        <v>0</v>
      </c>
    </row>
    <row r="204" spans="1:27" ht="12" customHeight="1" x14ac:dyDescent="0.2">
      <c r="A204" s="42"/>
      <c r="B204" s="38"/>
      <c r="C204" s="42"/>
      <c r="D204" s="39"/>
      <c r="E204" s="36">
        <f t="shared" si="78"/>
        <v>40875</v>
      </c>
      <c r="F204" t="s">
        <v>67</v>
      </c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3">
        <f t="shared" si="80"/>
        <v>0</v>
      </c>
      <c r="T204" s="1">
        <f t="shared" si="86"/>
        <v>0</v>
      </c>
      <c r="V204" s="22" t="str">
        <f t="shared" si="79"/>
        <v>P12 11 def</v>
      </c>
      <c r="W204" s="21">
        <f t="shared" si="81"/>
        <v>0</v>
      </c>
      <c r="X204" s="21">
        <f t="shared" si="82"/>
        <v>0</v>
      </c>
      <c r="Y204" s="21">
        <f t="shared" si="83"/>
        <v>0</v>
      </c>
      <c r="Z204" s="21">
        <f t="shared" si="84"/>
        <v>0</v>
      </c>
      <c r="AA204" s="14">
        <f t="shared" si="85"/>
        <v>0</v>
      </c>
    </row>
    <row r="205" spans="1:27" ht="12" customHeight="1" x14ac:dyDescent="0.2">
      <c r="A205" s="42"/>
      <c r="B205" s="38"/>
      <c r="C205" s="42"/>
      <c r="D205" s="39"/>
      <c r="E205" s="36">
        <f t="shared" si="78"/>
        <v>40886</v>
      </c>
      <c r="F205" t="s">
        <v>68</v>
      </c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3">
        <f t="shared" si="80"/>
        <v>0</v>
      </c>
      <c r="T205" s="1">
        <f t="shared" si="86"/>
        <v>0</v>
      </c>
      <c r="V205" s="22" t="str">
        <f t="shared" si="79"/>
        <v>P01 12 prel</v>
      </c>
      <c r="W205" s="21">
        <f t="shared" si="81"/>
        <v>0</v>
      </c>
      <c r="X205" s="21">
        <f t="shared" si="82"/>
        <v>0</v>
      </c>
      <c r="Y205" s="21">
        <f t="shared" si="83"/>
        <v>0</v>
      </c>
      <c r="Z205" s="21">
        <f t="shared" si="84"/>
        <v>0</v>
      </c>
      <c r="AA205" s="14">
        <f t="shared" si="85"/>
        <v>0</v>
      </c>
    </row>
    <row r="206" spans="1:27" ht="12" customHeight="1" x14ac:dyDescent="0.2">
      <c r="A206" s="42"/>
      <c r="B206" s="38"/>
      <c r="C206" s="42"/>
      <c r="D206" s="39"/>
      <c r="E206" s="36">
        <f t="shared" si="78"/>
        <v>40912</v>
      </c>
      <c r="F206" t="s">
        <v>69</v>
      </c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3">
        <f t="shared" si="80"/>
        <v>0</v>
      </c>
      <c r="T206" s="1">
        <f t="shared" si="86"/>
        <v>0</v>
      </c>
      <c r="U206" s="19">
        <v>1</v>
      </c>
      <c r="V206" s="22" t="str">
        <f t="shared" si="79"/>
        <v>P01 12 def</v>
      </c>
      <c r="W206" s="21">
        <f t="shared" si="81"/>
        <v>0</v>
      </c>
      <c r="X206" s="21">
        <f t="shared" si="82"/>
        <v>0</v>
      </c>
      <c r="Y206" s="21">
        <f t="shared" si="83"/>
        <v>0</v>
      </c>
      <c r="Z206" s="21">
        <f t="shared" si="84"/>
        <v>0</v>
      </c>
      <c r="AA206" s="14">
        <f t="shared" si="85"/>
        <v>0</v>
      </c>
    </row>
    <row r="207" spans="1:27" ht="12" customHeight="1" x14ac:dyDescent="0.2">
      <c r="A207" s="42"/>
      <c r="B207" s="38"/>
      <c r="C207" s="42"/>
      <c r="D207" s="39"/>
      <c r="E207" s="36">
        <f t="shared" si="78"/>
        <v>40921</v>
      </c>
      <c r="F207" t="s">
        <v>71</v>
      </c>
      <c r="G207" s="31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3">
        <f t="shared" si="80"/>
        <v>0</v>
      </c>
      <c r="T207" s="1">
        <f t="shared" si="86"/>
        <v>0</v>
      </c>
      <c r="V207" s="22" t="str">
        <f t="shared" si="79"/>
        <v>P02 12 prel</v>
      </c>
      <c r="W207" s="21">
        <f t="shared" si="81"/>
        <v>0</v>
      </c>
      <c r="X207" s="21">
        <f t="shared" si="82"/>
        <v>0</v>
      </c>
      <c r="Y207" s="21">
        <f t="shared" si="83"/>
        <v>0</v>
      </c>
      <c r="Z207" s="21">
        <f t="shared" si="84"/>
        <v>0</v>
      </c>
      <c r="AA207" s="14">
        <f t="shared" si="85"/>
        <v>0</v>
      </c>
    </row>
    <row r="208" spans="1:27" ht="12" customHeight="1" x14ac:dyDescent="0.2">
      <c r="A208" s="42"/>
      <c r="B208" s="38"/>
      <c r="C208" s="42"/>
      <c r="D208" s="39"/>
      <c r="E208" s="36">
        <f t="shared" si="78"/>
        <v>40942</v>
      </c>
      <c r="F208" t="s">
        <v>72</v>
      </c>
      <c r="G208" s="31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3">
        <f t="shared" ref="S208:S212" si="88">SUM(G208:R208)</f>
        <v>0</v>
      </c>
      <c r="T208" s="1">
        <f t="shared" si="86"/>
        <v>0</v>
      </c>
      <c r="V208" s="22" t="str">
        <f t="shared" si="79"/>
        <v>P02 12 def</v>
      </c>
      <c r="W208" s="21">
        <f t="shared" si="81"/>
        <v>0</v>
      </c>
      <c r="X208" s="21">
        <f t="shared" si="82"/>
        <v>0</v>
      </c>
      <c r="Y208" s="21">
        <f t="shared" si="83"/>
        <v>0</v>
      </c>
      <c r="Z208" s="21">
        <f t="shared" si="84"/>
        <v>0</v>
      </c>
      <c r="AA208" s="14">
        <f t="shared" si="85"/>
        <v>0</v>
      </c>
    </row>
    <row r="209" spans="1:27" ht="12" customHeight="1" x14ac:dyDescent="0.2">
      <c r="A209" s="42"/>
      <c r="B209" s="38"/>
      <c r="C209" s="42"/>
      <c r="D209" s="39"/>
      <c r="E209" s="36">
        <f t="shared" si="78"/>
        <v>40956</v>
      </c>
      <c r="F209" t="s">
        <v>73</v>
      </c>
      <c r="G209" s="31"/>
      <c r="H209" s="31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3">
        <f t="shared" si="88"/>
        <v>0</v>
      </c>
      <c r="T209" s="1">
        <f t="shared" si="86"/>
        <v>0</v>
      </c>
      <c r="V209" s="22" t="str">
        <f t="shared" si="79"/>
        <v>P03 12 prel</v>
      </c>
      <c r="W209" s="21">
        <f t="shared" si="81"/>
        <v>0</v>
      </c>
      <c r="X209" s="21">
        <f t="shared" si="82"/>
        <v>0</v>
      </c>
      <c r="Y209" s="21">
        <f t="shared" si="83"/>
        <v>0</v>
      </c>
      <c r="Z209" s="21">
        <f t="shared" si="84"/>
        <v>0</v>
      </c>
      <c r="AA209" s="14">
        <f t="shared" si="85"/>
        <v>0</v>
      </c>
    </row>
    <row r="210" spans="1:27" ht="12" customHeight="1" x14ac:dyDescent="0.2">
      <c r="A210" s="42"/>
      <c r="B210" s="38"/>
      <c r="C210" s="42"/>
      <c r="D210" s="39"/>
      <c r="E210" s="36">
        <f t="shared" si="78"/>
        <v>40973</v>
      </c>
      <c r="F210" t="s">
        <v>74</v>
      </c>
      <c r="G210" s="31"/>
      <c r="H210" s="31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3">
        <f t="shared" si="88"/>
        <v>0</v>
      </c>
      <c r="T210" s="1">
        <f t="shared" si="86"/>
        <v>0</v>
      </c>
      <c r="V210" s="22" t="str">
        <f t="shared" si="79"/>
        <v>P03 12 def</v>
      </c>
      <c r="W210" s="21">
        <f t="shared" si="81"/>
        <v>0</v>
      </c>
      <c r="X210" s="21">
        <f t="shared" si="82"/>
        <v>0</v>
      </c>
      <c r="Y210" s="21">
        <f t="shared" si="83"/>
        <v>0</v>
      </c>
      <c r="Z210" s="21">
        <f t="shared" si="84"/>
        <v>0</v>
      </c>
      <c r="AA210" s="14">
        <f t="shared" si="85"/>
        <v>0</v>
      </c>
    </row>
    <row r="211" spans="1:27" ht="12" customHeight="1" x14ac:dyDescent="0.2">
      <c r="A211" s="42"/>
      <c r="B211" s="38"/>
      <c r="C211" s="42"/>
      <c r="D211" s="39"/>
      <c r="E211" s="36">
        <f t="shared" si="78"/>
        <v>40980</v>
      </c>
      <c r="F211" t="s">
        <v>96</v>
      </c>
      <c r="G211" s="31"/>
      <c r="H211" s="31"/>
      <c r="I211" s="31"/>
      <c r="J211" s="28"/>
      <c r="K211" s="28"/>
      <c r="L211" s="28"/>
      <c r="M211" s="28"/>
      <c r="N211" s="28"/>
      <c r="O211" s="28"/>
      <c r="P211" s="28"/>
      <c r="Q211" s="28"/>
      <c r="R211" s="28"/>
      <c r="S211" s="3">
        <f t="shared" ref="S211" si="89">SUM(G211:R211)</f>
        <v>0</v>
      </c>
      <c r="T211" s="1">
        <f t="shared" si="86"/>
        <v>0</v>
      </c>
      <c r="U211" s="32"/>
      <c r="V211" s="22" t="str">
        <f t="shared" si="79"/>
        <v>P04 12 prop</v>
      </c>
      <c r="W211" s="21">
        <f t="shared" ref="W211" si="90">SUM(G211:I211)</f>
        <v>0</v>
      </c>
      <c r="X211" s="21">
        <f t="shared" ref="X211" si="91">SUM(J211:L211)</f>
        <v>0</v>
      </c>
      <c r="Y211" s="21">
        <f t="shared" ref="Y211" si="92">SUM(M211:O211)</f>
        <v>0</v>
      </c>
      <c r="Z211" s="21">
        <f t="shared" ref="Z211" si="93">SUM(P211:R211)</f>
        <v>0</v>
      </c>
      <c r="AA211" s="14">
        <f t="shared" ref="AA211" si="94">SUM(W211:Z211)</f>
        <v>0</v>
      </c>
    </row>
    <row r="212" spans="1:27" ht="12" customHeight="1" x14ac:dyDescent="0.2">
      <c r="A212" s="42"/>
      <c r="B212" s="38"/>
      <c r="C212" s="42"/>
      <c r="D212" s="39"/>
      <c r="E212" s="36">
        <f t="shared" si="78"/>
        <v>40984</v>
      </c>
      <c r="F212" t="s">
        <v>75</v>
      </c>
      <c r="G212" s="31"/>
      <c r="H212" s="31"/>
      <c r="I212" s="31"/>
      <c r="J212" s="28"/>
      <c r="K212" s="28"/>
      <c r="L212" s="28"/>
      <c r="M212" s="28"/>
      <c r="N212" s="28"/>
      <c r="O212" s="28"/>
      <c r="P212" s="28"/>
      <c r="Q212" s="28"/>
      <c r="R212" s="28"/>
      <c r="S212" s="3">
        <f t="shared" si="88"/>
        <v>0</v>
      </c>
      <c r="T212" s="1">
        <f t="shared" si="86"/>
        <v>0</v>
      </c>
      <c r="V212" s="22" t="str">
        <f t="shared" si="79"/>
        <v>P04 12 prel</v>
      </c>
      <c r="W212" s="21">
        <f t="shared" si="81"/>
        <v>0</v>
      </c>
      <c r="X212" s="21">
        <f t="shared" si="82"/>
        <v>0</v>
      </c>
      <c r="Y212" s="21">
        <f t="shared" si="83"/>
        <v>0</v>
      </c>
      <c r="Z212" s="21">
        <f t="shared" si="84"/>
        <v>0</v>
      </c>
      <c r="AA212" s="14">
        <f t="shared" si="85"/>
        <v>0</v>
      </c>
    </row>
    <row r="213" spans="1:27" ht="12" customHeight="1" x14ac:dyDescent="0.2">
      <c r="A213" s="42"/>
      <c r="B213" s="38"/>
      <c r="C213" s="42"/>
      <c r="D213" s="39"/>
      <c r="E213" s="36">
        <f t="shared" si="78"/>
        <v>41002</v>
      </c>
      <c r="F213" t="s">
        <v>76</v>
      </c>
      <c r="G213" s="31"/>
      <c r="H213" s="31"/>
      <c r="I213" s="31"/>
      <c r="J213" s="28"/>
      <c r="K213" s="28"/>
      <c r="L213" s="28"/>
      <c r="M213" s="28"/>
      <c r="N213" s="28"/>
      <c r="O213" s="28"/>
      <c r="P213" s="28"/>
      <c r="Q213" s="28"/>
      <c r="R213" s="28"/>
      <c r="S213" s="3">
        <f t="shared" ref="S213:S237" si="95">SUM(G213:R213)</f>
        <v>0</v>
      </c>
      <c r="T213" s="1">
        <f t="shared" ref="T213:T237" si="96">+S213-S212</f>
        <v>0</v>
      </c>
      <c r="U213" s="32"/>
      <c r="V213" s="22" t="str">
        <f t="shared" si="79"/>
        <v>P04 12 def</v>
      </c>
      <c r="W213" s="21">
        <f t="shared" ref="W213:W237" si="97">SUM(G213:I213)</f>
        <v>0</v>
      </c>
      <c r="X213" s="21">
        <f t="shared" ref="X213:X237" si="98">SUM(J213:L213)</f>
        <v>0</v>
      </c>
      <c r="Y213" s="21">
        <f t="shared" ref="Y213:Y237" si="99">SUM(M213:O213)</f>
        <v>0</v>
      </c>
      <c r="Z213" s="21">
        <f t="shared" ref="Z213:Z237" si="100">SUM(P213:R213)</f>
        <v>0</v>
      </c>
      <c r="AA213" s="14">
        <f t="shared" ref="AA213:AA237" si="101">SUM(W213:Z213)</f>
        <v>0</v>
      </c>
    </row>
    <row r="214" spans="1:27" ht="12" customHeight="1" x14ac:dyDescent="0.2">
      <c r="A214" s="42"/>
      <c r="B214" s="38"/>
      <c r="C214" s="42"/>
      <c r="D214" s="39"/>
      <c r="E214" s="36">
        <f t="shared" ref="E214:E237" si="102">+E155</f>
        <v>41017</v>
      </c>
      <c r="F214" s="24" t="s">
        <v>97</v>
      </c>
      <c r="G214" s="31"/>
      <c r="H214" s="31"/>
      <c r="I214" s="31"/>
      <c r="J214" s="31"/>
      <c r="K214" s="28"/>
      <c r="L214" s="28"/>
      <c r="M214" s="28"/>
      <c r="N214" s="28"/>
      <c r="O214" s="28"/>
      <c r="P214" s="28"/>
      <c r="Q214" s="28"/>
      <c r="R214" s="28"/>
      <c r="S214" s="3">
        <f t="shared" si="95"/>
        <v>0</v>
      </c>
      <c r="T214" s="1">
        <f t="shared" si="96"/>
        <v>0</v>
      </c>
      <c r="U214" s="32"/>
      <c r="V214" s="22" t="str">
        <f t="shared" si="79"/>
        <v>P05 12 prop</v>
      </c>
      <c r="W214" s="21">
        <f t="shared" si="97"/>
        <v>0</v>
      </c>
      <c r="X214" s="21">
        <f t="shared" si="98"/>
        <v>0</v>
      </c>
      <c r="Y214" s="21">
        <f t="shared" si="99"/>
        <v>0</v>
      </c>
      <c r="Z214" s="21">
        <f t="shared" si="100"/>
        <v>0</v>
      </c>
      <c r="AA214" s="14">
        <f t="shared" si="101"/>
        <v>0</v>
      </c>
    </row>
    <row r="215" spans="1:27" ht="12" customHeight="1" x14ac:dyDescent="0.2">
      <c r="A215" s="42"/>
      <c r="B215" s="38"/>
      <c r="C215" s="42"/>
      <c r="D215" s="39"/>
      <c r="E215" s="36">
        <f t="shared" si="102"/>
        <v>41022</v>
      </c>
      <c r="F215" s="24" t="s">
        <v>77</v>
      </c>
      <c r="G215" s="31"/>
      <c r="H215" s="31"/>
      <c r="I215" s="31"/>
      <c r="J215" s="31"/>
      <c r="K215" s="28"/>
      <c r="L215" s="28"/>
      <c r="M215" s="28"/>
      <c r="N215" s="28"/>
      <c r="O215" s="28"/>
      <c r="P215" s="28"/>
      <c r="Q215" s="28"/>
      <c r="R215" s="28"/>
      <c r="S215" s="3">
        <f t="shared" si="95"/>
        <v>0</v>
      </c>
      <c r="T215" s="1">
        <f t="shared" si="96"/>
        <v>0</v>
      </c>
      <c r="U215" s="32"/>
      <c r="V215" s="22" t="str">
        <f t="shared" si="79"/>
        <v>P05 12 prel</v>
      </c>
      <c r="W215" s="21">
        <f t="shared" si="97"/>
        <v>0</v>
      </c>
      <c r="X215" s="21">
        <f t="shared" si="98"/>
        <v>0</v>
      </c>
      <c r="Y215" s="21">
        <f t="shared" si="99"/>
        <v>0</v>
      </c>
      <c r="Z215" s="21">
        <f t="shared" si="100"/>
        <v>0</v>
      </c>
      <c r="AA215" s="14">
        <f t="shared" si="101"/>
        <v>0</v>
      </c>
    </row>
    <row r="216" spans="1:27" ht="12" customHeight="1" x14ac:dyDescent="0.2">
      <c r="A216" s="42"/>
      <c r="B216" s="38"/>
      <c r="C216" s="42"/>
      <c r="D216" s="39"/>
      <c r="E216" s="36">
        <f t="shared" si="102"/>
        <v>41032</v>
      </c>
      <c r="F216" s="24" t="s">
        <v>78</v>
      </c>
      <c r="G216" s="31"/>
      <c r="H216" s="31"/>
      <c r="I216" s="31"/>
      <c r="J216" s="31"/>
      <c r="K216" s="28"/>
      <c r="L216" s="28"/>
      <c r="M216" s="28"/>
      <c r="N216" s="28"/>
      <c r="O216" s="28"/>
      <c r="P216" s="28"/>
      <c r="Q216" s="28"/>
      <c r="R216" s="28"/>
      <c r="S216" s="3">
        <f t="shared" si="95"/>
        <v>0</v>
      </c>
      <c r="T216" s="1">
        <f t="shared" si="96"/>
        <v>0</v>
      </c>
      <c r="U216" s="32"/>
      <c r="V216" s="22" t="str">
        <f t="shared" si="79"/>
        <v>P05 12 def</v>
      </c>
      <c r="W216" s="21">
        <f t="shared" si="97"/>
        <v>0</v>
      </c>
      <c r="X216" s="21">
        <f t="shared" si="98"/>
        <v>0</v>
      </c>
      <c r="Y216" s="21">
        <f t="shared" si="99"/>
        <v>0</v>
      </c>
      <c r="Z216" s="21">
        <f t="shared" si="100"/>
        <v>0</v>
      </c>
      <c r="AA216" s="14">
        <f t="shared" si="101"/>
        <v>0</v>
      </c>
    </row>
    <row r="217" spans="1:27" ht="12" customHeight="1" x14ac:dyDescent="0.2">
      <c r="A217" s="42"/>
      <c r="B217" s="38"/>
      <c r="C217" s="42"/>
      <c r="D217" s="39"/>
      <c r="E217" s="36">
        <f t="shared" si="102"/>
        <v>41040</v>
      </c>
      <c r="F217" s="24" t="s">
        <v>98</v>
      </c>
      <c r="G217" s="31"/>
      <c r="H217" s="31"/>
      <c r="I217" s="31"/>
      <c r="J217" s="31"/>
      <c r="K217" s="31"/>
      <c r="L217" s="28"/>
      <c r="M217" s="28"/>
      <c r="N217" s="28"/>
      <c r="O217" s="28"/>
      <c r="P217" s="28"/>
      <c r="Q217" s="28"/>
      <c r="R217" s="28"/>
      <c r="S217" s="3">
        <f t="shared" si="95"/>
        <v>0</v>
      </c>
      <c r="T217" s="1">
        <f t="shared" si="96"/>
        <v>0</v>
      </c>
      <c r="U217" s="32"/>
      <c r="V217" s="22" t="str">
        <f t="shared" si="79"/>
        <v>P06 12 prop</v>
      </c>
      <c r="W217" s="21">
        <f t="shared" si="97"/>
        <v>0</v>
      </c>
      <c r="X217" s="21">
        <f t="shared" si="98"/>
        <v>0</v>
      </c>
      <c r="Y217" s="21">
        <f t="shared" si="99"/>
        <v>0</v>
      </c>
      <c r="Z217" s="21">
        <f t="shared" si="100"/>
        <v>0</v>
      </c>
      <c r="AA217" s="14">
        <f t="shared" si="101"/>
        <v>0</v>
      </c>
    </row>
    <row r="218" spans="1:27" ht="12" customHeight="1" x14ac:dyDescent="0.2">
      <c r="A218" s="42"/>
      <c r="B218" s="38"/>
      <c r="C218" s="42"/>
      <c r="D218" s="39"/>
      <c r="E218" s="36">
        <f t="shared" si="102"/>
        <v>41052</v>
      </c>
      <c r="F218" s="24" t="s">
        <v>79</v>
      </c>
      <c r="G218" s="31"/>
      <c r="H218" s="31"/>
      <c r="I218" s="31"/>
      <c r="J218" s="31"/>
      <c r="K218" s="31"/>
      <c r="L218" s="28"/>
      <c r="M218" s="28"/>
      <c r="N218" s="28"/>
      <c r="O218" s="28"/>
      <c r="P218" s="28"/>
      <c r="Q218" s="28"/>
      <c r="R218" s="28"/>
      <c r="S218" s="3">
        <f t="shared" si="95"/>
        <v>0</v>
      </c>
      <c r="T218" s="1">
        <f t="shared" si="96"/>
        <v>0</v>
      </c>
      <c r="U218" s="32"/>
      <c r="V218" s="22" t="str">
        <f t="shared" si="79"/>
        <v>P06 12 prel</v>
      </c>
      <c r="W218" s="21">
        <f t="shared" si="97"/>
        <v>0</v>
      </c>
      <c r="X218" s="21">
        <f t="shared" si="98"/>
        <v>0</v>
      </c>
      <c r="Y218" s="21">
        <f t="shared" si="99"/>
        <v>0</v>
      </c>
      <c r="Z218" s="21">
        <f t="shared" si="100"/>
        <v>0</v>
      </c>
      <c r="AA218" s="14">
        <f t="shared" si="101"/>
        <v>0</v>
      </c>
    </row>
    <row r="219" spans="1:27" ht="12" customHeight="1" x14ac:dyDescent="0.2">
      <c r="A219" s="42"/>
      <c r="B219" s="38"/>
      <c r="C219" s="42"/>
      <c r="D219" s="39"/>
      <c r="E219" s="36">
        <f t="shared" si="102"/>
        <v>41064</v>
      </c>
      <c r="F219" s="24" t="s">
        <v>80</v>
      </c>
      <c r="G219" s="31"/>
      <c r="H219" s="31"/>
      <c r="I219" s="31"/>
      <c r="J219" s="31"/>
      <c r="K219" s="31"/>
      <c r="L219" s="28"/>
      <c r="M219" s="28"/>
      <c r="N219" s="28"/>
      <c r="O219" s="28"/>
      <c r="P219" s="28"/>
      <c r="Q219" s="28"/>
      <c r="R219" s="28"/>
      <c r="S219" s="3">
        <f t="shared" si="95"/>
        <v>0</v>
      </c>
      <c r="T219" s="1">
        <f t="shared" si="96"/>
        <v>0</v>
      </c>
      <c r="U219" s="32"/>
      <c r="V219" s="22" t="str">
        <f t="shared" si="79"/>
        <v>P06 12 def</v>
      </c>
      <c r="W219" s="21">
        <f t="shared" si="97"/>
        <v>0</v>
      </c>
      <c r="X219" s="21">
        <f t="shared" si="98"/>
        <v>0</v>
      </c>
      <c r="Y219" s="21">
        <f t="shared" si="99"/>
        <v>0</v>
      </c>
      <c r="Z219" s="21">
        <f t="shared" si="100"/>
        <v>0</v>
      </c>
      <c r="AA219" s="14">
        <f t="shared" si="101"/>
        <v>0</v>
      </c>
    </row>
    <row r="220" spans="1:27" ht="12" customHeight="1" x14ac:dyDescent="0.2">
      <c r="A220" s="42"/>
      <c r="B220" s="38"/>
      <c r="C220" s="42"/>
      <c r="D220" s="39"/>
      <c r="E220" s="36">
        <f t="shared" si="102"/>
        <v>41071</v>
      </c>
      <c r="F220" t="s">
        <v>99</v>
      </c>
      <c r="G220" s="31"/>
      <c r="H220" s="31"/>
      <c r="I220" s="31"/>
      <c r="J220" s="31"/>
      <c r="K220" s="31"/>
      <c r="L220" s="31"/>
      <c r="M220" s="28"/>
      <c r="N220" s="28"/>
      <c r="O220" s="28"/>
      <c r="P220" s="28"/>
      <c r="Q220" s="28"/>
      <c r="R220" s="28"/>
      <c r="S220" s="3">
        <f t="shared" si="95"/>
        <v>0</v>
      </c>
      <c r="T220" s="1">
        <f t="shared" si="96"/>
        <v>0</v>
      </c>
      <c r="U220" s="32"/>
      <c r="V220" s="22" t="str">
        <f t="shared" si="79"/>
        <v>P07 12 prop</v>
      </c>
      <c r="W220" s="21">
        <f t="shared" si="97"/>
        <v>0</v>
      </c>
      <c r="X220" s="21">
        <f t="shared" si="98"/>
        <v>0</v>
      </c>
      <c r="Y220" s="21">
        <f t="shared" si="99"/>
        <v>0</v>
      </c>
      <c r="Z220" s="21">
        <f t="shared" si="100"/>
        <v>0</v>
      </c>
      <c r="AA220" s="14">
        <f t="shared" si="101"/>
        <v>0</v>
      </c>
    </row>
    <row r="221" spans="1:27" ht="12" customHeight="1" x14ac:dyDescent="0.2">
      <c r="A221" s="42"/>
      <c r="B221" s="38"/>
      <c r="C221" s="42"/>
      <c r="D221" s="39"/>
      <c r="E221" s="36">
        <f t="shared" si="102"/>
        <v>41074</v>
      </c>
      <c r="F221" t="s">
        <v>81</v>
      </c>
      <c r="G221" s="31"/>
      <c r="H221" s="31"/>
      <c r="I221" s="31"/>
      <c r="J221" s="31"/>
      <c r="K221" s="31"/>
      <c r="L221" s="31"/>
      <c r="M221" s="28"/>
      <c r="N221" s="28"/>
      <c r="O221" s="28"/>
      <c r="P221" s="28"/>
      <c r="Q221" s="28"/>
      <c r="R221" s="28"/>
      <c r="S221" s="3">
        <f t="shared" si="95"/>
        <v>0</v>
      </c>
      <c r="T221" s="1">
        <f t="shared" si="96"/>
        <v>0</v>
      </c>
      <c r="U221" s="32"/>
      <c r="V221" s="22" t="str">
        <f t="shared" si="79"/>
        <v xml:space="preserve">P07 12 prel </v>
      </c>
      <c r="W221" s="21">
        <f t="shared" si="97"/>
        <v>0</v>
      </c>
      <c r="X221" s="21">
        <f t="shared" si="98"/>
        <v>0</v>
      </c>
      <c r="Y221" s="21">
        <f t="shared" si="99"/>
        <v>0</v>
      </c>
      <c r="Z221" s="21">
        <f t="shared" si="100"/>
        <v>0</v>
      </c>
      <c r="AA221" s="14">
        <f t="shared" si="101"/>
        <v>0</v>
      </c>
    </row>
    <row r="222" spans="1:27" ht="12" customHeight="1" x14ac:dyDescent="0.2">
      <c r="A222" s="42"/>
      <c r="B222" s="38"/>
      <c r="C222" s="42"/>
      <c r="D222" s="39"/>
      <c r="E222" s="36">
        <f t="shared" si="102"/>
        <v>41095</v>
      </c>
      <c r="F222" t="s">
        <v>82</v>
      </c>
      <c r="G222" s="31"/>
      <c r="H222" s="31"/>
      <c r="I222" s="31"/>
      <c r="J222" s="31"/>
      <c r="K222" s="31"/>
      <c r="L222" s="31"/>
      <c r="M222" s="28"/>
      <c r="N222" s="28"/>
      <c r="O222" s="28"/>
      <c r="P222" s="28"/>
      <c r="Q222" s="28"/>
      <c r="R222" s="28"/>
      <c r="S222" s="3">
        <v>36</v>
      </c>
      <c r="T222" s="1">
        <f t="shared" si="96"/>
        <v>36</v>
      </c>
      <c r="U222" s="32"/>
      <c r="V222" s="22" t="str">
        <f t="shared" si="79"/>
        <v>P07 12 def</v>
      </c>
      <c r="W222" s="21">
        <f t="shared" si="97"/>
        <v>0</v>
      </c>
      <c r="X222" s="21">
        <f t="shared" si="98"/>
        <v>0</v>
      </c>
      <c r="Y222" s="21">
        <f t="shared" si="99"/>
        <v>0</v>
      </c>
      <c r="Z222" s="21">
        <f t="shared" si="100"/>
        <v>0</v>
      </c>
      <c r="AA222" s="14">
        <f t="shared" si="101"/>
        <v>0</v>
      </c>
    </row>
    <row r="223" spans="1:27" ht="12" customHeight="1" x14ac:dyDescent="0.2">
      <c r="A223" s="42"/>
      <c r="B223" s="38"/>
      <c r="C223" s="42"/>
      <c r="D223" s="39"/>
      <c r="E223" s="36">
        <f t="shared" si="102"/>
        <v>0</v>
      </c>
      <c r="F223" t="s">
        <v>100</v>
      </c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3">
        <f t="shared" si="95"/>
        <v>0</v>
      </c>
      <c r="T223" s="1">
        <f t="shared" si="96"/>
        <v>-36</v>
      </c>
      <c r="U223" s="32"/>
      <c r="V223" s="22" t="str">
        <f t="shared" si="79"/>
        <v>P09 12 prop</v>
      </c>
      <c r="W223" s="21">
        <f t="shared" si="97"/>
        <v>0</v>
      </c>
      <c r="X223" s="21">
        <f t="shared" si="98"/>
        <v>0</v>
      </c>
      <c r="Y223" s="21">
        <f t="shared" si="99"/>
        <v>0</v>
      </c>
      <c r="Z223" s="21">
        <f t="shared" si="100"/>
        <v>0</v>
      </c>
      <c r="AA223" s="14">
        <f t="shared" si="101"/>
        <v>0</v>
      </c>
    </row>
    <row r="224" spans="1:27" ht="12" customHeight="1" x14ac:dyDescent="0.2">
      <c r="A224" s="42"/>
      <c r="B224" s="38"/>
      <c r="C224" s="42"/>
      <c r="D224" s="39"/>
      <c r="E224" s="36">
        <f t="shared" si="102"/>
        <v>21</v>
      </c>
      <c r="F224" t="s">
        <v>83</v>
      </c>
      <c r="G224" s="4"/>
      <c r="H224" s="4"/>
      <c r="I224" s="4"/>
      <c r="J224" s="4"/>
      <c r="K224" s="6"/>
      <c r="L224" s="6"/>
      <c r="M224" s="6"/>
      <c r="N224" s="6"/>
      <c r="O224" s="6"/>
      <c r="P224" s="6"/>
      <c r="Q224" s="4"/>
      <c r="R224" s="4"/>
      <c r="S224" s="3">
        <f t="shared" si="95"/>
        <v>0</v>
      </c>
      <c r="T224" s="1">
        <f t="shared" si="96"/>
        <v>0</v>
      </c>
      <c r="U224" s="32"/>
      <c r="V224" s="22" t="str">
        <f t="shared" si="79"/>
        <v>P09 12 prel</v>
      </c>
      <c r="W224" s="21">
        <f t="shared" si="97"/>
        <v>0</v>
      </c>
      <c r="X224" s="21">
        <f t="shared" si="98"/>
        <v>0</v>
      </c>
      <c r="Y224" s="21">
        <f t="shared" si="99"/>
        <v>0</v>
      </c>
      <c r="Z224" s="21">
        <f t="shared" si="100"/>
        <v>0</v>
      </c>
      <c r="AA224" s="14">
        <f t="shared" si="101"/>
        <v>0</v>
      </c>
    </row>
    <row r="225" spans="1:27" ht="12" customHeight="1" x14ac:dyDescent="0.2">
      <c r="A225" s="42"/>
      <c r="B225" s="38"/>
      <c r="C225" s="42"/>
      <c r="D225" s="39"/>
      <c r="E225" s="36">
        <f t="shared" si="102"/>
        <v>21</v>
      </c>
      <c r="F225" t="s">
        <v>84</v>
      </c>
      <c r="G225" s="4"/>
      <c r="H225" s="4"/>
      <c r="I225" s="4"/>
      <c r="J225" s="4"/>
      <c r="K225" s="6"/>
      <c r="L225" s="6"/>
      <c r="M225" s="6"/>
      <c r="N225" s="6"/>
      <c r="O225" s="6"/>
      <c r="P225" s="6"/>
      <c r="Q225" s="4"/>
      <c r="R225" s="4"/>
      <c r="S225" s="3">
        <f t="shared" si="95"/>
        <v>0</v>
      </c>
      <c r="T225" s="1">
        <f t="shared" si="96"/>
        <v>0</v>
      </c>
      <c r="U225" s="32"/>
      <c r="V225" s="22" t="str">
        <f t="shared" si="79"/>
        <v>P09 12 def</v>
      </c>
      <c r="W225" s="21">
        <f t="shared" si="97"/>
        <v>0</v>
      </c>
      <c r="X225" s="21">
        <f t="shared" si="98"/>
        <v>0</v>
      </c>
      <c r="Y225" s="21">
        <f t="shared" si="99"/>
        <v>0</v>
      </c>
      <c r="Z225" s="21">
        <f t="shared" si="100"/>
        <v>0</v>
      </c>
      <c r="AA225" s="14">
        <f t="shared" si="101"/>
        <v>0</v>
      </c>
    </row>
    <row r="226" spans="1:27" ht="12" customHeight="1" x14ac:dyDescent="0.2">
      <c r="A226" s="42"/>
      <c r="B226" s="38"/>
      <c r="C226" s="42"/>
      <c r="D226" s="39"/>
      <c r="E226" s="36">
        <f t="shared" si="102"/>
        <v>9.4</v>
      </c>
      <c r="F226" t="s">
        <v>101</v>
      </c>
      <c r="G226" s="4"/>
      <c r="H226" s="4"/>
      <c r="I226" s="4"/>
      <c r="J226" s="4"/>
      <c r="K226" s="6"/>
      <c r="L226" s="6"/>
      <c r="M226" s="6"/>
      <c r="N226" s="6"/>
      <c r="O226" s="6"/>
      <c r="P226" s="6"/>
      <c r="Q226" s="4"/>
      <c r="R226" s="4"/>
      <c r="S226" s="3">
        <f t="shared" si="95"/>
        <v>0</v>
      </c>
      <c r="T226" s="1">
        <f t="shared" si="96"/>
        <v>0</v>
      </c>
      <c r="U226" s="32"/>
      <c r="V226" s="22" t="str">
        <f t="shared" si="79"/>
        <v>P10 12 prop</v>
      </c>
      <c r="W226" s="21">
        <f t="shared" si="97"/>
        <v>0</v>
      </c>
      <c r="X226" s="21">
        <f t="shared" si="98"/>
        <v>0</v>
      </c>
      <c r="Y226" s="21">
        <f t="shared" si="99"/>
        <v>0</v>
      </c>
      <c r="Z226" s="21">
        <f t="shared" si="100"/>
        <v>0</v>
      </c>
      <c r="AA226" s="14">
        <f t="shared" si="101"/>
        <v>0</v>
      </c>
    </row>
    <row r="227" spans="1:27" ht="12" customHeight="1" x14ac:dyDescent="0.2">
      <c r="A227" s="42"/>
      <c r="B227" s="38"/>
      <c r="C227" s="42"/>
      <c r="D227" s="39"/>
      <c r="E227" s="36">
        <f t="shared" si="102"/>
        <v>19</v>
      </c>
      <c r="F227" t="s">
        <v>85</v>
      </c>
      <c r="G227" s="4"/>
      <c r="H227" s="4"/>
      <c r="I227" s="4"/>
      <c r="J227" s="4"/>
      <c r="K227" s="6"/>
      <c r="L227" s="6"/>
      <c r="M227" s="6"/>
      <c r="N227" s="6"/>
      <c r="O227" s="6"/>
      <c r="P227" s="6"/>
      <c r="Q227" s="4"/>
      <c r="R227" s="4"/>
      <c r="S227" s="3">
        <f t="shared" si="95"/>
        <v>0</v>
      </c>
      <c r="T227" s="1">
        <f t="shared" si="96"/>
        <v>0</v>
      </c>
      <c r="U227" s="32"/>
      <c r="V227" s="22" t="str">
        <f t="shared" si="79"/>
        <v>P10 12 prel</v>
      </c>
      <c r="W227" s="21">
        <f t="shared" si="97"/>
        <v>0</v>
      </c>
      <c r="X227" s="21">
        <f t="shared" si="98"/>
        <v>0</v>
      </c>
      <c r="Y227" s="21">
        <f t="shared" si="99"/>
        <v>0</v>
      </c>
      <c r="Z227" s="21">
        <f t="shared" si="100"/>
        <v>0</v>
      </c>
      <c r="AA227" s="14">
        <f t="shared" si="101"/>
        <v>0</v>
      </c>
    </row>
    <row r="228" spans="1:27" ht="12" customHeight="1" x14ac:dyDescent="0.2">
      <c r="A228" s="42"/>
      <c r="B228" s="38"/>
      <c r="C228" s="42"/>
      <c r="D228" s="39"/>
      <c r="E228" s="36">
        <f t="shared" si="102"/>
        <v>21</v>
      </c>
      <c r="F228" t="s">
        <v>86</v>
      </c>
      <c r="G228" s="4"/>
      <c r="H228" s="4"/>
      <c r="I228" s="4"/>
      <c r="J228" s="4"/>
      <c r="K228" s="6"/>
      <c r="L228" s="6"/>
      <c r="M228" s="6"/>
      <c r="N228" s="6"/>
      <c r="O228" s="6"/>
      <c r="P228" s="6"/>
      <c r="Q228" s="4"/>
      <c r="R228" s="4"/>
      <c r="S228" s="3">
        <f t="shared" si="95"/>
        <v>0</v>
      </c>
      <c r="T228" s="1">
        <f t="shared" si="96"/>
        <v>0</v>
      </c>
      <c r="U228" s="32"/>
      <c r="V228" s="22" t="str">
        <f t="shared" si="79"/>
        <v>P10 12 def</v>
      </c>
      <c r="W228" s="21">
        <f t="shared" si="97"/>
        <v>0</v>
      </c>
      <c r="X228" s="21">
        <f t="shared" si="98"/>
        <v>0</v>
      </c>
      <c r="Y228" s="21">
        <f t="shared" si="99"/>
        <v>0</v>
      </c>
      <c r="Z228" s="21">
        <f t="shared" si="100"/>
        <v>0</v>
      </c>
      <c r="AA228" s="14">
        <f t="shared" si="101"/>
        <v>0</v>
      </c>
    </row>
    <row r="229" spans="1:27" ht="12" customHeight="1" x14ac:dyDescent="0.2">
      <c r="A229" s="42"/>
      <c r="B229" s="38"/>
      <c r="C229" s="42"/>
      <c r="D229" s="39"/>
      <c r="E229" s="36">
        <f t="shared" si="102"/>
        <v>21</v>
      </c>
      <c r="F229" t="s">
        <v>102</v>
      </c>
      <c r="G229" s="4"/>
      <c r="H229" s="4"/>
      <c r="I229" s="4"/>
      <c r="J229" s="4"/>
      <c r="K229" s="6"/>
      <c r="L229" s="6"/>
      <c r="M229" s="6"/>
      <c r="N229" s="6"/>
      <c r="O229" s="6"/>
      <c r="P229" s="6"/>
      <c r="Q229" s="4"/>
      <c r="R229" s="4"/>
      <c r="S229" s="3">
        <f t="shared" si="95"/>
        <v>0</v>
      </c>
      <c r="T229" s="1">
        <f t="shared" si="96"/>
        <v>0</v>
      </c>
      <c r="U229" s="32"/>
      <c r="V229" s="22" t="str">
        <f t="shared" si="79"/>
        <v>P11 12 prop</v>
      </c>
      <c r="W229" s="21">
        <f t="shared" si="97"/>
        <v>0</v>
      </c>
      <c r="X229" s="21">
        <f t="shared" si="98"/>
        <v>0</v>
      </c>
      <c r="Y229" s="21">
        <f t="shared" si="99"/>
        <v>0</v>
      </c>
      <c r="Z229" s="21">
        <f t="shared" si="100"/>
        <v>0</v>
      </c>
      <c r="AA229" s="14">
        <f t="shared" si="101"/>
        <v>0</v>
      </c>
    </row>
    <row r="230" spans="1:27" ht="12" customHeight="1" x14ac:dyDescent="0.2">
      <c r="A230" s="42"/>
      <c r="B230" s="38"/>
      <c r="C230" s="42"/>
      <c r="D230" s="39"/>
      <c r="E230" s="36">
        <f t="shared" si="102"/>
        <v>0</v>
      </c>
      <c r="F230" t="s">
        <v>87</v>
      </c>
      <c r="G230" s="4"/>
      <c r="H230" s="4"/>
      <c r="I230" s="4"/>
      <c r="J230" s="4"/>
      <c r="K230" s="6"/>
      <c r="L230" s="6"/>
      <c r="M230" s="6"/>
      <c r="N230" s="6"/>
      <c r="O230" s="6"/>
      <c r="P230" s="6"/>
      <c r="Q230" s="4"/>
      <c r="R230" s="4"/>
      <c r="S230" s="3">
        <f t="shared" si="95"/>
        <v>0</v>
      </c>
      <c r="T230" s="1">
        <f t="shared" si="96"/>
        <v>0</v>
      </c>
      <c r="U230" s="32"/>
      <c r="V230" s="22" t="str">
        <f t="shared" si="79"/>
        <v>P11 12 prel</v>
      </c>
      <c r="W230" s="21">
        <f t="shared" si="97"/>
        <v>0</v>
      </c>
      <c r="X230" s="21">
        <f t="shared" si="98"/>
        <v>0</v>
      </c>
      <c r="Y230" s="21">
        <f t="shared" si="99"/>
        <v>0</v>
      </c>
      <c r="Z230" s="21">
        <f t="shared" si="100"/>
        <v>0</v>
      </c>
      <c r="AA230" s="14">
        <f t="shared" si="101"/>
        <v>0</v>
      </c>
    </row>
    <row r="231" spans="1:27" ht="12" customHeight="1" x14ac:dyDescent="0.2">
      <c r="A231" s="42"/>
      <c r="B231" s="38"/>
      <c r="C231" s="42"/>
      <c r="D231" s="39"/>
      <c r="E231" s="36">
        <f t="shared" si="102"/>
        <v>0</v>
      </c>
      <c r="F231" t="s">
        <v>88</v>
      </c>
      <c r="G231" s="4"/>
      <c r="H231" s="4"/>
      <c r="I231" s="4"/>
      <c r="J231" s="4"/>
      <c r="K231" s="6"/>
      <c r="L231" s="6"/>
      <c r="M231" s="6"/>
      <c r="N231" s="6"/>
      <c r="O231" s="6"/>
      <c r="P231" s="6"/>
      <c r="Q231" s="4"/>
      <c r="R231" s="4"/>
      <c r="S231" s="3">
        <f t="shared" si="95"/>
        <v>0</v>
      </c>
      <c r="T231" s="1">
        <f t="shared" si="96"/>
        <v>0</v>
      </c>
      <c r="U231" s="32"/>
      <c r="V231" s="22" t="str">
        <f t="shared" si="79"/>
        <v>P11 12 def</v>
      </c>
      <c r="W231" s="21">
        <f t="shared" si="97"/>
        <v>0</v>
      </c>
      <c r="X231" s="21">
        <f t="shared" si="98"/>
        <v>0</v>
      </c>
      <c r="Y231" s="21">
        <f t="shared" si="99"/>
        <v>0</v>
      </c>
      <c r="Z231" s="21">
        <f t="shared" si="100"/>
        <v>0</v>
      </c>
      <c r="AA231" s="14">
        <f t="shared" si="101"/>
        <v>0</v>
      </c>
    </row>
    <row r="232" spans="1:27" ht="12" customHeight="1" x14ac:dyDescent="0.2">
      <c r="A232" s="42"/>
      <c r="B232" s="38"/>
      <c r="C232" s="42"/>
      <c r="D232" s="39"/>
      <c r="E232" s="36">
        <f t="shared" si="102"/>
        <v>0</v>
      </c>
      <c r="F232" t="s">
        <v>103</v>
      </c>
      <c r="G232" s="4"/>
      <c r="H232" s="4"/>
      <c r="I232" s="4"/>
      <c r="J232" s="4"/>
      <c r="K232" s="6"/>
      <c r="L232" s="6"/>
      <c r="M232" s="6"/>
      <c r="N232" s="6"/>
      <c r="O232" s="6"/>
      <c r="P232" s="6"/>
      <c r="Q232" s="4"/>
      <c r="R232" s="4"/>
      <c r="S232" s="3">
        <f t="shared" si="95"/>
        <v>0</v>
      </c>
      <c r="T232" s="1">
        <f t="shared" si="96"/>
        <v>0</v>
      </c>
      <c r="U232" s="32"/>
      <c r="V232" s="22" t="str">
        <f t="shared" si="79"/>
        <v>P12 12 prop</v>
      </c>
      <c r="W232" s="21">
        <f t="shared" si="97"/>
        <v>0</v>
      </c>
      <c r="X232" s="21">
        <f t="shared" si="98"/>
        <v>0</v>
      </c>
      <c r="Y232" s="21">
        <f t="shared" si="99"/>
        <v>0</v>
      </c>
      <c r="Z232" s="21">
        <f t="shared" si="100"/>
        <v>0</v>
      </c>
      <c r="AA232" s="14">
        <f t="shared" si="101"/>
        <v>0</v>
      </c>
    </row>
    <row r="233" spans="1:27" ht="12" customHeight="1" x14ac:dyDescent="0.2">
      <c r="A233" s="42"/>
      <c r="B233" s="38"/>
      <c r="C233" s="42"/>
      <c r="D233" s="39"/>
      <c r="E233" s="36">
        <f t="shared" si="102"/>
        <v>0</v>
      </c>
      <c r="F233" t="s">
        <v>89</v>
      </c>
      <c r="G233" s="4"/>
      <c r="H233" s="4"/>
      <c r="I233" s="4"/>
      <c r="J233" s="4"/>
      <c r="K233" s="6"/>
      <c r="L233" s="6"/>
      <c r="M233" s="6"/>
      <c r="N233" s="6"/>
      <c r="O233" s="6"/>
      <c r="P233" s="6"/>
      <c r="Q233" s="4"/>
      <c r="R233" s="4"/>
      <c r="S233" s="3">
        <f t="shared" si="95"/>
        <v>0</v>
      </c>
      <c r="T233" s="1">
        <f t="shared" si="96"/>
        <v>0</v>
      </c>
      <c r="U233" s="32"/>
      <c r="V233" s="22" t="str">
        <f t="shared" si="79"/>
        <v>P12 12 prel</v>
      </c>
      <c r="W233" s="21">
        <f t="shared" si="97"/>
        <v>0</v>
      </c>
      <c r="X233" s="21">
        <f t="shared" si="98"/>
        <v>0</v>
      </c>
      <c r="Y233" s="21">
        <f t="shared" si="99"/>
        <v>0</v>
      </c>
      <c r="Z233" s="21">
        <f t="shared" si="100"/>
        <v>0</v>
      </c>
      <c r="AA233" s="14">
        <f t="shared" si="101"/>
        <v>0</v>
      </c>
    </row>
    <row r="234" spans="1:27" ht="12" customHeight="1" x14ac:dyDescent="0.2">
      <c r="A234" s="42"/>
      <c r="B234" s="38"/>
      <c r="C234" s="42"/>
      <c r="D234" s="39"/>
      <c r="E234" s="36">
        <f t="shared" si="102"/>
        <v>0</v>
      </c>
      <c r="F234" t="s">
        <v>90</v>
      </c>
      <c r="G234" s="4"/>
      <c r="H234" s="4"/>
      <c r="I234" s="4"/>
      <c r="J234" s="4"/>
      <c r="K234" s="6"/>
      <c r="L234" s="6"/>
      <c r="M234" s="6"/>
      <c r="N234" s="6"/>
      <c r="O234" s="6"/>
      <c r="P234" s="6"/>
      <c r="Q234" s="4"/>
      <c r="R234" s="4"/>
      <c r="S234" s="3">
        <f t="shared" si="95"/>
        <v>0</v>
      </c>
      <c r="T234" s="1">
        <f t="shared" si="96"/>
        <v>0</v>
      </c>
      <c r="U234" s="32"/>
      <c r="V234" s="22" t="str">
        <f t="shared" si="79"/>
        <v>P12 12 def</v>
      </c>
      <c r="W234" s="21">
        <f t="shared" si="97"/>
        <v>0</v>
      </c>
      <c r="X234" s="21">
        <f t="shared" si="98"/>
        <v>0</v>
      </c>
      <c r="Y234" s="21">
        <f t="shared" si="99"/>
        <v>0</v>
      </c>
      <c r="Z234" s="21">
        <f t="shared" si="100"/>
        <v>0</v>
      </c>
      <c r="AA234" s="14">
        <f t="shared" si="101"/>
        <v>0</v>
      </c>
    </row>
    <row r="235" spans="1:27" ht="12" customHeight="1" x14ac:dyDescent="0.2">
      <c r="A235" s="42"/>
      <c r="B235" s="38"/>
      <c r="C235" s="42"/>
      <c r="D235" s="39"/>
      <c r="E235" s="36">
        <f t="shared" si="102"/>
        <v>0</v>
      </c>
      <c r="F235" t="s">
        <v>104</v>
      </c>
      <c r="G235" s="4"/>
      <c r="H235" s="4"/>
      <c r="I235" s="4"/>
      <c r="J235" s="4"/>
      <c r="K235" s="6"/>
      <c r="L235" s="6"/>
      <c r="M235" s="6"/>
      <c r="N235" s="6"/>
      <c r="O235" s="6"/>
      <c r="P235" s="6"/>
      <c r="Q235" s="4"/>
      <c r="R235" s="4"/>
      <c r="S235" s="3">
        <f t="shared" si="95"/>
        <v>0</v>
      </c>
      <c r="T235" s="1">
        <f t="shared" si="96"/>
        <v>0</v>
      </c>
      <c r="U235" s="32"/>
      <c r="V235" s="22" t="str">
        <f t="shared" si="79"/>
        <v>P01 13 prop</v>
      </c>
      <c r="W235" s="21">
        <f t="shared" si="97"/>
        <v>0</v>
      </c>
      <c r="X235" s="21">
        <f t="shared" si="98"/>
        <v>0</v>
      </c>
      <c r="Y235" s="21">
        <f t="shared" si="99"/>
        <v>0</v>
      </c>
      <c r="Z235" s="21">
        <f t="shared" si="100"/>
        <v>0</v>
      </c>
      <c r="AA235" s="14">
        <f t="shared" si="101"/>
        <v>0</v>
      </c>
    </row>
    <row r="236" spans="1:27" ht="12" customHeight="1" x14ac:dyDescent="0.2">
      <c r="A236" s="42"/>
      <c r="B236" s="38"/>
      <c r="C236" s="42"/>
      <c r="D236" s="39"/>
      <c r="E236" s="36">
        <f t="shared" si="102"/>
        <v>0</v>
      </c>
      <c r="F236" t="s">
        <v>91</v>
      </c>
      <c r="G236" s="4"/>
      <c r="H236" s="4"/>
      <c r="I236" s="4"/>
      <c r="J236" s="4"/>
      <c r="K236" s="6"/>
      <c r="L236" s="6"/>
      <c r="M236" s="6"/>
      <c r="N236" s="6"/>
      <c r="O236" s="6"/>
      <c r="P236" s="6"/>
      <c r="Q236" s="4"/>
      <c r="R236" s="4"/>
      <c r="S236" s="3">
        <f t="shared" si="95"/>
        <v>0</v>
      </c>
      <c r="T236" s="1">
        <f t="shared" si="96"/>
        <v>0</v>
      </c>
      <c r="U236" s="32"/>
      <c r="V236" s="22" t="str">
        <f t="shared" si="79"/>
        <v>P01 13 prel</v>
      </c>
      <c r="W236" s="21">
        <f t="shared" si="97"/>
        <v>0</v>
      </c>
      <c r="X236" s="21">
        <f t="shared" si="98"/>
        <v>0</v>
      </c>
      <c r="Y236" s="21">
        <f t="shared" si="99"/>
        <v>0</v>
      </c>
      <c r="Z236" s="21">
        <f t="shared" si="100"/>
        <v>0</v>
      </c>
      <c r="AA236" s="14">
        <f t="shared" si="101"/>
        <v>0</v>
      </c>
    </row>
    <row r="237" spans="1:27" ht="12" customHeight="1" x14ac:dyDescent="0.2">
      <c r="A237" s="42"/>
      <c r="B237" s="38"/>
      <c r="C237" s="42"/>
      <c r="D237" s="39"/>
      <c r="E237" s="36">
        <f t="shared" si="102"/>
        <v>0</v>
      </c>
      <c r="F237" t="s">
        <v>92</v>
      </c>
      <c r="G237" s="4"/>
      <c r="H237" s="4"/>
      <c r="I237" s="4"/>
      <c r="J237" s="4"/>
      <c r="K237" s="6"/>
      <c r="L237" s="6"/>
      <c r="M237" s="6"/>
      <c r="N237" s="6"/>
      <c r="O237" s="6"/>
      <c r="P237" s="6"/>
      <c r="Q237" s="4"/>
      <c r="R237" s="4"/>
      <c r="S237" s="3">
        <f t="shared" si="95"/>
        <v>0</v>
      </c>
      <c r="T237" s="1">
        <f t="shared" si="96"/>
        <v>0</v>
      </c>
      <c r="U237" s="32"/>
      <c r="V237" s="22" t="str">
        <f t="shared" si="79"/>
        <v>P01 13 def</v>
      </c>
      <c r="W237" s="21">
        <f t="shared" si="97"/>
        <v>0</v>
      </c>
      <c r="X237" s="21">
        <f t="shared" si="98"/>
        <v>0</v>
      </c>
      <c r="Y237" s="21">
        <f t="shared" si="99"/>
        <v>0</v>
      </c>
      <c r="Z237" s="21">
        <f t="shared" si="100"/>
        <v>0</v>
      </c>
      <c r="AA237" s="14">
        <f t="shared" si="101"/>
        <v>0</v>
      </c>
    </row>
    <row r="238" spans="1:27" ht="12" customHeight="1" x14ac:dyDescent="0.2">
      <c r="A238" s="42"/>
      <c r="B238" s="38"/>
      <c r="C238" s="42"/>
      <c r="D238" s="39"/>
      <c r="E238" s="36"/>
      <c r="G238" s="4"/>
      <c r="H238" s="4"/>
      <c r="I238" s="4"/>
      <c r="J238" s="4"/>
      <c r="K238" s="6"/>
      <c r="L238" s="6"/>
      <c r="M238" s="6"/>
      <c r="N238" s="6"/>
      <c r="O238" s="6"/>
      <c r="P238" s="6"/>
      <c r="Q238" s="4"/>
      <c r="R238" s="4"/>
      <c r="S238" s="3"/>
      <c r="U238" s="29"/>
      <c r="V238" s="22"/>
      <c r="W238" s="21"/>
      <c r="X238" s="21"/>
      <c r="Y238" s="21"/>
      <c r="Z238" s="21"/>
      <c r="AA238" s="14"/>
    </row>
    <row r="239" spans="1:27" ht="12" customHeight="1" x14ac:dyDescent="0.2">
      <c r="A239" s="43" t="s">
        <v>132</v>
      </c>
      <c r="B239" s="37" t="s">
        <v>109</v>
      </c>
      <c r="C239" s="43" t="s">
        <v>107</v>
      </c>
      <c r="D239" s="25" t="s">
        <v>128</v>
      </c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4"/>
      <c r="R239" s="4"/>
      <c r="S239" s="3"/>
      <c r="W239" s="21"/>
      <c r="X239" s="21"/>
      <c r="Y239" s="21"/>
      <c r="Z239" s="21"/>
    </row>
    <row r="240" spans="1:27" ht="12" customHeight="1" x14ac:dyDescent="0.2">
      <c r="A240" s="41"/>
      <c r="B240" s="27"/>
      <c r="C240" s="41"/>
      <c r="D240" s="25"/>
      <c r="E240" s="26" t="s">
        <v>42</v>
      </c>
      <c r="G240" s="1" t="s">
        <v>0</v>
      </c>
      <c r="H240" s="1" t="s">
        <v>1</v>
      </c>
      <c r="I240" s="1" t="s">
        <v>2</v>
      </c>
      <c r="J240" s="1" t="s">
        <v>3</v>
      </c>
      <c r="K240" s="1" t="s">
        <v>4</v>
      </c>
      <c r="L240" s="1" t="s">
        <v>5</v>
      </c>
      <c r="M240" s="1" t="s">
        <v>6</v>
      </c>
      <c r="N240" s="1" t="s">
        <v>7</v>
      </c>
      <c r="O240" s="1" t="s">
        <v>8</v>
      </c>
      <c r="P240" s="1" t="s">
        <v>9</v>
      </c>
      <c r="Q240" s="1" t="s">
        <v>10</v>
      </c>
      <c r="R240" s="1" t="s">
        <v>11</v>
      </c>
      <c r="S240" s="1" t="s">
        <v>12</v>
      </c>
      <c r="V240" s="20" t="s">
        <v>70</v>
      </c>
      <c r="W240" s="19" t="s">
        <v>43</v>
      </c>
      <c r="X240" s="19" t="s">
        <v>44</v>
      </c>
      <c r="Y240" s="19" t="s">
        <v>45</v>
      </c>
      <c r="Z240" s="19" t="s">
        <v>46</v>
      </c>
      <c r="AA240" s="19" t="str">
        <f>AA122</f>
        <v>TOTAL 2012</v>
      </c>
    </row>
    <row r="241" spans="1:27" ht="12" customHeight="1" x14ac:dyDescent="0.2">
      <c r="A241" s="42"/>
      <c r="B241" s="38"/>
      <c r="C241" s="42"/>
      <c r="D241" s="39"/>
      <c r="E241" s="36">
        <f t="shared" ref="E241:E272" si="103">+E5</f>
        <v>40725</v>
      </c>
      <c r="F241" s="18" t="s">
        <v>40</v>
      </c>
      <c r="G241" s="10">
        <v>50</v>
      </c>
      <c r="H241" s="10">
        <v>50</v>
      </c>
      <c r="I241" s="10">
        <v>50</v>
      </c>
      <c r="J241" s="10">
        <v>50</v>
      </c>
      <c r="K241" s="10">
        <v>50</v>
      </c>
      <c r="L241" s="10">
        <v>50</v>
      </c>
      <c r="M241" s="10">
        <v>50</v>
      </c>
      <c r="N241" s="10">
        <v>50</v>
      </c>
      <c r="O241" s="10">
        <v>50</v>
      </c>
      <c r="P241" s="10">
        <v>50</v>
      </c>
      <c r="Q241" s="10">
        <v>50</v>
      </c>
      <c r="R241" s="10">
        <v>50</v>
      </c>
      <c r="S241" s="9">
        <f>SUM(G241:R241)</f>
        <v>600</v>
      </c>
      <c r="V241" s="22" t="str">
        <f>F241</f>
        <v>standard</v>
      </c>
      <c r="W241" s="21">
        <f>SUM(G241:I241)</f>
        <v>150</v>
      </c>
      <c r="X241" s="21">
        <f>SUM(J241:L241)</f>
        <v>150</v>
      </c>
      <c r="Y241" s="21">
        <f>SUM(M241:O241)</f>
        <v>150</v>
      </c>
      <c r="Z241" s="21">
        <f>SUM(P241:R241)</f>
        <v>150</v>
      </c>
      <c r="AA241" s="14">
        <f>SUM(W241:Z241)</f>
        <v>600</v>
      </c>
    </row>
    <row r="242" spans="1:27" ht="12" customHeight="1" x14ac:dyDescent="0.2">
      <c r="A242" s="42"/>
      <c r="B242" s="38"/>
      <c r="C242" s="42"/>
      <c r="D242" s="39"/>
      <c r="E242" s="36">
        <f t="shared" si="103"/>
        <v>936</v>
      </c>
      <c r="F242" s="18" t="s">
        <v>41</v>
      </c>
      <c r="G242" s="10">
        <v>10</v>
      </c>
      <c r="H242" s="10">
        <v>10</v>
      </c>
      <c r="I242" s="10">
        <v>10</v>
      </c>
      <c r="J242" s="10">
        <v>10</v>
      </c>
      <c r="K242" s="10">
        <v>10</v>
      </c>
      <c r="L242" s="10">
        <v>10</v>
      </c>
      <c r="M242" s="10">
        <v>10</v>
      </c>
      <c r="N242" s="10">
        <v>10</v>
      </c>
      <c r="O242" s="10">
        <v>10</v>
      </c>
      <c r="P242" s="10">
        <v>10</v>
      </c>
      <c r="Q242" s="10">
        <v>10</v>
      </c>
      <c r="R242" s="10">
        <v>10</v>
      </c>
      <c r="S242" s="9">
        <f>SUM(G242:R242)</f>
        <v>120</v>
      </c>
      <c r="T242" s="1">
        <f>+S242-S241</f>
        <v>-480</v>
      </c>
      <c r="V242" s="22" t="str">
        <f>F242</f>
        <v>Fonctionnement</v>
      </c>
      <c r="W242" s="21">
        <f>SUM(G242:I242)</f>
        <v>30</v>
      </c>
      <c r="X242" s="21">
        <f>SUM(J242:L242)</f>
        <v>30</v>
      </c>
      <c r="Y242" s="21">
        <f>SUM(M242:O242)</f>
        <v>30</v>
      </c>
      <c r="Z242" s="21">
        <f>SUM(P242:R242)</f>
        <v>30</v>
      </c>
      <c r="AA242" s="14">
        <f>SUM(W242:Z242)</f>
        <v>120</v>
      </c>
    </row>
    <row r="243" spans="1:27" ht="12" customHeight="1" x14ac:dyDescent="0.2">
      <c r="A243" s="42"/>
      <c r="B243" s="38"/>
      <c r="C243" s="42"/>
      <c r="D243" s="39"/>
      <c r="E243" s="36">
        <f t="shared" si="103"/>
        <v>40875</v>
      </c>
      <c r="F243" s="30" t="s">
        <v>95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9">
        <f>SUM(G243:R243)</f>
        <v>0</v>
      </c>
      <c r="T243" s="1">
        <f>+S243-S242</f>
        <v>-120</v>
      </c>
      <c r="V243" s="22" t="str">
        <f>F243</f>
        <v>F4 GTO</v>
      </c>
      <c r="W243" s="21">
        <f>SUM(G243:I243)</f>
        <v>0</v>
      </c>
      <c r="X243" s="21">
        <f>SUM(J243:L243)</f>
        <v>0</v>
      </c>
      <c r="Y243" s="21">
        <f>SUM(M243:O243)</f>
        <v>0</v>
      </c>
      <c r="Z243" s="21">
        <f>SUM(P243:R243)</f>
        <v>0</v>
      </c>
      <c r="AA243" s="14">
        <f>SUM(W243:Z243)</f>
        <v>0</v>
      </c>
    </row>
    <row r="244" spans="1:27" ht="12" customHeight="1" x14ac:dyDescent="0.2">
      <c r="A244" s="42"/>
      <c r="B244" s="38"/>
      <c r="C244" s="42"/>
      <c r="D244" s="39"/>
      <c r="E244" s="36">
        <f t="shared" si="103"/>
        <v>40557</v>
      </c>
      <c r="F244" t="s">
        <v>48</v>
      </c>
      <c r="G244" s="58">
        <v>81</v>
      </c>
      <c r="H244" s="58">
        <v>82</v>
      </c>
      <c r="I244" s="58">
        <v>83</v>
      </c>
      <c r="J244" s="58">
        <v>84</v>
      </c>
      <c r="K244" s="58">
        <v>85</v>
      </c>
      <c r="L244" s="58">
        <v>86</v>
      </c>
      <c r="M244" s="58">
        <v>87</v>
      </c>
      <c r="N244" s="58">
        <v>88</v>
      </c>
      <c r="O244" s="58">
        <v>89</v>
      </c>
      <c r="P244" s="58">
        <v>90</v>
      </c>
      <c r="Q244" s="58">
        <v>91</v>
      </c>
      <c r="R244" s="58">
        <v>92</v>
      </c>
      <c r="S244" s="3">
        <f t="shared" ref="S244:S261" si="104">SUM(G244:R244)</f>
        <v>1038</v>
      </c>
      <c r="T244" s="1">
        <f>+S244-S243</f>
        <v>1038</v>
      </c>
      <c r="V244" s="22" t="str">
        <f t="shared" ref="V244:V271" si="105">F244</f>
        <v>P02 11 prel</v>
      </c>
      <c r="W244" s="21">
        <f t="shared" ref="W244:W266" si="106">SUM(G244:I244)</f>
        <v>246</v>
      </c>
      <c r="X244" s="21">
        <f t="shared" ref="X244:X266" si="107">SUM(J244:L244)</f>
        <v>255</v>
      </c>
      <c r="Y244" s="21">
        <f t="shared" ref="Y244:Y266" si="108">SUM(M244:O244)</f>
        <v>264</v>
      </c>
      <c r="Z244" s="21">
        <f t="shared" ref="Z244:Z266" si="109">SUM(P244:R244)</f>
        <v>273</v>
      </c>
      <c r="AA244" s="14">
        <f t="shared" ref="AA244:AA271" si="110">SUM(W244:Z244)</f>
        <v>1038</v>
      </c>
    </row>
    <row r="245" spans="1:27" ht="12" customHeight="1" x14ac:dyDescent="0.2">
      <c r="A245" s="42"/>
      <c r="B245" s="38"/>
      <c r="C245" s="42"/>
      <c r="D245" s="39"/>
      <c r="E245" s="36">
        <f t="shared" si="103"/>
        <v>40577</v>
      </c>
      <c r="F245" t="s">
        <v>49</v>
      </c>
      <c r="G245" s="11">
        <v>81</v>
      </c>
      <c r="H245" s="11">
        <v>82</v>
      </c>
      <c r="I245" s="11">
        <v>83</v>
      </c>
      <c r="J245" s="11">
        <v>84</v>
      </c>
      <c r="K245" s="10">
        <v>85</v>
      </c>
      <c r="L245" s="10">
        <v>86</v>
      </c>
      <c r="M245" s="10">
        <v>87</v>
      </c>
      <c r="N245" s="10">
        <v>88</v>
      </c>
      <c r="O245" s="10">
        <v>89</v>
      </c>
      <c r="P245" s="10">
        <v>90</v>
      </c>
      <c r="Q245" s="10">
        <v>91</v>
      </c>
      <c r="R245" s="10">
        <v>92</v>
      </c>
      <c r="S245" s="3">
        <f t="shared" si="104"/>
        <v>1038</v>
      </c>
      <c r="T245" s="1">
        <f>+S245-S244</f>
        <v>0</v>
      </c>
      <c r="V245" s="22" t="str">
        <f t="shared" si="105"/>
        <v>P02 11 def</v>
      </c>
      <c r="W245" s="21">
        <f t="shared" si="106"/>
        <v>246</v>
      </c>
      <c r="X245" s="21">
        <f t="shared" si="107"/>
        <v>255</v>
      </c>
      <c r="Y245" s="21">
        <f t="shared" si="108"/>
        <v>264</v>
      </c>
      <c r="Z245" s="21">
        <f t="shared" si="109"/>
        <v>273</v>
      </c>
      <c r="AA245" s="14">
        <f t="shared" si="110"/>
        <v>1038</v>
      </c>
    </row>
    <row r="246" spans="1:27" ht="12" customHeight="1" x14ac:dyDescent="0.2">
      <c r="A246" s="42"/>
      <c r="B246" s="38"/>
      <c r="C246" s="42"/>
      <c r="D246" s="39"/>
      <c r="E246" s="36">
        <f t="shared" si="103"/>
        <v>40589</v>
      </c>
      <c r="F246" t="s">
        <v>50</v>
      </c>
      <c r="G246" s="11">
        <v>1001</v>
      </c>
      <c r="H246" s="11">
        <v>1002</v>
      </c>
      <c r="I246" s="11">
        <v>1003</v>
      </c>
      <c r="J246" s="11">
        <v>1004</v>
      </c>
      <c r="K246" s="11">
        <v>1005</v>
      </c>
      <c r="L246" s="11">
        <v>1006</v>
      </c>
      <c r="M246" s="11">
        <v>1007</v>
      </c>
      <c r="N246" s="11">
        <v>1008</v>
      </c>
      <c r="O246" s="11">
        <v>1009</v>
      </c>
      <c r="P246" s="11">
        <v>1010</v>
      </c>
      <c r="Q246" s="11">
        <v>1011</v>
      </c>
      <c r="R246" s="11">
        <v>1012</v>
      </c>
      <c r="S246" s="3">
        <f t="shared" si="104"/>
        <v>12078</v>
      </c>
      <c r="T246" s="1">
        <f t="shared" ref="T246:T261" si="111">+S246-S245</f>
        <v>11040</v>
      </c>
      <c r="V246" s="22" t="str">
        <f t="shared" si="105"/>
        <v>P03 11 prel</v>
      </c>
      <c r="W246" s="21">
        <f t="shared" si="106"/>
        <v>3006</v>
      </c>
      <c r="X246" s="21">
        <f t="shared" si="107"/>
        <v>3015</v>
      </c>
      <c r="Y246" s="21">
        <f t="shared" si="108"/>
        <v>3024</v>
      </c>
      <c r="Z246" s="21">
        <f t="shared" si="109"/>
        <v>3033</v>
      </c>
      <c r="AA246" s="14">
        <f t="shared" si="110"/>
        <v>12078</v>
      </c>
    </row>
    <row r="247" spans="1:27" ht="12" customHeight="1" x14ac:dyDescent="0.2">
      <c r="A247" s="42"/>
      <c r="B247" s="38"/>
      <c r="C247" s="42"/>
      <c r="D247" s="39"/>
      <c r="E247" s="36">
        <f t="shared" si="103"/>
        <v>40603</v>
      </c>
      <c r="F247" t="s">
        <v>51</v>
      </c>
      <c r="G247" s="11">
        <v>1</v>
      </c>
      <c r="H247" s="11">
        <v>2</v>
      </c>
      <c r="I247" s="11">
        <v>3</v>
      </c>
      <c r="J247" s="11">
        <v>4</v>
      </c>
      <c r="K247" s="11">
        <v>5</v>
      </c>
      <c r="L247" s="11">
        <v>6</v>
      </c>
      <c r="M247" s="11">
        <v>7</v>
      </c>
      <c r="N247" s="11">
        <v>8</v>
      </c>
      <c r="O247" s="11">
        <v>9</v>
      </c>
      <c r="P247" s="11">
        <v>10</v>
      </c>
      <c r="Q247" s="11">
        <v>11</v>
      </c>
      <c r="R247" s="11">
        <v>12</v>
      </c>
      <c r="S247" s="3">
        <f t="shared" si="104"/>
        <v>78</v>
      </c>
      <c r="T247" s="1">
        <f t="shared" si="111"/>
        <v>-12000</v>
      </c>
      <c r="V247" s="22" t="str">
        <f t="shared" si="105"/>
        <v>P03 11 def</v>
      </c>
      <c r="W247" s="21">
        <f t="shared" si="106"/>
        <v>6</v>
      </c>
      <c r="X247" s="21">
        <f t="shared" si="107"/>
        <v>15</v>
      </c>
      <c r="Y247" s="21">
        <f t="shared" si="108"/>
        <v>24</v>
      </c>
      <c r="Z247" s="21">
        <f t="shared" si="109"/>
        <v>33</v>
      </c>
      <c r="AA247" s="14">
        <f t="shared" si="110"/>
        <v>78</v>
      </c>
    </row>
    <row r="248" spans="1:27" ht="12" customHeight="1" x14ac:dyDescent="0.2">
      <c r="A248" s="42"/>
      <c r="B248" s="38"/>
      <c r="C248" s="42"/>
      <c r="D248" s="39"/>
      <c r="E248" s="36">
        <f t="shared" si="103"/>
        <v>40620</v>
      </c>
      <c r="F248" t="s">
        <v>52</v>
      </c>
      <c r="G248" s="11">
        <f t="shared" ref="G248:R248" si="112">G247-G246</f>
        <v>-1000</v>
      </c>
      <c r="H248" s="11">
        <f t="shared" si="112"/>
        <v>-1000</v>
      </c>
      <c r="I248" s="11">
        <f t="shared" si="112"/>
        <v>-1000</v>
      </c>
      <c r="J248" s="11">
        <f t="shared" si="112"/>
        <v>-1000</v>
      </c>
      <c r="K248" s="10">
        <f t="shared" si="112"/>
        <v>-1000</v>
      </c>
      <c r="L248" s="10">
        <f t="shared" si="112"/>
        <v>-1000</v>
      </c>
      <c r="M248" s="10">
        <f t="shared" si="112"/>
        <v>-1000</v>
      </c>
      <c r="N248" s="10">
        <f t="shared" si="112"/>
        <v>-1000</v>
      </c>
      <c r="O248" s="10">
        <f t="shared" si="112"/>
        <v>-1000</v>
      </c>
      <c r="P248" s="10">
        <f t="shared" si="112"/>
        <v>-1000</v>
      </c>
      <c r="Q248" s="10">
        <f t="shared" si="112"/>
        <v>-1000</v>
      </c>
      <c r="R248" s="10">
        <f t="shared" si="112"/>
        <v>-1000</v>
      </c>
      <c r="S248" s="3">
        <f t="shared" si="104"/>
        <v>-12000</v>
      </c>
      <c r="T248" s="1">
        <f t="shared" si="111"/>
        <v>-12078</v>
      </c>
      <c r="V248" s="22" t="str">
        <f t="shared" si="105"/>
        <v>P04 11 prel</v>
      </c>
      <c r="W248" s="21">
        <f t="shared" si="106"/>
        <v>-3000</v>
      </c>
      <c r="X248" s="21">
        <f t="shared" si="107"/>
        <v>-3000</v>
      </c>
      <c r="Y248" s="21">
        <f t="shared" si="108"/>
        <v>-3000</v>
      </c>
      <c r="Z248" s="21">
        <f t="shared" si="109"/>
        <v>-3000</v>
      </c>
      <c r="AA248" s="14">
        <f t="shared" si="110"/>
        <v>-12000</v>
      </c>
    </row>
    <row r="249" spans="1:27" ht="12" customHeight="1" x14ac:dyDescent="0.2">
      <c r="A249" s="42"/>
      <c r="B249" s="38"/>
      <c r="C249" s="42"/>
      <c r="D249" s="39"/>
      <c r="E249" s="36">
        <f t="shared" si="103"/>
        <v>40647</v>
      </c>
      <c r="F249" t="s">
        <v>53</v>
      </c>
      <c r="G249" s="11"/>
      <c r="H249" s="11"/>
      <c r="I249" s="11"/>
      <c r="J249" s="10"/>
      <c r="K249" s="10"/>
      <c r="L249" s="10"/>
      <c r="M249" s="10"/>
      <c r="N249" s="10"/>
      <c r="O249" s="10"/>
      <c r="P249" s="10"/>
      <c r="Q249" s="10"/>
      <c r="R249" s="10"/>
      <c r="S249" s="3">
        <f t="shared" si="104"/>
        <v>0</v>
      </c>
      <c r="T249" s="1">
        <f t="shared" si="111"/>
        <v>12000</v>
      </c>
      <c r="V249" s="22" t="str">
        <f t="shared" si="105"/>
        <v>P04 11 def</v>
      </c>
      <c r="W249" s="21">
        <f t="shared" si="106"/>
        <v>0</v>
      </c>
      <c r="X249" s="21">
        <f t="shared" si="107"/>
        <v>0</v>
      </c>
      <c r="Y249" s="21">
        <f t="shared" si="108"/>
        <v>0</v>
      </c>
      <c r="Z249" s="21">
        <f t="shared" si="109"/>
        <v>0</v>
      </c>
      <c r="AA249" s="14">
        <f t="shared" si="110"/>
        <v>0</v>
      </c>
    </row>
    <row r="250" spans="1:27" ht="12" customHeight="1" x14ac:dyDescent="0.2">
      <c r="A250" s="42"/>
      <c r="B250" s="38"/>
      <c r="C250" s="42"/>
      <c r="D250" s="39"/>
      <c r="E250" s="36">
        <f t="shared" si="103"/>
        <v>40648</v>
      </c>
      <c r="F250" s="24" t="s">
        <v>54</v>
      </c>
      <c r="G250" s="11"/>
      <c r="H250" s="11"/>
      <c r="I250" s="11"/>
      <c r="J250" s="11"/>
      <c r="K250" s="10"/>
      <c r="L250" s="10"/>
      <c r="M250" s="10"/>
      <c r="N250" s="10"/>
      <c r="O250" s="10"/>
      <c r="P250" s="10"/>
      <c r="Q250" s="10"/>
      <c r="R250" s="10"/>
      <c r="S250" s="3">
        <f t="shared" si="104"/>
        <v>0</v>
      </c>
      <c r="T250" s="1">
        <f t="shared" si="111"/>
        <v>0</v>
      </c>
      <c r="V250" s="22" t="str">
        <f t="shared" si="105"/>
        <v>P05 11 prel</v>
      </c>
      <c r="W250" s="21">
        <f t="shared" si="106"/>
        <v>0</v>
      </c>
      <c r="X250" s="21">
        <f t="shared" si="107"/>
        <v>0</v>
      </c>
      <c r="Y250" s="21">
        <f t="shared" si="108"/>
        <v>0</v>
      </c>
      <c r="Z250" s="21">
        <f t="shared" si="109"/>
        <v>0</v>
      </c>
      <c r="AA250" s="14">
        <f t="shared" si="110"/>
        <v>0</v>
      </c>
    </row>
    <row r="251" spans="1:27" ht="12" customHeight="1" x14ac:dyDescent="0.2">
      <c r="A251" s="42"/>
      <c r="B251" s="38"/>
      <c r="C251" s="42"/>
      <c r="D251" s="39"/>
      <c r="E251" s="36">
        <f t="shared" si="103"/>
        <v>40666</v>
      </c>
      <c r="F251" s="24" t="s">
        <v>55</v>
      </c>
      <c r="G251" s="11"/>
      <c r="H251" s="11"/>
      <c r="I251" s="11"/>
      <c r="J251" s="11"/>
      <c r="K251" s="10"/>
      <c r="L251" s="10"/>
      <c r="M251" s="10"/>
      <c r="N251" s="10"/>
      <c r="O251" s="10"/>
      <c r="P251" s="10"/>
      <c r="Q251" s="10"/>
      <c r="R251" s="10"/>
      <c r="S251" s="3">
        <f t="shared" si="104"/>
        <v>0</v>
      </c>
      <c r="T251" s="1">
        <f t="shared" si="111"/>
        <v>0</v>
      </c>
      <c r="V251" s="22" t="str">
        <f t="shared" si="105"/>
        <v>P05 11 def</v>
      </c>
      <c r="W251" s="21">
        <f t="shared" si="106"/>
        <v>0</v>
      </c>
      <c r="X251" s="21">
        <f t="shared" si="107"/>
        <v>0</v>
      </c>
      <c r="Y251" s="21">
        <f t="shared" si="108"/>
        <v>0</v>
      </c>
      <c r="Z251" s="21">
        <f t="shared" si="109"/>
        <v>0</v>
      </c>
      <c r="AA251" s="14">
        <f t="shared" si="110"/>
        <v>0</v>
      </c>
    </row>
    <row r="252" spans="1:27" ht="12" customHeight="1" x14ac:dyDescent="0.2">
      <c r="A252" s="42"/>
      <c r="B252" s="38"/>
      <c r="C252" s="42"/>
      <c r="D252" s="39"/>
      <c r="E252" s="36">
        <f t="shared" si="103"/>
        <v>40675</v>
      </c>
      <c r="F252" s="24" t="s">
        <v>56</v>
      </c>
      <c r="G252" s="11"/>
      <c r="H252" s="11"/>
      <c r="I252" s="11"/>
      <c r="J252" s="11"/>
      <c r="K252" s="11"/>
      <c r="L252" s="10"/>
      <c r="M252" s="10"/>
      <c r="N252" s="10"/>
      <c r="O252" s="10"/>
      <c r="P252" s="10"/>
      <c r="Q252" s="10"/>
      <c r="R252" s="10"/>
      <c r="S252" s="3">
        <f t="shared" si="104"/>
        <v>0</v>
      </c>
      <c r="T252" s="1">
        <f t="shared" si="111"/>
        <v>0</v>
      </c>
      <c r="V252" s="22" t="str">
        <f t="shared" si="105"/>
        <v>P06 11 prel</v>
      </c>
      <c r="W252" s="21">
        <f t="shared" si="106"/>
        <v>0</v>
      </c>
      <c r="X252" s="21">
        <f t="shared" si="107"/>
        <v>0</v>
      </c>
      <c r="Y252" s="21">
        <f t="shared" si="108"/>
        <v>0</v>
      </c>
      <c r="Z252" s="21">
        <f t="shared" si="109"/>
        <v>0</v>
      </c>
      <c r="AA252" s="14">
        <f t="shared" si="110"/>
        <v>0</v>
      </c>
    </row>
    <row r="253" spans="1:27" ht="12" customHeight="1" x14ac:dyDescent="0.2">
      <c r="A253" s="42"/>
      <c r="B253" s="38"/>
      <c r="C253" s="42"/>
      <c r="D253" s="39"/>
      <c r="E253" s="36">
        <f t="shared" si="103"/>
        <v>40700</v>
      </c>
      <c r="F253" s="24" t="s">
        <v>57</v>
      </c>
      <c r="G253" s="11"/>
      <c r="H253" s="11"/>
      <c r="I253" s="11"/>
      <c r="J253" s="11"/>
      <c r="K253" s="11"/>
      <c r="L253" s="10"/>
      <c r="M253" s="10"/>
      <c r="N253" s="10"/>
      <c r="O253" s="10"/>
      <c r="P253" s="10"/>
      <c r="Q253" s="10"/>
      <c r="R253" s="10"/>
      <c r="S253" s="3">
        <f t="shared" si="104"/>
        <v>0</v>
      </c>
      <c r="T253" s="1">
        <f t="shared" si="111"/>
        <v>0</v>
      </c>
      <c r="V253" s="22" t="str">
        <f t="shared" si="105"/>
        <v>P06 11 def</v>
      </c>
      <c r="W253" s="21">
        <f t="shared" si="106"/>
        <v>0</v>
      </c>
      <c r="X253" s="21">
        <f t="shared" si="107"/>
        <v>0</v>
      </c>
      <c r="Y253" s="21">
        <f t="shared" si="108"/>
        <v>0</v>
      </c>
      <c r="Z253" s="21">
        <f t="shared" si="109"/>
        <v>0</v>
      </c>
      <c r="AA253" s="14">
        <f t="shared" si="110"/>
        <v>0</v>
      </c>
    </row>
    <row r="254" spans="1:27" ht="12" customHeight="1" x14ac:dyDescent="0.2">
      <c r="A254" s="42"/>
      <c r="B254" s="38"/>
      <c r="C254" s="42"/>
      <c r="D254" s="39"/>
      <c r="E254" s="36">
        <f t="shared" si="103"/>
        <v>40711</v>
      </c>
      <c r="F254" t="s">
        <v>58</v>
      </c>
      <c r="G254" s="11"/>
      <c r="H254" s="11"/>
      <c r="I254" s="11"/>
      <c r="J254" s="11"/>
      <c r="K254" s="11"/>
      <c r="L254" s="11"/>
      <c r="M254" s="10"/>
      <c r="N254" s="10"/>
      <c r="O254" s="10"/>
      <c r="P254" s="10"/>
      <c r="Q254" s="10"/>
      <c r="R254" s="10"/>
      <c r="S254" s="3">
        <f t="shared" si="104"/>
        <v>0</v>
      </c>
      <c r="T254" s="1">
        <f t="shared" si="111"/>
        <v>0</v>
      </c>
      <c r="V254" s="22" t="str">
        <f t="shared" si="105"/>
        <v xml:space="preserve">P07 11 prel </v>
      </c>
      <c r="W254" s="21">
        <f t="shared" si="106"/>
        <v>0</v>
      </c>
      <c r="X254" s="21">
        <f t="shared" si="107"/>
        <v>0</v>
      </c>
      <c r="Y254" s="21">
        <f t="shared" si="108"/>
        <v>0</v>
      </c>
      <c r="Z254" s="21">
        <f t="shared" si="109"/>
        <v>0</v>
      </c>
      <c r="AA254" s="14">
        <f t="shared" si="110"/>
        <v>0</v>
      </c>
    </row>
    <row r="255" spans="1:27" ht="12" customHeight="1" x14ac:dyDescent="0.2">
      <c r="A255" s="42"/>
      <c r="B255" s="38"/>
      <c r="C255" s="42"/>
      <c r="D255" s="39"/>
      <c r="E255" s="36">
        <f t="shared" si="103"/>
        <v>40730</v>
      </c>
      <c r="F255" t="s">
        <v>59</v>
      </c>
      <c r="G255" s="11"/>
      <c r="H255" s="11"/>
      <c r="I255" s="11"/>
      <c r="J255" s="11"/>
      <c r="K255" s="11"/>
      <c r="L255" s="11"/>
      <c r="M255" s="10"/>
      <c r="N255" s="10"/>
      <c r="O255" s="10"/>
      <c r="P255" s="10"/>
      <c r="Q255" s="10"/>
      <c r="R255" s="10"/>
      <c r="S255" s="3">
        <f t="shared" si="104"/>
        <v>0</v>
      </c>
      <c r="T255" s="1">
        <f t="shared" si="111"/>
        <v>0</v>
      </c>
      <c r="V255" s="22" t="str">
        <f t="shared" si="105"/>
        <v>P07 11 def</v>
      </c>
      <c r="W255" s="21">
        <f t="shared" si="106"/>
        <v>0</v>
      </c>
      <c r="X255" s="21">
        <f t="shared" si="107"/>
        <v>0</v>
      </c>
      <c r="Y255" s="21">
        <f t="shared" si="108"/>
        <v>0</v>
      </c>
      <c r="Z255" s="21">
        <f t="shared" si="109"/>
        <v>0</v>
      </c>
      <c r="AA255" s="14">
        <f t="shared" si="110"/>
        <v>0</v>
      </c>
    </row>
    <row r="256" spans="1:27" ht="12" customHeight="1" x14ac:dyDescent="0.2">
      <c r="A256" s="42"/>
      <c r="B256" s="38"/>
      <c r="C256" s="42"/>
      <c r="D256" s="39"/>
      <c r="E256" s="36">
        <f t="shared" si="103"/>
        <v>40771</v>
      </c>
      <c r="F256" t="s">
        <v>60</v>
      </c>
      <c r="G256" s="11"/>
      <c r="H256" s="11"/>
      <c r="I256" s="11"/>
      <c r="J256" s="11"/>
      <c r="K256" s="11"/>
      <c r="L256" s="11"/>
      <c r="M256" s="11"/>
      <c r="N256" s="11"/>
      <c r="O256" s="10"/>
      <c r="P256" s="10"/>
      <c r="Q256" s="10"/>
      <c r="R256" s="10"/>
      <c r="S256" s="3">
        <f t="shared" si="104"/>
        <v>0</v>
      </c>
      <c r="T256" s="1">
        <f t="shared" si="111"/>
        <v>0</v>
      </c>
      <c r="V256" s="22" t="str">
        <f t="shared" si="105"/>
        <v>P09 11 prel</v>
      </c>
      <c r="W256" s="21">
        <f t="shared" si="106"/>
        <v>0</v>
      </c>
      <c r="X256" s="21">
        <f t="shared" si="107"/>
        <v>0</v>
      </c>
      <c r="Y256" s="21">
        <f t="shared" si="108"/>
        <v>0</v>
      </c>
      <c r="Z256" s="21">
        <f t="shared" si="109"/>
        <v>0</v>
      </c>
      <c r="AA256" s="14">
        <f t="shared" si="110"/>
        <v>0</v>
      </c>
    </row>
    <row r="257" spans="1:27" ht="12" customHeight="1" x14ac:dyDescent="0.2">
      <c r="A257" s="42"/>
      <c r="B257" s="38"/>
      <c r="C257" s="42"/>
      <c r="D257" s="39"/>
      <c r="E257" s="36">
        <f t="shared" si="103"/>
        <v>40791</v>
      </c>
      <c r="F257" t="s">
        <v>61</v>
      </c>
      <c r="G257" s="11"/>
      <c r="H257" s="11"/>
      <c r="I257" s="11"/>
      <c r="J257" s="11"/>
      <c r="K257" s="11"/>
      <c r="L257" s="11"/>
      <c r="M257" s="11"/>
      <c r="N257" s="11"/>
      <c r="O257" s="10"/>
      <c r="P257" s="10"/>
      <c r="Q257" s="10"/>
      <c r="R257" s="10"/>
      <c r="S257" s="3">
        <f t="shared" si="104"/>
        <v>0</v>
      </c>
      <c r="T257" s="1">
        <f t="shared" si="111"/>
        <v>0</v>
      </c>
      <c r="V257" s="22" t="str">
        <f t="shared" si="105"/>
        <v>P09 11 def</v>
      </c>
      <c r="W257" s="21">
        <f t="shared" si="106"/>
        <v>0</v>
      </c>
      <c r="X257" s="21">
        <f t="shared" si="107"/>
        <v>0</v>
      </c>
      <c r="Y257" s="21">
        <f t="shared" si="108"/>
        <v>0</v>
      </c>
      <c r="Z257" s="21">
        <f t="shared" si="109"/>
        <v>0</v>
      </c>
      <c r="AA257" s="14">
        <f t="shared" si="110"/>
        <v>0</v>
      </c>
    </row>
    <row r="258" spans="1:27" ht="12" customHeight="1" x14ac:dyDescent="0.2">
      <c r="A258" s="42"/>
      <c r="B258" s="38"/>
      <c r="C258" s="42"/>
      <c r="D258" s="39"/>
      <c r="E258" s="36">
        <f t="shared" si="103"/>
        <v>40802</v>
      </c>
      <c r="F258" t="s">
        <v>62</v>
      </c>
      <c r="G258" s="11"/>
      <c r="H258" s="11"/>
      <c r="I258" s="11"/>
      <c r="J258" s="11"/>
      <c r="K258" s="11"/>
      <c r="L258" s="11"/>
      <c r="M258" s="11"/>
      <c r="N258" s="11"/>
      <c r="O258" s="28"/>
      <c r="P258" s="10"/>
      <c r="Q258" s="10"/>
      <c r="R258" s="10"/>
      <c r="S258" s="3">
        <f t="shared" si="104"/>
        <v>0</v>
      </c>
      <c r="T258" s="1">
        <f t="shared" si="111"/>
        <v>0</v>
      </c>
      <c r="V258" s="22" t="str">
        <f t="shared" si="105"/>
        <v>P10 11 prel</v>
      </c>
      <c r="W258" s="21">
        <f t="shared" si="106"/>
        <v>0</v>
      </c>
      <c r="X258" s="21">
        <f t="shared" si="107"/>
        <v>0</v>
      </c>
      <c r="Y258" s="21">
        <f t="shared" si="108"/>
        <v>0</v>
      </c>
      <c r="Z258" s="21">
        <f t="shared" si="109"/>
        <v>0</v>
      </c>
      <c r="AA258" s="14">
        <f t="shared" si="110"/>
        <v>0</v>
      </c>
    </row>
    <row r="259" spans="1:27" ht="12" customHeight="1" x14ac:dyDescent="0.2">
      <c r="A259" s="42"/>
      <c r="B259" s="38"/>
      <c r="C259" s="42"/>
      <c r="D259" s="39"/>
      <c r="E259" s="36">
        <f t="shared" si="103"/>
        <v>40821</v>
      </c>
      <c r="F259" t="s">
        <v>63</v>
      </c>
      <c r="G259" s="11"/>
      <c r="H259" s="11"/>
      <c r="I259" s="11"/>
      <c r="J259" s="11"/>
      <c r="K259" s="11"/>
      <c r="L259" s="11"/>
      <c r="M259" s="11"/>
      <c r="N259" s="11"/>
      <c r="O259" s="28"/>
      <c r="P259" s="10"/>
      <c r="Q259" s="10"/>
      <c r="R259" s="10"/>
      <c r="S259" s="3">
        <f t="shared" si="104"/>
        <v>0</v>
      </c>
      <c r="T259" s="1">
        <f t="shared" si="111"/>
        <v>0</v>
      </c>
      <c r="V259" s="22" t="str">
        <f t="shared" si="105"/>
        <v>P10 11 def</v>
      </c>
      <c r="W259" s="21">
        <f t="shared" si="106"/>
        <v>0</v>
      </c>
      <c r="X259" s="21">
        <f t="shared" si="107"/>
        <v>0</v>
      </c>
      <c r="Y259" s="21">
        <f t="shared" si="108"/>
        <v>0</v>
      </c>
      <c r="Z259" s="21">
        <f t="shared" si="109"/>
        <v>0</v>
      </c>
      <c r="AA259" s="14">
        <f t="shared" si="110"/>
        <v>0</v>
      </c>
    </row>
    <row r="260" spans="1:27" ht="12" customHeight="1" x14ac:dyDescent="0.2">
      <c r="A260" s="42"/>
      <c r="B260" s="38"/>
      <c r="C260" s="42"/>
      <c r="D260" s="39"/>
      <c r="E260" s="36">
        <f t="shared" si="103"/>
        <v>40829</v>
      </c>
      <c r="F260" t="s">
        <v>64</v>
      </c>
      <c r="G260" s="11"/>
      <c r="H260" s="11"/>
      <c r="I260" s="11"/>
      <c r="J260" s="11"/>
      <c r="K260" s="11"/>
      <c r="L260" s="11"/>
      <c r="M260" s="11"/>
      <c r="N260" s="11"/>
      <c r="O260" s="28"/>
      <c r="P260" s="28"/>
      <c r="Q260" s="10"/>
      <c r="R260" s="10"/>
      <c r="S260" s="3">
        <f t="shared" si="104"/>
        <v>0</v>
      </c>
      <c r="T260" s="1">
        <f t="shared" si="111"/>
        <v>0</v>
      </c>
      <c r="V260" s="22" t="str">
        <f t="shared" si="105"/>
        <v>P11 11 prel</v>
      </c>
      <c r="W260" s="21">
        <f t="shared" si="106"/>
        <v>0</v>
      </c>
      <c r="X260" s="21">
        <f t="shared" si="107"/>
        <v>0</v>
      </c>
      <c r="Y260" s="21">
        <f t="shared" si="108"/>
        <v>0</v>
      </c>
      <c r="Z260" s="21">
        <f t="shared" si="109"/>
        <v>0</v>
      </c>
      <c r="AA260" s="14">
        <f t="shared" si="110"/>
        <v>0</v>
      </c>
    </row>
    <row r="261" spans="1:27" ht="12" customHeight="1" x14ac:dyDescent="0.2">
      <c r="A261" s="42"/>
      <c r="B261" s="38"/>
      <c r="C261" s="42"/>
      <c r="D261" s="39"/>
      <c r="E261" s="36">
        <f t="shared" si="103"/>
        <v>40855</v>
      </c>
      <c r="F261" t="s">
        <v>65</v>
      </c>
      <c r="G261" s="11"/>
      <c r="H261" s="11"/>
      <c r="I261" s="11"/>
      <c r="J261" s="11"/>
      <c r="K261" s="11"/>
      <c r="L261" s="11"/>
      <c r="M261" s="11"/>
      <c r="N261" s="11"/>
      <c r="O261" s="28"/>
      <c r="P261" s="28"/>
      <c r="Q261" s="10"/>
      <c r="R261" s="10"/>
      <c r="S261" s="3">
        <f t="shared" si="104"/>
        <v>0</v>
      </c>
      <c r="T261" s="1">
        <f t="shared" si="111"/>
        <v>0</v>
      </c>
      <c r="V261" s="22" t="str">
        <f t="shared" si="105"/>
        <v>P11 11 def</v>
      </c>
      <c r="W261" s="21">
        <f t="shared" si="106"/>
        <v>0</v>
      </c>
      <c r="X261" s="21">
        <f t="shared" si="107"/>
        <v>0</v>
      </c>
      <c r="Y261" s="21">
        <f t="shared" si="108"/>
        <v>0</v>
      </c>
      <c r="Z261" s="21">
        <f t="shared" si="109"/>
        <v>0</v>
      </c>
      <c r="AA261" s="14">
        <f t="shared" si="110"/>
        <v>0</v>
      </c>
    </row>
    <row r="262" spans="1:27" ht="12" customHeight="1" x14ac:dyDescent="0.2">
      <c r="A262" s="42"/>
      <c r="B262" s="38"/>
      <c r="C262" s="42"/>
      <c r="D262" s="39"/>
      <c r="E262" s="36">
        <f t="shared" si="103"/>
        <v>40865</v>
      </c>
      <c r="F262" t="s">
        <v>66</v>
      </c>
      <c r="G262" s="11"/>
      <c r="H262" s="11"/>
      <c r="I262" s="11"/>
      <c r="J262" s="11"/>
      <c r="K262" s="11"/>
      <c r="L262" s="11"/>
      <c r="M262" s="11"/>
      <c r="N262" s="11"/>
      <c r="O262" s="28"/>
      <c r="P262" s="28"/>
      <c r="Q262" s="28"/>
      <c r="R262" s="10"/>
      <c r="S262" s="3">
        <f t="shared" ref="S262:S267" si="113">SUM(G262:R262)</f>
        <v>0</v>
      </c>
      <c r="T262" s="1">
        <f t="shared" ref="T262:T267" si="114">+S262-S261</f>
        <v>0</v>
      </c>
      <c r="V262" s="22" t="str">
        <f t="shared" si="105"/>
        <v>P12 11 prel</v>
      </c>
      <c r="W262" s="21">
        <f t="shared" si="106"/>
        <v>0</v>
      </c>
      <c r="X262" s="21">
        <f t="shared" si="107"/>
        <v>0</v>
      </c>
      <c r="Y262" s="21">
        <f t="shared" si="108"/>
        <v>0</v>
      </c>
      <c r="Z262" s="21">
        <f t="shared" si="109"/>
        <v>0</v>
      </c>
      <c r="AA262" s="14">
        <f t="shared" si="110"/>
        <v>0</v>
      </c>
    </row>
    <row r="263" spans="1:27" ht="12" customHeight="1" x14ac:dyDescent="0.2">
      <c r="A263" s="42"/>
      <c r="B263" s="38"/>
      <c r="C263" s="42"/>
      <c r="D263" s="39"/>
      <c r="E263" s="36">
        <f t="shared" si="103"/>
        <v>40875</v>
      </c>
      <c r="F263" t="s">
        <v>67</v>
      </c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10"/>
      <c r="S263" s="3">
        <f t="shared" si="113"/>
        <v>0</v>
      </c>
      <c r="T263" s="1">
        <f t="shared" si="114"/>
        <v>0</v>
      </c>
      <c r="V263" s="22" t="str">
        <f t="shared" si="105"/>
        <v>P12 11 def</v>
      </c>
      <c r="W263" s="21">
        <f t="shared" si="106"/>
        <v>0</v>
      </c>
      <c r="X263" s="21">
        <f t="shared" si="107"/>
        <v>0</v>
      </c>
      <c r="Y263" s="21">
        <f t="shared" si="108"/>
        <v>0</v>
      </c>
      <c r="Z263" s="21">
        <f t="shared" si="109"/>
        <v>0</v>
      </c>
      <c r="AA263" s="14">
        <f t="shared" si="110"/>
        <v>0</v>
      </c>
    </row>
    <row r="264" spans="1:27" ht="12" customHeight="1" x14ac:dyDescent="0.2">
      <c r="A264" s="42"/>
      <c r="B264" s="38"/>
      <c r="C264" s="42"/>
      <c r="D264" s="39"/>
      <c r="E264" s="36">
        <f t="shared" si="103"/>
        <v>40886</v>
      </c>
      <c r="F264" t="s">
        <v>68</v>
      </c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3">
        <f t="shared" si="113"/>
        <v>0</v>
      </c>
      <c r="T264" s="1">
        <f t="shared" si="114"/>
        <v>0</v>
      </c>
      <c r="V264" s="22" t="str">
        <f t="shared" si="105"/>
        <v>P01 12 prel</v>
      </c>
      <c r="W264" s="21">
        <f t="shared" si="106"/>
        <v>0</v>
      </c>
      <c r="X264" s="21">
        <f t="shared" si="107"/>
        <v>0</v>
      </c>
      <c r="Y264" s="21">
        <f t="shared" si="108"/>
        <v>0</v>
      </c>
      <c r="Z264" s="21">
        <f t="shared" si="109"/>
        <v>0</v>
      </c>
      <c r="AA264" s="14">
        <f t="shared" si="110"/>
        <v>0</v>
      </c>
    </row>
    <row r="265" spans="1:27" ht="12" customHeight="1" x14ac:dyDescent="0.2">
      <c r="A265" s="42"/>
      <c r="B265" s="38"/>
      <c r="C265" s="42"/>
      <c r="D265" s="39"/>
      <c r="E265" s="36">
        <f t="shared" si="103"/>
        <v>40912</v>
      </c>
      <c r="F265" t="s">
        <v>69</v>
      </c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3">
        <f t="shared" si="113"/>
        <v>0</v>
      </c>
      <c r="T265" s="1">
        <f t="shared" si="114"/>
        <v>0</v>
      </c>
      <c r="U265" s="19">
        <v>11</v>
      </c>
      <c r="V265" s="22" t="str">
        <f t="shared" si="105"/>
        <v>P01 12 def</v>
      </c>
      <c r="W265" s="21">
        <f t="shared" si="106"/>
        <v>0</v>
      </c>
      <c r="X265" s="21">
        <f t="shared" si="107"/>
        <v>0</v>
      </c>
      <c r="Y265" s="21">
        <f t="shared" si="108"/>
        <v>0</v>
      </c>
      <c r="Z265" s="21">
        <f t="shared" si="109"/>
        <v>0</v>
      </c>
      <c r="AA265" s="14">
        <f t="shared" si="110"/>
        <v>0</v>
      </c>
    </row>
    <row r="266" spans="1:27" ht="12" customHeight="1" x14ac:dyDescent="0.2">
      <c r="A266" s="42"/>
      <c r="B266" s="38"/>
      <c r="C266" s="42"/>
      <c r="D266" s="39"/>
      <c r="E266" s="36">
        <f t="shared" si="103"/>
        <v>40921</v>
      </c>
      <c r="F266" t="s">
        <v>71</v>
      </c>
      <c r="G266" s="31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3">
        <f t="shared" si="113"/>
        <v>0</v>
      </c>
      <c r="T266" s="1">
        <f t="shared" si="114"/>
        <v>0</v>
      </c>
      <c r="V266" s="22" t="str">
        <f t="shared" si="105"/>
        <v>P02 12 prel</v>
      </c>
      <c r="W266" s="21">
        <f t="shared" si="106"/>
        <v>0</v>
      </c>
      <c r="X266" s="21">
        <f t="shared" si="107"/>
        <v>0</v>
      </c>
      <c r="Y266" s="21">
        <f t="shared" si="108"/>
        <v>0</v>
      </c>
      <c r="Z266" s="21">
        <f t="shared" si="109"/>
        <v>0</v>
      </c>
      <c r="AA266" s="14">
        <f t="shared" si="110"/>
        <v>0</v>
      </c>
    </row>
    <row r="267" spans="1:27" ht="12" customHeight="1" x14ac:dyDescent="0.2">
      <c r="A267" s="42"/>
      <c r="B267" s="38"/>
      <c r="C267" s="42"/>
      <c r="D267" s="39"/>
      <c r="E267" s="36">
        <f t="shared" si="103"/>
        <v>40942</v>
      </c>
      <c r="F267" t="s">
        <v>72</v>
      </c>
      <c r="G267" s="31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3">
        <f t="shared" si="113"/>
        <v>0</v>
      </c>
      <c r="T267" s="1">
        <f t="shared" si="114"/>
        <v>0</v>
      </c>
      <c r="V267" s="22" t="str">
        <f t="shared" si="105"/>
        <v>P02 12 def</v>
      </c>
      <c r="W267" s="21">
        <f t="shared" ref="W267:W271" si="115">SUM(G267:I267)</f>
        <v>0</v>
      </c>
      <c r="X267" s="21">
        <f t="shared" ref="X267:X271" si="116">SUM(J267:L267)</f>
        <v>0</v>
      </c>
      <c r="Y267" s="21">
        <f t="shared" ref="Y267:Y271" si="117">SUM(M267:O267)</f>
        <v>0</v>
      </c>
      <c r="Z267" s="21">
        <f t="shared" ref="Z267:Z271" si="118">SUM(P267:R267)</f>
        <v>0</v>
      </c>
      <c r="AA267" s="14">
        <f t="shared" si="110"/>
        <v>0</v>
      </c>
    </row>
    <row r="268" spans="1:27" ht="12" customHeight="1" x14ac:dyDescent="0.2">
      <c r="A268" s="42"/>
      <c r="B268" s="38"/>
      <c r="C268" s="42"/>
      <c r="D268" s="39"/>
      <c r="E268" s="36">
        <f t="shared" si="103"/>
        <v>40956</v>
      </c>
      <c r="F268" t="s">
        <v>73</v>
      </c>
      <c r="G268" s="31"/>
      <c r="H268" s="31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3">
        <f t="shared" ref="S268:S271" si="119">SUM(G268:R268)</f>
        <v>0</v>
      </c>
      <c r="T268" s="1">
        <f t="shared" ref="T268:T271" si="120">+S268-S267</f>
        <v>0</v>
      </c>
      <c r="V268" s="22" t="str">
        <f t="shared" si="105"/>
        <v>P03 12 prel</v>
      </c>
      <c r="W268" s="21">
        <f t="shared" si="115"/>
        <v>0</v>
      </c>
      <c r="X268" s="21">
        <f t="shared" si="116"/>
        <v>0</v>
      </c>
      <c r="Y268" s="21">
        <f t="shared" si="117"/>
        <v>0</v>
      </c>
      <c r="Z268" s="21">
        <f t="shared" si="118"/>
        <v>0</v>
      </c>
      <c r="AA268" s="14">
        <f t="shared" si="110"/>
        <v>0</v>
      </c>
    </row>
    <row r="269" spans="1:27" ht="12" customHeight="1" x14ac:dyDescent="0.2">
      <c r="A269" s="42"/>
      <c r="B269" s="38"/>
      <c r="C269" s="42"/>
      <c r="D269" s="39"/>
      <c r="E269" s="36">
        <f t="shared" si="103"/>
        <v>40973</v>
      </c>
      <c r="F269" t="s">
        <v>74</v>
      </c>
      <c r="G269" s="31"/>
      <c r="H269" s="31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3">
        <f t="shared" si="119"/>
        <v>0</v>
      </c>
      <c r="T269" s="1">
        <f t="shared" si="120"/>
        <v>0</v>
      </c>
      <c r="V269" s="22" t="str">
        <f t="shared" si="105"/>
        <v>P03 12 def</v>
      </c>
      <c r="W269" s="21">
        <f t="shared" si="115"/>
        <v>0</v>
      </c>
      <c r="X269" s="21">
        <f t="shared" si="116"/>
        <v>0</v>
      </c>
      <c r="Y269" s="21">
        <f t="shared" si="117"/>
        <v>0</v>
      </c>
      <c r="Z269" s="21">
        <f t="shared" si="118"/>
        <v>0</v>
      </c>
      <c r="AA269" s="14">
        <f t="shared" si="110"/>
        <v>0</v>
      </c>
    </row>
    <row r="270" spans="1:27" ht="12" customHeight="1" x14ac:dyDescent="0.2">
      <c r="A270" s="42"/>
      <c r="B270" s="38"/>
      <c r="C270" s="42"/>
      <c r="D270" s="39"/>
      <c r="E270" s="36">
        <f t="shared" si="103"/>
        <v>40980</v>
      </c>
      <c r="F270" t="s">
        <v>96</v>
      </c>
      <c r="G270" s="31"/>
      <c r="H270" s="31"/>
      <c r="I270" s="31"/>
      <c r="J270" s="28"/>
      <c r="K270" s="28"/>
      <c r="L270" s="28"/>
      <c r="M270" s="28"/>
      <c r="N270" s="28"/>
      <c r="O270" s="28"/>
      <c r="P270" s="28"/>
      <c r="Q270" s="28"/>
      <c r="R270" s="28"/>
      <c r="S270" s="3">
        <f t="shared" si="119"/>
        <v>0</v>
      </c>
      <c r="T270" s="1">
        <f t="shared" si="120"/>
        <v>0</v>
      </c>
      <c r="U270" s="32"/>
      <c r="V270" s="22" t="str">
        <f t="shared" ref="V270" si="121">F270</f>
        <v>P04 12 prop</v>
      </c>
      <c r="W270" s="21">
        <f t="shared" ref="W270" si="122">SUM(G270:I270)</f>
        <v>0</v>
      </c>
      <c r="X270" s="21">
        <f t="shared" ref="X270" si="123">SUM(J270:L270)</f>
        <v>0</v>
      </c>
      <c r="Y270" s="21">
        <f t="shared" ref="Y270" si="124">SUM(M270:O270)</f>
        <v>0</v>
      </c>
      <c r="Z270" s="21">
        <f t="shared" ref="Z270" si="125">SUM(P270:R270)</f>
        <v>0</v>
      </c>
      <c r="AA270" s="14">
        <f t="shared" ref="AA270" si="126">SUM(W270:Z270)</f>
        <v>0</v>
      </c>
    </row>
    <row r="271" spans="1:27" ht="12" customHeight="1" x14ac:dyDescent="0.2">
      <c r="A271" s="42"/>
      <c r="B271" s="38"/>
      <c r="C271" s="42"/>
      <c r="D271" s="39"/>
      <c r="E271" s="36">
        <f t="shared" si="103"/>
        <v>40984</v>
      </c>
      <c r="F271" t="s">
        <v>75</v>
      </c>
      <c r="G271" s="31"/>
      <c r="H271" s="31"/>
      <c r="I271" s="31"/>
      <c r="J271" s="28"/>
      <c r="K271" s="28"/>
      <c r="L271" s="28"/>
      <c r="M271" s="28"/>
      <c r="N271" s="28"/>
      <c r="O271" s="28"/>
      <c r="P271" s="28"/>
      <c r="Q271" s="28"/>
      <c r="R271" s="28"/>
      <c r="S271" s="3">
        <f t="shared" si="119"/>
        <v>0</v>
      </c>
      <c r="T271" s="1">
        <f t="shared" si="120"/>
        <v>0</v>
      </c>
      <c r="V271" s="22" t="str">
        <f t="shared" si="105"/>
        <v>P04 12 prel</v>
      </c>
      <c r="W271" s="21">
        <f t="shared" si="115"/>
        <v>0</v>
      </c>
      <c r="X271" s="21">
        <f t="shared" si="116"/>
        <v>0</v>
      </c>
      <c r="Y271" s="21">
        <f t="shared" si="117"/>
        <v>0</v>
      </c>
      <c r="Z271" s="21">
        <f t="shared" si="118"/>
        <v>0</v>
      </c>
      <c r="AA271" s="14">
        <f t="shared" si="110"/>
        <v>0</v>
      </c>
    </row>
    <row r="272" spans="1:27" ht="12" customHeight="1" x14ac:dyDescent="0.2">
      <c r="A272" s="42"/>
      <c r="B272" s="38"/>
      <c r="C272" s="42"/>
      <c r="D272" s="39"/>
      <c r="E272" s="36">
        <f t="shared" si="103"/>
        <v>41002</v>
      </c>
      <c r="F272" t="s">
        <v>76</v>
      </c>
      <c r="G272" s="31"/>
      <c r="H272" s="31"/>
      <c r="I272" s="31"/>
      <c r="J272" s="28"/>
      <c r="K272" s="28"/>
      <c r="L272" s="28"/>
      <c r="M272" s="28"/>
      <c r="N272" s="28"/>
      <c r="O272" s="28"/>
      <c r="P272" s="28"/>
      <c r="Q272" s="28"/>
      <c r="R272" s="28"/>
      <c r="S272" s="3">
        <f t="shared" ref="S272:S296" si="127">SUM(G272:R272)</f>
        <v>0</v>
      </c>
      <c r="T272" s="1">
        <f t="shared" ref="T272:T296" si="128">+S272-S271</f>
        <v>0</v>
      </c>
      <c r="U272" s="32"/>
      <c r="V272" s="22" t="str">
        <f t="shared" ref="V272:V296" si="129">F272</f>
        <v>P04 12 def</v>
      </c>
      <c r="W272" s="21">
        <f t="shared" ref="W272:W296" si="130">SUM(G272:I272)</f>
        <v>0</v>
      </c>
      <c r="X272" s="21">
        <f t="shared" ref="X272:X296" si="131">SUM(J272:L272)</f>
        <v>0</v>
      </c>
      <c r="Y272" s="21">
        <f t="shared" ref="Y272:Y296" si="132">SUM(M272:O272)</f>
        <v>0</v>
      </c>
      <c r="Z272" s="21">
        <f t="shared" ref="Z272:Z296" si="133">SUM(P272:R272)</f>
        <v>0</v>
      </c>
      <c r="AA272" s="14">
        <f t="shared" ref="AA272:AA296" si="134">SUM(W272:Z272)</f>
        <v>0</v>
      </c>
    </row>
    <row r="273" spans="1:27" ht="12" customHeight="1" x14ac:dyDescent="0.2">
      <c r="A273" s="42"/>
      <c r="B273" s="38"/>
      <c r="C273" s="42"/>
      <c r="D273" s="39"/>
      <c r="E273" s="36">
        <f t="shared" ref="E273:E296" si="135">+E214</f>
        <v>41017</v>
      </c>
      <c r="F273" s="24" t="s">
        <v>97</v>
      </c>
      <c r="G273" s="31"/>
      <c r="H273" s="31"/>
      <c r="I273" s="31"/>
      <c r="J273" s="31"/>
      <c r="K273" s="28"/>
      <c r="L273" s="28"/>
      <c r="M273" s="28"/>
      <c r="N273" s="28"/>
      <c r="O273" s="28"/>
      <c r="P273" s="28"/>
      <c r="Q273" s="28"/>
      <c r="R273" s="28"/>
      <c r="S273" s="3">
        <f t="shared" si="127"/>
        <v>0</v>
      </c>
      <c r="T273" s="1">
        <f t="shared" si="128"/>
        <v>0</v>
      </c>
      <c r="U273" s="32"/>
      <c r="V273" s="22" t="str">
        <f t="shared" si="129"/>
        <v>P05 12 prop</v>
      </c>
      <c r="W273" s="21">
        <f t="shared" si="130"/>
        <v>0</v>
      </c>
      <c r="X273" s="21">
        <f t="shared" si="131"/>
        <v>0</v>
      </c>
      <c r="Y273" s="21">
        <f t="shared" si="132"/>
        <v>0</v>
      </c>
      <c r="Z273" s="21">
        <f t="shared" si="133"/>
        <v>0</v>
      </c>
      <c r="AA273" s="14">
        <f t="shared" si="134"/>
        <v>0</v>
      </c>
    </row>
    <row r="274" spans="1:27" ht="12" customHeight="1" x14ac:dyDescent="0.2">
      <c r="A274" s="42"/>
      <c r="B274" s="38"/>
      <c r="C274" s="42"/>
      <c r="D274" s="39"/>
      <c r="E274" s="36">
        <f t="shared" si="135"/>
        <v>41022</v>
      </c>
      <c r="F274" s="24" t="s">
        <v>77</v>
      </c>
      <c r="G274" s="31"/>
      <c r="H274" s="31"/>
      <c r="I274" s="31"/>
      <c r="J274" s="31"/>
      <c r="K274" s="28"/>
      <c r="L274" s="28"/>
      <c r="M274" s="28"/>
      <c r="N274" s="28"/>
      <c r="O274" s="28"/>
      <c r="P274" s="28"/>
      <c r="Q274" s="28"/>
      <c r="R274" s="28"/>
      <c r="S274" s="3">
        <f t="shared" si="127"/>
        <v>0</v>
      </c>
      <c r="T274" s="1">
        <f t="shared" si="128"/>
        <v>0</v>
      </c>
      <c r="U274" s="32"/>
      <c r="V274" s="22" t="str">
        <f t="shared" si="129"/>
        <v>P05 12 prel</v>
      </c>
      <c r="W274" s="21">
        <f t="shared" si="130"/>
        <v>0</v>
      </c>
      <c r="X274" s="21">
        <f t="shared" si="131"/>
        <v>0</v>
      </c>
      <c r="Y274" s="21">
        <f t="shared" si="132"/>
        <v>0</v>
      </c>
      <c r="Z274" s="21">
        <f t="shared" si="133"/>
        <v>0</v>
      </c>
      <c r="AA274" s="14">
        <f t="shared" si="134"/>
        <v>0</v>
      </c>
    </row>
    <row r="275" spans="1:27" ht="12" customHeight="1" x14ac:dyDescent="0.2">
      <c r="A275" s="42"/>
      <c r="B275" s="38"/>
      <c r="C275" s="42"/>
      <c r="D275" s="39"/>
      <c r="E275" s="36">
        <f t="shared" si="135"/>
        <v>41032</v>
      </c>
      <c r="F275" s="24" t="s">
        <v>78</v>
      </c>
      <c r="G275" s="31"/>
      <c r="H275" s="31"/>
      <c r="I275" s="31"/>
      <c r="J275" s="31"/>
      <c r="K275" s="28"/>
      <c r="L275" s="28"/>
      <c r="M275" s="28"/>
      <c r="N275" s="28"/>
      <c r="O275" s="28"/>
      <c r="P275" s="28"/>
      <c r="Q275" s="28"/>
      <c r="R275" s="28"/>
      <c r="S275" s="3">
        <f t="shared" si="127"/>
        <v>0</v>
      </c>
      <c r="T275" s="1">
        <f t="shared" si="128"/>
        <v>0</v>
      </c>
      <c r="U275" s="32"/>
      <c r="V275" s="22" t="str">
        <f t="shared" si="129"/>
        <v>P05 12 def</v>
      </c>
      <c r="W275" s="21">
        <f t="shared" si="130"/>
        <v>0</v>
      </c>
      <c r="X275" s="21">
        <f t="shared" si="131"/>
        <v>0</v>
      </c>
      <c r="Y275" s="21">
        <f t="shared" si="132"/>
        <v>0</v>
      </c>
      <c r="Z275" s="21">
        <f t="shared" si="133"/>
        <v>0</v>
      </c>
      <c r="AA275" s="14">
        <f t="shared" si="134"/>
        <v>0</v>
      </c>
    </row>
    <row r="276" spans="1:27" ht="12" customHeight="1" x14ac:dyDescent="0.2">
      <c r="A276" s="42"/>
      <c r="B276" s="38"/>
      <c r="C276" s="42"/>
      <c r="D276" s="39"/>
      <c r="E276" s="36">
        <f t="shared" si="135"/>
        <v>41040</v>
      </c>
      <c r="F276" s="24" t="s">
        <v>98</v>
      </c>
      <c r="G276" s="31"/>
      <c r="H276" s="31"/>
      <c r="I276" s="31"/>
      <c r="J276" s="31"/>
      <c r="K276" s="31"/>
      <c r="L276" s="28"/>
      <c r="M276" s="28"/>
      <c r="N276" s="28"/>
      <c r="O276" s="28"/>
      <c r="P276" s="28"/>
      <c r="Q276" s="28"/>
      <c r="R276" s="28"/>
      <c r="S276" s="3">
        <f t="shared" si="127"/>
        <v>0</v>
      </c>
      <c r="T276" s="1">
        <f t="shared" si="128"/>
        <v>0</v>
      </c>
      <c r="U276" s="32"/>
      <c r="V276" s="22" t="str">
        <f t="shared" si="129"/>
        <v>P06 12 prop</v>
      </c>
      <c r="W276" s="21">
        <f t="shared" si="130"/>
        <v>0</v>
      </c>
      <c r="X276" s="21">
        <f t="shared" si="131"/>
        <v>0</v>
      </c>
      <c r="Y276" s="21">
        <f t="shared" si="132"/>
        <v>0</v>
      </c>
      <c r="Z276" s="21">
        <f t="shared" si="133"/>
        <v>0</v>
      </c>
      <c r="AA276" s="14">
        <f t="shared" si="134"/>
        <v>0</v>
      </c>
    </row>
    <row r="277" spans="1:27" ht="12" customHeight="1" x14ac:dyDescent="0.2">
      <c r="A277" s="42"/>
      <c r="B277" s="38"/>
      <c r="C277" s="42"/>
      <c r="D277" s="39"/>
      <c r="E277" s="36">
        <f t="shared" si="135"/>
        <v>41052</v>
      </c>
      <c r="F277" s="24" t="s">
        <v>79</v>
      </c>
      <c r="G277" s="31"/>
      <c r="H277" s="31"/>
      <c r="I277" s="31"/>
      <c r="J277" s="31"/>
      <c r="K277" s="31"/>
      <c r="L277" s="28"/>
      <c r="M277" s="28"/>
      <c r="N277" s="28"/>
      <c r="O277" s="28"/>
      <c r="P277" s="28"/>
      <c r="Q277" s="28"/>
      <c r="R277" s="28"/>
      <c r="S277" s="3">
        <f t="shared" si="127"/>
        <v>0</v>
      </c>
      <c r="T277" s="1">
        <f t="shared" si="128"/>
        <v>0</v>
      </c>
      <c r="U277" s="32"/>
      <c r="V277" s="22" t="str">
        <f t="shared" si="129"/>
        <v>P06 12 prel</v>
      </c>
      <c r="W277" s="21">
        <f t="shared" si="130"/>
        <v>0</v>
      </c>
      <c r="X277" s="21">
        <f t="shared" si="131"/>
        <v>0</v>
      </c>
      <c r="Y277" s="21">
        <f t="shared" si="132"/>
        <v>0</v>
      </c>
      <c r="Z277" s="21">
        <f t="shared" si="133"/>
        <v>0</v>
      </c>
      <c r="AA277" s="14">
        <f t="shared" si="134"/>
        <v>0</v>
      </c>
    </row>
    <row r="278" spans="1:27" ht="12" customHeight="1" x14ac:dyDescent="0.2">
      <c r="A278" s="42"/>
      <c r="B278" s="38"/>
      <c r="C278" s="42"/>
      <c r="D278" s="39"/>
      <c r="E278" s="36">
        <f t="shared" si="135"/>
        <v>41064</v>
      </c>
      <c r="F278" s="24" t="s">
        <v>80</v>
      </c>
      <c r="G278" s="31"/>
      <c r="H278" s="31"/>
      <c r="I278" s="31"/>
      <c r="J278" s="31"/>
      <c r="K278" s="31"/>
      <c r="L278" s="28"/>
      <c r="M278" s="28"/>
      <c r="N278" s="28"/>
      <c r="O278" s="28"/>
      <c r="P278" s="28"/>
      <c r="Q278" s="28"/>
      <c r="R278" s="28"/>
      <c r="S278" s="3">
        <f t="shared" si="127"/>
        <v>0</v>
      </c>
      <c r="T278" s="1">
        <f t="shared" si="128"/>
        <v>0</v>
      </c>
      <c r="U278" s="32"/>
      <c r="V278" s="22" t="str">
        <f t="shared" si="129"/>
        <v>P06 12 def</v>
      </c>
      <c r="W278" s="21">
        <f t="shared" si="130"/>
        <v>0</v>
      </c>
      <c r="X278" s="21">
        <f t="shared" si="131"/>
        <v>0</v>
      </c>
      <c r="Y278" s="21">
        <f t="shared" si="132"/>
        <v>0</v>
      </c>
      <c r="Z278" s="21">
        <f t="shared" si="133"/>
        <v>0</v>
      </c>
      <c r="AA278" s="14">
        <f t="shared" si="134"/>
        <v>0</v>
      </c>
    </row>
    <row r="279" spans="1:27" ht="12" customHeight="1" x14ac:dyDescent="0.2">
      <c r="A279" s="42"/>
      <c r="B279" s="38"/>
      <c r="C279" s="42"/>
      <c r="D279" s="39"/>
      <c r="E279" s="36">
        <f t="shared" si="135"/>
        <v>41071</v>
      </c>
      <c r="F279" t="s">
        <v>99</v>
      </c>
      <c r="G279" s="31"/>
      <c r="H279" s="31"/>
      <c r="I279" s="31"/>
      <c r="J279" s="31"/>
      <c r="K279" s="31"/>
      <c r="L279" s="31"/>
      <c r="M279" s="28"/>
      <c r="N279" s="28"/>
      <c r="O279" s="28"/>
      <c r="P279" s="28"/>
      <c r="Q279" s="28"/>
      <c r="R279" s="28"/>
      <c r="S279" s="3">
        <f t="shared" si="127"/>
        <v>0</v>
      </c>
      <c r="T279" s="1">
        <f t="shared" si="128"/>
        <v>0</v>
      </c>
      <c r="U279" s="32"/>
      <c r="V279" s="22" t="str">
        <f t="shared" si="129"/>
        <v>P07 12 prop</v>
      </c>
      <c r="W279" s="21">
        <f t="shared" si="130"/>
        <v>0</v>
      </c>
      <c r="X279" s="21">
        <f t="shared" si="131"/>
        <v>0</v>
      </c>
      <c r="Y279" s="21">
        <f t="shared" si="132"/>
        <v>0</v>
      </c>
      <c r="Z279" s="21">
        <f t="shared" si="133"/>
        <v>0</v>
      </c>
      <c r="AA279" s="14">
        <f t="shared" si="134"/>
        <v>0</v>
      </c>
    </row>
    <row r="280" spans="1:27" ht="12" customHeight="1" x14ac:dyDescent="0.2">
      <c r="A280" s="42"/>
      <c r="B280" s="38"/>
      <c r="C280" s="42"/>
      <c r="D280" s="39"/>
      <c r="E280" s="36">
        <f t="shared" si="135"/>
        <v>41074</v>
      </c>
      <c r="F280" t="s">
        <v>81</v>
      </c>
      <c r="G280" s="31"/>
      <c r="H280" s="31"/>
      <c r="I280" s="31"/>
      <c r="J280" s="31"/>
      <c r="K280" s="31"/>
      <c r="L280" s="31"/>
      <c r="M280" s="28"/>
      <c r="N280" s="28"/>
      <c r="O280" s="28"/>
      <c r="P280" s="28"/>
      <c r="Q280" s="28"/>
      <c r="R280" s="28"/>
      <c r="S280" s="3">
        <f t="shared" si="127"/>
        <v>0</v>
      </c>
      <c r="T280" s="1">
        <f t="shared" si="128"/>
        <v>0</v>
      </c>
      <c r="U280" s="32"/>
      <c r="V280" s="22" t="str">
        <f t="shared" si="129"/>
        <v xml:space="preserve">P07 12 prel </v>
      </c>
      <c r="W280" s="21">
        <f t="shared" si="130"/>
        <v>0</v>
      </c>
      <c r="X280" s="21">
        <f t="shared" si="131"/>
        <v>0</v>
      </c>
      <c r="Y280" s="21">
        <f t="shared" si="132"/>
        <v>0</v>
      </c>
      <c r="Z280" s="21">
        <f t="shared" si="133"/>
        <v>0</v>
      </c>
      <c r="AA280" s="14">
        <f t="shared" si="134"/>
        <v>0</v>
      </c>
    </row>
    <row r="281" spans="1:27" ht="12" customHeight="1" x14ac:dyDescent="0.2">
      <c r="A281" s="42"/>
      <c r="B281" s="38"/>
      <c r="C281" s="42"/>
      <c r="D281" s="39"/>
      <c r="E281" s="36">
        <f t="shared" si="135"/>
        <v>41095</v>
      </c>
      <c r="F281" t="s">
        <v>82</v>
      </c>
      <c r="G281" s="31"/>
      <c r="H281" s="31"/>
      <c r="I281" s="31"/>
      <c r="J281" s="31"/>
      <c r="K281" s="31"/>
      <c r="L281" s="31"/>
      <c r="M281" s="28"/>
      <c r="N281" s="28"/>
      <c r="O281" s="28"/>
      <c r="P281" s="28"/>
      <c r="Q281" s="28"/>
      <c r="R281" s="28"/>
      <c r="S281" s="3">
        <f t="shared" si="127"/>
        <v>0</v>
      </c>
      <c r="T281" s="1">
        <f t="shared" si="128"/>
        <v>0</v>
      </c>
      <c r="U281" s="32"/>
      <c r="V281" s="22" t="str">
        <f t="shared" si="129"/>
        <v>P07 12 def</v>
      </c>
      <c r="W281" s="21">
        <f t="shared" si="130"/>
        <v>0</v>
      </c>
      <c r="X281" s="21">
        <f t="shared" si="131"/>
        <v>0</v>
      </c>
      <c r="Y281" s="21">
        <f t="shared" si="132"/>
        <v>0</v>
      </c>
      <c r="Z281" s="21">
        <f t="shared" si="133"/>
        <v>0</v>
      </c>
      <c r="AA281" s="14">
        <f t="shared" si="134"/>
        <v>0</v>
      </c>
    </row>
    <row r="282" spans="1:27" ht="12" customHeight="1" x14ac:dyDescent="0.2">
      <c r="A282" s="42"/>
      <c r="B282" s="38"/>
      <c r="C282" s="42"/>
      <c r="D282" s="39"/>
      <c r="E282" s="36">
        <f t="shared" si="135"/>
        <v>0</v>
      </c>
      <c r="F282" t="s">
        <v>100</v>
      </c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3">
        <f t="shared" si="127"/>
        <v>0</v>
      </c>
      <c r="T282" s="1">
        <f t="shared" si="128"/>
        <v>0</v>
      </c>
      <c r="U282" s="32"/>
      <c r="V282" s="22" t="str">
        <f t="shared" si="129"/>
        <v>P09 12 prop</v>
      </c>
      <c r="W282" s="21">
        <f t="shared" si="130"/>
        <v>0</v>
      </c>
      <c r="X282" s="21">
        <f t="shared" si="131"/>
        <v>0</v>
      </c>
      <c r="Y282" s="21">
        <f t="shared" si="132"/>
        <v>0</v>
      </c>
      <c r="Z282" s="21">
        <f t="shared" si="133"/>
        <v>0</v>
      </c>
      <c r="AA282" s="14">
        <f t="shared" si="134"/>
        <v>0</v>
      </c>
    </row>
    <row r="283" spans="1:27" ht="12" customHeight="1" x14ac:dyDescent="0.2">
      <c r="A283" s="42"/>
      <c r="B283" s="38"/>
      <c r="C283" s="42"/>
      <c r="D283" s="39"/>
      <c r="E283" s="36">
        <f t="shared" si="135"/>
        <v>21</v>
      </c>
      <c r="F283" t="s">
        <v>83</v>
      </c>
      <c r="G283" s="4"/>
      <c r="H283" s="4"/>
      <c r="I283" s="4"/>
      <c r="J283" s="4"/>
      <c r="K283" s="6"/>
      <c r="L283" s="6"/>
      <c r="M283" s="6"/>
      <c r="N283" s="6"/>
      <c r="O283" s="6"/>
      <c r="P283" s="6"/>
      <c r="Q283" s="4"/>
      <c r="R283" s="4"/>
      <c r="S283" s="3">
        <f t="shared" si="127"/>
        <v>0</v>
      </c>
      <c r="T283" s="1">
        <f t="shared" si="128"/>
        <v>0</v>
      </c>
      <c r="U283" s="32"/>
      <c r="V283" s="22" t="str">
        <f t="shared" si="129"/>
        <v>P09 12 prel</v>
      </c>
      <c r="W283" s="21">
        <f t="shared" si="130"/>
        <v>0</v>
      </c>
      <c r="X283" s="21">
        <f t="shared" si="131"/>
        <v>0</v>
      </c>
      <c r="Y283" s="21">
        <f t="shared" si="132"/>
        <v>0</v>
      </c>
      <c r="Z283" s="21">
        <f t="shared" si="133"/>
        <v>0</v>
      </c>
      <c r="AA283" s="14">
        <f t="shared" si="134"/>
        <v>0</v>
      </c>
    </row>
    <row r="284" spans="1:27" ht="12" customHeight="1" x14ac:dyDescent="0.2">
      <c r="A284" s="42"/>
      <c r="B284" s="38"/>
      <c r="C284" s="42"/>
      <c r="D284" s="39"/>
      <c r="E284" s="36">
        <f t="shared" si="135"/>
        <v>21</v>
      </c>
      <c r="F284" t="s">
        <v>84</v>
      </c>
      <c r="G284" s="4"/>
      <c r="H284" s="4"/>
      <c r="I284" s="4"/>
      <c r="J284" s="4"/>
      <c r="K284" s="6"/>
      <c r="L284" s="6"/>
      <c r="M284" s="6"/>
      <c r="N284" s="6"/>
      <c r="O284" s="6"/>
      <c r="P284" s="6"/>
      <c r="Q284" s="4"/>
      <c r="R284" s="4"/>
      <c r="S284" s="3">
        <f t="shared" si="127"/>
        <v>0</v>
      </c>
      <c r="T284" s="1">
        <f t="shared" si="128"/>
        <v>0</v>
      </c>
      <c r="U284" s="32"/>
      <c r="V284" s="22" t="str">
        <f t="shared" si="129"/>
        <v>P09 12 def</v>
      </c>
      <c r="W284" s="21">
        <f t="shared" si="130"/>
        <v>0</v>
      </c>
      <c r="X284" s="21">
        <f t="shared" si="131"/>
        <v>0</v>
      </c>
      <c r="Y284" s="21">
        <f t="shared" si="132"/>
        <v>0</v>
      </c>
      <c r="Z284" s="21">
        <f t="shared" si="133"/>
        <v>0</v>
      </c>
      <c r="AA284" s="14">
        <f t="shared" si="134"/>
        <v>0</v>
      </c>
    </row>
    <row r="285" spans="1:27" ht="12" customHeight="1" x14ac:dyDescent="0.2">
      <c r="A285" s="42"/>
      <c r="B285" s="38"/>
      <c r="C285" s="42"/>
      <c r="D285" s="39"/>
      <c r="E285" s="36">
        <f t="shared" si="135"/>
        <v>9.4</v>
      </c>
      <c r="F285" t="s">
        <v>101</v>
      </c>
      <c r="G285" s="4"/>
      <c r="H285" s="4"/>
      <c r="I285" s="4"/>
      <c r="J285" s="4"/>
      <c r="K285" s="6"/>
      <c r="L285" s="6"/>
      <c r="M285" s="6"/>
      <c r="N285" s="6"/>
      <c r="O285" s="6"/>
      <c r="P285" s="6"/>
      <c r="Q285" s="4"/>
      <c r="R285" s="4"/>
      <c r="S285" s="3">
        <f t="shared" si="127"/>
        <v>0</v>
      </c>
      <c r="T285" s="1">
        <f t="shared" si="128"/>
        <v>0</v>
      </c>
      <c r="U285" s="32"/>
      <c r="V285" s="22" t="str">
        <f t="shared" si="129"/>
        <v>P10 12 prop</v>
      </c>
      <c r="W285" s="21">
        <f t="shared" si="130"/>
        <v>0</v>
      </c>
      <c r="X285" s="21">
        <f t="shared" si="131"/>
        <v>0</v>
      </c>
      <c r="Y285" s="21">
        <f t="shared" si="132"/>
        <v>0</v>
      </c>
      <c r="Z285" s="21">
        <f t="shared" si="133"/>
        <v>0</v>
      </c>
      <c r="AA285" s="14">
        <f t="shared" si="134"/>
        <v>0</v>
      </c>
    </row>
    <row r="286" spans="1:27" ht="12" customHeight="1" x14ac:dyDescent="0.2">
      <c r="A286" s="42"/>
      <c r="B286" s="38"/>
      <c r="C286" s="42"/>
      <c r="D286" s="39"/>
      <c r="E286" s="36">
        <f t="shared" si="135"/>
        <v>19</v>
      </c>
      <c r="F286" t="s">
        <v>85</v>
      </c>
      <c r="G286" s="4"/>
      <c r="H286" s="4"/>
      <c r="I286" s="4"/>
      <c r="J286" s="4"/>
      <c r="K286" s="6"/>
      <c r="L286" s="6"/>
      <c r="M286" s="6"/>
      <c r="N286" s="6"/>
      <c r="O286" s="6"/>
      <c r="P286" s="6"/>
      <c r="Q286" s="4"/>
      <c r="R286" s="4"/>
      <c r="S286" s="3">
        <f t="shared" si="127"/>
        <v>0</v>
      </c>
      <c r="T286" s="1">
        <f t="shared" si="128"/>
        <v>0</v>
      </c>
      <c r="U286" s="32"/>
      <c r="V286" s="22" t="str">
        <f t="shared" si="129"/>
        <v>P10 12 prel</v>
      </c>
      <c r="W286" s="21">
        <f t="shared" si="130"/>
        <v>0</v>
      </c>
      <c r="X286" s="21">
        <f t="shared" si="131"/>
        <v>0</v>
      </c>
      <c r="Y286" s="21">
        <f t="shared" si="132"/>
        <v>0</v>
      </c>
      <c r="Z286" s="21">
        <f t="shared" si="133"/>
        <v>0</v>
      </c>
      <c r="AA286" s="14">
        <f t="shared" si="134"/>
        <v>0</v>
      </c>
    </row>
    <row r="287" spans="1:27" ht="12" customHeight="1" x14ac:dyDescent="0.2">
      <c r="A287" s="42"/>
      <c r="B287" s="38"/>
      <c r="C287" s="42"/>
      <c r="D287" s="39"/>
      <c r="E287" s="36">
        <f t="shared" si="135"/>
        <v>21</v>
      </c>
      <c r="F287" t="s">
        <v>86</v>
      </c>
      <c r="G287" s="4"/>
      <c r="H287" s="4"/>
      <c r="I287" s="4"/>
      <c r="J287" s="4"/>
      <c r="K287" s="6"/>
      <c r="L287" s="6"/>
      <c r="M287" s="6"/>
      <c r="N287" s="6"/>
      <c r="O287" s="6"/>
      <c r="P287" s="6"/>
      <c r="Q287" s="4"/>
      <c r="R287" s="4"/>
      <c r="S287" s="3">
        <f t="shared" si="127"/>
        <v>0</v>
      </c>
      <c r="T287" s="1">
        <f t="shared" si="128"/>
        <v>0</v>
      </c>
      <c r="U287" s="32"/>
      <c r="V287" s="22" t="str">
        <f t="shared" si="129"/>
        <v>P10 12 def</v>
      </c>
      <c r="W287" s="21">
        <f t="shared" si="130"/>
        <v>0</v>
      </c>
      <c r="X287" s="21">
        <f t="shared" si="131"/>
        <v>0</v>
      </c>
      <c r="Y287" s="21">
        <f t="shared" si="132"/>
        <v>0</v>
      </c>
      <c r="Z287" s="21">
        <f t="shared" si="133"/>
        <v>0</v>
      </c>
      <c r="AA287" s="14">
        <f t="shared" si="134"/>
        <v>0</v>
      </c>
    </row>
    <row r="288" spans="1:27" ht="12" customHeight="1" x14ac:dyDescent="0.2">
      <c r="A288" s="42"/>
      <c r="B288" s="38"/>
      <c r="C288" s="42"/>
      <c r="D288" s="39"/>
      <c r="E288" s="36">
        <f t="shared" si="135"/>
        <v>21</v>
      </c>
      <c r="F288" t="s">
        <v>102</v>
      </c>
      <c r="G288" s="4"/>
      <c r="H288" s="4"/>
      <c r="I288" s="4"/>
      <c r="J288" s="4"/>
      <c r="K288" s="6"/>
      <c r="L288" s="6"/>
      <c r="M288" s="6"/>
      <c r="N288" s="6"/>
      <c r="O288" s="6"/>
      <c r="P288" s="6"/>
      <c r="Q288" s="4"/>
      <c r="R288" s="4"/>
      <c r="S288" s="3">
        <f t="shared" si="127"/>
        <v>0</v>
      </c>
      <c r="T288" s="1">
        <f t="shared" si="128"/>
        <v>0</v>
      </c>
      <c r="U288" s="32"/>
      <c r="V288" s="22" t="str">
        <f t="shared" si="129"/>
        <v>P11 12 prop</v>
      </c>
      <c r="W288" s="21">
        <f t="shared" si="130"/>
        <v>0</v>
      </c>
      <c r="X288" s="21">
        <f t="shared" si="131"/>
        <v>0</v>
      </c>
      <c r="Y288" s="21">
        <f t="shared" si="132"/>
        <v>0</v>
      </c>
      <c r="Z288" s="21">
        <f t="shared" si="133"/>
        <v>0</v>
      </c>
      <c r="AA288" s="14">
        <f t="shared" si="134"/>
        <v>0</v>
      </c>
    </row>
    <row r="289" spans="1:27" ht="12" customHeight="1" x14ac:dyDescent="0.2">
      <c r="A289" s="42"/>
      <c r="B289" s="38"/>
      <c r="C289" s="42"/>
      <c r="D289" s="39"/>
      <c r="E289" s="36">
        <f t="shared" si="135"/>
        <v>0</v>
      </c>
      <c r="F289" t="s">
        <v>87</v>
      </c>
      <c r="G289" s="4"/>
      <c r="H289" s="4"/>
      <c r="I289" s="4"/>
      <c r="J289" s="4"/>
      <c r="K289" s="6"/>
      <c r="L289" s="6"/>
      <c r="M289" s="6"/>
      <c r="N289" s="6"/>
      <c r="O289" s="6"/>
      <c r="P289" s="6"/>
      <c r="Q289" s="4"/>
      <c r="R289" s="4"/>
      <c r="S289" s="3">
        <f t="shared" si="127"/>
        <v>0</v>
      </c>
      <c r="T289" s="1">
        <f t="shared" si="128"/>
        <v>0</v>
      </c>
      <c r="U289" s="32"/>
      <c r="V289" s="22" t="str">
        <f t="shared" si="129"/>
        <v>P11 12 prel</v>
      </c>
      <c r="W289" s="21">
        <f t="shared" si="130"/>
        <v>0</v>
      </c>
      <c r="X289" s="21">
        <f t="shared" si="131"/>
        <v>0</v>
      </c>
      <c r="Y289" s="21">
        <f t="shared" si="132"/>
        <v>0</v>
      </c>
      <c r="Z289" s="21">
        <f t="shared" si="133"/>
        <v>0</v>
      </c>
      <c r="AA289" s="14">
        <f t="shared" si="134"/>
        <v>0</v>
      </c>
    </row>
    <row r="290" spans="1:27" ht="12" customHeight="1" x14ac:dyDescent="0.2">
      <c r="A290" s="42"/>
      <c r="B290" s="38"/>
      <c r="C290" s="42"/>
      <c r="D290" s="39"/>
      <c r="E290" s="36">
        <f t="shared" si="135"/>
        <v>0</v>
      </c>
      <c r="F290" t="s">
        <v>88</v>
      </c>
      <c r="G290" s="4"/>
      <c r="H290" s="4"/>
      <c r="I290" s="4"/>
      <c r="J290" s="4"/>
      <c r="K290" s="6"/>
      <c r="L290" s="6"/>
      <c r="M290" s="6"/>
      <c r="N290" s="6"/>
      <c r="O290" s="6"/>
      <c r="P290" s="6"/>
      <c r="Q290" s="4"/>
      <c r="R290" s="4"/>
      <c r="S290" s="3">
        <f t="shared" si="127"/>
        <v>0</v>
      </c>
      <c r="T290" s="1">
        <f t="shared" si="128"/>
        <v>0</v>
      </c>
      <c r="U290" s="32"/>
      <c r="V290" s="22" t="str">
        <f t="shared" si="129"/>
        <v>P11 12 def</v>
      </c>
      <c r="W290" s="21">
        <f t="shared" si="130"/>
        <v>0</v>
      </c>
      <c r="X290" s="21">
        <f t="shared" si="131"/>
        <v>0</v>
      </c>
      <c r="Y290" s="21">
        <f t="shared" si="132"/>
        <v>0</v>
      </c>
      <c r="Z290" s="21">
        <f t="shared" si="133"/>
        <v>0</v>
      </c>
      <c r="AA290" s="14">
        <f t="shared" si="134"/>
        <v>0</v>
      </c>
    </row>
    <row r="291" spans="1:27" ht="12" customHeight="1" x14ac:dyDescent="0.2">
      <c r="A291" s="42"/>
      <c r="B291" s="38"/>
      <c r="C291" s="42"/>
      <c r="D291" s="39"/>
      <c r="E291" s="36">
        <f t="shared" si="135"/>
        <v>0</v>
      </c>
      <c r="F291" t="s">
        <v>103</v>
      </c>
      <c r="G291" s="4"/>
      <c r="H291" s="4"/>
      <c r="I291" s="4"/>
      <c r="J291" s="4"/>
      <c r="K291" s="6"/>
      <c r="L291" s="6"/>
      <c r="M291" s="6"/>
      <c r="N291" s="6"/>
      <c r="O291" s="6"/>
      <c r="P291" s="6"/>
      <c r="Q291" s="4"/>
      <c r="R291" s="4"/>
      <c r="S291" s="3">
        <f t="shared" si="127"/>
        <v>0</v>
      </c>
      <c r="T291" s="1">
        <f t="shared" si="128"/>
        <v>0</v>
      </c>
      <c r="U291" s="32"/>
      <c r="V291" s="22" t="str">
        <f t="shared" si="129"/>
        <v>P12 12 prop</v>
      </c>
      <c r="W291" s="21">
        <f t="shared" si="130"/>
        <v>0</v>
      </c>
      <c r="X291" s="21">
        <f t="shared" si="131"/>
        <v>0</v>
      </c>
      <c r="Y291" s="21">
        <f t="shared" si="132"/>
        <v>0</v>
      </c>
      <c r="Z291" s="21">
        <f t="shared" si="133"/>
        <v>0</v>
      </c>
      <c r="AA291" s="14">
        <f t="shared" si="134"/>
        <v>0</v>
      </c>
    </row>
    <row r="292" spans="1:27" ht="12" customHeight="1" x14ac:dyDescent="0.2">
      <c r="A292" s="42"/>
      <c r="B292" s="38"/>
      <c r="C292" s="42"/>
      <c r="D292" s="39"/>
      <c r="E292" s="36">
        <f t="shared" si="135"/>
        <v>0</v>
      </c>
      <c r="F292" t="s">
        <v>89</v>
      </c>
      <c r="G292" s="4"/>
      <c r="H292" s="4"/>
      <c r="I292" s="4"/>
      <c r="J292" s="4"/>
      <c r="K292" s="6"/>
      <c r="L292" s="6"/>
      <c r="M292" s="6"/>
      <c r="N292" s="6"/>
      <c r="O292" s="6"/>
      <c r="P292" s="6"/>
      <c r="Q292" s="4"/>
      <c r="R292" s="4"/>
      <c r="S292" s="3">
        <f t="shared" si="127"/>
        <v>0</v>
      </c>
      <c r="T292" s="1">
        <f t="shared" si="128"/>
        <v>0</v>
      </c>
      <c r="U292" s="32"/>
      <c r="V292" s="22" t="str">
        <f t="shared" si="129"/>
        <v>P12 12 prel</v>
      </c>
      <c r="W292" s="21">
        <f t="shared" si="130"/>
        <v>0</v>
      </c>
      <c r="X292" s="21">
        <f t="shared" si="131"/>
        <v>0</v>
      </c>
      <c r="Y292" s="21">
        <f t="shared" si="132"/>
        <v>0</v>
      </c>
      <c r="Z292" s="21">
        <f t="shared" si="133"/>
        <v>0</v>
      </c>
      <c r="AA292" s="14">
        <f t="shared" si="134"/>
        <v>0</v>
      </c>
    </row>
    <row r="293" spans="1:27" ht="12" customHeight="1" x14ac:dyDescent="0.2">
      <c r="A293" s="42"/>
      <c r="B293" s="38"/>
      <c r="C293" s="42"/>
      <c r="D293" s="39"/>
      <c r="E293" s="36">
        <f t="shared" si="135"/>
        <v>0</v>
      </c>
      <c r="F293" t="s">
        <v>90</v>
      </c>
      <c r="G293" s="4"/>
      <c r="H293" s="4"/>
      <c r="I293" s="4"/>
      <c r="J293" s="4"/>
      <c r="K293" s="6"/>
      <c r="L293" s="6"/>
      <c r="M293" s="6"/>
      <c r="N293" s="6"/>
      <c r="O293" s="6"/>
      <c r="P293" s="6"/>
      <c r="Q293" s="4"/>
      <c r="R293" s="4"/>
      <c r="S293" s="3">
        <f t="shared" si="127"/>
        <v>0</v>
      </c>
      <c r="T293" s="1">
        <f t="shared" si="128"/>
        <v>0</v>
      </c>
      <c r="U293" s="32"/>
      <c r="V293" s="22" t="str">
        <f t="shared" si="129"/>
        <v>P12 12 def</v>
      </c>
      <c r="W293" s="21">
        <f t="shared" si="130"/>
        <v>0</v>
      </c>
      <c r="X293" s="21">
        <f t="shared" si="131"/>
        <v>0</v>
      </c>
      <c r="Y293" s="21">
        <f t="shared" si="132"/>
        <v>0</v>
      </c>
      <c r="Z293" s="21">
        <f t="shared" si="133"/>
        <v>0</v>
      </c>
      <c r="AA293" s="14">
        <f t="shared" si="134"/>
        <v>0</v>
      </c>
    </row>
    <row r="294" spans="1:27" ht="12" customHeight="1" x14ac:dyDescent="0.2">
      <c r="A294" s="42"/>
      <c r="B294" s="38"/>
      <c r="C294" s="42"/>
      <c r="D294" s="39"/>
      <c r="E294" s="36">
        <f t="shared" si="135"/>
        <v>0</v>
      </c>
      <c r="F294" t="s">
        <v>104</v>
      </c>
      <c r="G294" s="4"/>
      <c r="H294" s="4"/>
      <c r="I294" s="4"/>
      <c r="J294" s="4"/>
      <c r="K294" s="6"/>
      <c r="L294" s="6"/>
      <c r="M294" s="6"/>
      <c r="N294" s="6"/>
      <c r="O294" s="6"/>
      <c r="P294" s="6"/>
      <c r="Q294" s="4"/>
      <c r="R294" s="4"/>
      <c r="S294" s="3">
        <f t="shared" si="127"/>
        <v>0</v>
      </c>
      <c r="T294" s="1">
        <f t="shared" si="128"/>
        <v>0</v>
      </c>
      <c r="U294" s="32"/>
      <c r="V294" s="22" t="str">
        <f t="shared" si="129"/>
        <v>P01 13 prop</v>
      </c>
      <c r="W294" s="21">
        <f t="shared" si="130"/>
        <v>0</v>
      </c>
      <c r="X294" s="21">
        <f t="shared" si="131"/>
        <v>0</v>
      </c>
      <c r="Y294" s="21">
        <f t="shared" si="132"/>
        <v>0</v>
      </c>
      <c r="Z294" s="21">
        <f t="shared" si="133"/>
        <v>0</v>
      </c>
      <c r="AA294" s="14">
        <f t="shared" si="134"/>
        <v>0</v>
      </c>
    </row>
    <row r="295" spans="1:27" ht="12" customHeight="1" x14ac:dyDescent="0.2">
      <c r="A295" s="42"/>
      <c r="B295" s="38"/>
      <c r="C295" s="42"/>
      <c r="D295" s="39"/>
      <c r="E295" s="36">
        <f t="shared" si="135"/>
        <v>0</v>
      </c>
      <c r="F295" t="s">
        <v>91</v>
      </c>
      <c r="G295" s="4"/>
      <c r="H295" s="4"/>
      <c r="I295" s="4"/>
      <c r="J295" s="4"/>
      <c r="K295" s="6"/>
      <c r="L295" s="6"/>
      <c r="M295" s="6"/>
      <c r="N295" s="6"/>
      <c r="O295" s="6"/>
      <c r="P295" s="6"/>
      <c r="Q295" s="4"/>
      <c r="R295" s="4"/>
      <c r="S295" s="3">
        <f t="shared" si="127"/>
        <v>0</v>
      </c>
      <c r="T295" s="1">
        <f t="shared" si="128"/>
        <v>0</v>
      </c>
      <c r="U295" s="32"/>
      <c r="V295" s="22" t="str">
        <f t="shared" si="129"/>
        <v>P01 13 prel</v>
      </c>
      <c r="W295" s="21">
        <f t="shared" si="130"/>
        <v>0</v>
      </c>
      <c r="X295" s="21">
        <f t="shared" si="131"/>
        <v>0</v>
      </c>
      <c r="Y295" s="21">
        <f t="shared" si="132"/>
        <v>0</v>
      </c>
      <c r="Z295" s="21">
        <f t="shared" si="133"/>
        <v>0</v>
      </c>
      <c r="AA295" s="14">
        <f t="shared" si="134"/>
        <v>0</v>
      </c>
    </row>
    <row r="296" spans="1:27" ht="12" customHeight="1" x14ac:dyDescent="0.2">
      <c r="A296" s="42"/>
      <c r="B296" s="38"/>
      <c r="C296" s="42"/>
      <c r="D296" s="39"/>
      <c r="E296" s="36">
        <f t="shared" si="135"/>
        <v>0</v>
      </c>
      <c r="F296" t="s">
        <v>92</v>
      </c>
      <c r="G296" s="4"/>
      <c r="H296" s="4"/>
      <c r="I296" s="4"/>
      <c r="J296" s="4"/>
      <c r="K296" s="6"/>
      <c r="L296" s="6"/>
      <c r="M296" s="6"/>
      <c r="N296" s="6"/>
      <c r="O296" s="6"/>
      <c r="P296" s="6"/>
      <c r="Q296" s="4"/>
      <c r="R296" s="4"/>
      <c r="S296" s="3">
        <f t="shared" si="127"/>
        <v>0</v>
      </c>
      <c r="T296" s="1">
        <f t="shared" si="128"/>
        <v>0</v>
      </c>
      <c r="U296" s="32"/>
      <c r="V296" s="22" t="str">
        <f t="shared" si="129"/>
        <v>P01 13 def</v>
      </c>
      <c r="W296" s="21">
        <f t="shared" si="130"/>
        <v>0</v>
      </c>
      <c r="X296" s="21">
        <f t="shared" si="131"/>
        <v>0</v>
      </c>
      <c r="Y296" s="21">
        <f t="shared" si="132"/>
        <v>0</v>
      </c>
      <c r="Z296" s="21">
        <f t="shared" si="133"/>
        <v>0</v>
      </c>
      <c r="AA296" s="14">
        <f t="shared" si="134"/>
        <v>0</v>
      </c>
    </row>
    <row r="297" spans="1:27" ht="12" customHeight="1" x14ac:dyDescent="0.2">
      <c r="A297" s="42"/>
      <c r="B297" s="38"/>
      <c r="C297" s="42"/>
      <c r="D297" s="39"/>
      <c r="E297" s="36"/>
      <c r="G297" s="4"/>
      <c r="H297" s="4"/>
      <c r="I297" s="4"/>
      <c r="J297" s="4"/>
      <c r="K297" s="6"/>
      <c r="L297" s="6"/>
      <c r="M297" s="6"/>
      <c r="N297" s="6"/>
      <c r="O297" s="6"/>
      <c r="P297" s="6"/>
      <c r="Q297" s="4"/>
      <c r="R297" s="4"/>
      <c r="S297" s="3"/>
      <c r="U297" s="29"/>
      <c r="V297" s="22"/>
      <c r="W297" s="21"/>
      <c r="X297" s="21"/>
      <c r="Y297" s="21"/>
      <c r="Z297" s="21"/>
      <c r="AA297" s="14"/>
    </row>
  </sheetData>
  <autoFilter ref="A2:D297"/>
  <mergeCells count="1">
    <mergeCell ref="W1:Z1"/>
  </mergeCells>
  <phoneticPr fontId="6" type="noConversion"/>
  <printOptions horizontalCentered="1"/>
  <pageMargins left="0.11811023622047245" right="0.19685039370078741" top="0.73" bottom="0.31496062992125984" header="0.15748031496062992" footer="0.19685039370078741"/>
  <pageSetup paperSize="9" scale="76" fitToHeight="0" orientation="portrait" r:id="rId1"/>
  <headerFooter alignWithMargins="0">
    <oddHeader>&amp;L&amp;"Arial,Gras"&amp;12DPL/SPP&amp;C&amp;"Arial,Gras"&amp;18SYNTHESE VOLUMES 2012
&amp;A</oddHeader>
    <oddFooter>&amp;L&amp;"Arial,Gras"&amp;12&amp;D&amp;R&amp;"Arial,Gras"&amp;8O:\DPL_PROG\JAILLARD\&amp;F
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461" r:id="rId4" name="Button 165">
              <controlPr defaultSize="0" print="0" autoFill="0" autoPict="0" macro="[0]!demo">
                <anchor moveWithCells="1" sizeWithCells="1">
                  <from>
                    <xdr:col>8</xdr:col>
                    <xdr:colOff>104775</xdr:colOff>
                    <xdr:row>0</xdr:row>
                    <xdr:rowOff>114300</xdr:rowOff>
                  </from>
                  <to>
                    <xdr:col>11</xdr:col>
                    <xdr:colOff>114300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62" r:id="rId5" name="Button 166">
              <controlPr defaultSize="0" print="0" autoFill="0" autoPict="0" macro="[0]!Copier_Coller">
                <anchor moveWithCells="1" sizeWithCells="1">
                  <from>
                    <xdr:col>12</xdr:col>
                    <xdr:colOff>19050</xdr:colOff>
                    <xdr:row>1</xdr:row>
                    <xdr:rowOff>57150</xdr:rowOff>
                  </from>
                  <to>
                    <xdr:col>15</xdr:col>
                    <xdr:colOff>28575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463" r:id="rId6" name="Button 167">
              <controlPr defaultSize="0" print="0" autoFill="0" autoPict="0" macro="[0]!Makro1">
                <anchor moveWithCells="1" sizeWithCells="1">
                  <from>
                    <xdr:col>16</xdr:col>
                    <xdr:colOff>123825</xdr:colOff>
                    <xdr:row>0</xdr:row>
                    <xdr:rowOff>133350</xdr:rowOff>
                  </from>
                  <to>
                    <xdr:col>19</xdr:col>
                    <xdr:colOff>552450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O117"/>
  <sheetViews>
    <sheetView zoomScale="75" workbookViewId="0">
      <selection activeCell="J15" sqref="J15"/>
    </sheetView>
  </sheetViews>
  <sheetFormatPr baseColWidth="10" defaultColWidth="9.140625" defaultRowHeight="12.75" x14ac:dyDescent="0.2"/>
  <cols>
    <col min="1" max="2" width="11.42578125" customWidth="1"/>
    <col min="3" max="14" width="6" customWidth="1"/>
    <col min="15" max="15" width="7.42578125" customWidth="1"/>
    <col min="16" max="256" width="11.42578125" customWidth="1"/>
  </cols>
  <sheetData>
    <row r="5" spans="1:15" x14ac:dyDescent="0.2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11</v>
      </c>
      <c r="O5" s="1"/>
    </row>
    <row r="6" spans="1:15" x14ac:dyDescent="0.2">
      <c r="A6" t="s">
        <v>13</v>
      </c>
      <c r="B6" t="s">
        <v>14</v>
      </c>
      <c r="C6" s="3">
        <f>'Données BU'!G5</f>
        <v>937</v>
      </c>
      <c r="D6" s="3">
        <f>C6+'Données BU'!H5</f>
        <v>1874</v>
      </c>
      <c r="E6" s="3">
        <f>D6+'Données BU'!I5</f>
        <v>2811</v>
      </c>
      <c r="F6" s="3">
        <f>E6+'Données BU'!J5</f>
        <v>3657</v>
      </c>
      <c r="G6" s="3">
        <f>F6+'Données BU'!K5</f>
        <v>4415</v>
      </c>
      <c r="H6" s="3">
        <f>G6+'Données BU'!L5</f>
        <v>5351</v>
      </c>
      <c r="I6" s="3">
        <f>H6+'Données BU'!M5</f>
        <v>5726</v>
      </c>
      <c r="J6" s="3">
        <f>I6+'Données BU'!N5</f>
        <v>6348</v>
      </c>
      <c r="K6" s="3">
        <f>J6+'Données BU'!O5</f>
        <v>7150</v>
      </c>
      <c r="L6" s="3">
        <f>K6+'Données BU'!P5</f>
        <v>8175</v>
      </c>
      <c r="M6" s="3">
        <f>L6+'Données BU'!Q5</f>
        <v>9066</v>
      </c>
      <c r="N6" s="3">
        <f>M6+'Données BU'!R5</f>
        <v>9734</v>
      </c>
      <c r="O6" s="3"/>
    </row>
    <row r="7" spans="1:15" x14ac:dyDescent="0.2">
      <c r="B7" t="s">
        <v>28</v>
      </c>
      <c r="C7" s="9" t="e">
        <f>'Données BU'!#REF!</f>
        <v>#REF!</v>
      </c>
      <c r="D7" s="3" t="e">
        <f>C7+'Données BU'!#REF!</f>
        <v>#REF!</v>
      </c>
      <c r="E7" s="3" t="e">
        <f>D7+'Données BU'!#REF!</f>
        <v>#REF!</v>
      </c>
      <c r="F7" s="3" t="e">
        <f>E7+'Données BU'!#REF!</f>
        <v>#REF!</v>
      </c>
      <c r="G7" s="3" t="e">
        <f>F7+'Données BU'!#REF!</f>
        <v>#REF!</v>
      </c>
      <c r="H7" s="3" t="e">
        <f>G7+'Données BU'!#REF!</f>
        <v>#REF!</v>
      </c>
      <c r="I7" s="3" t="e">
        <f>H7+'Données BU'!#REF!</f>
        <v>#REF!</v>
      </c>
      <c r="J7" s="3" t="e">
        <f>I7+'Données BU'!#REF!</f>
        <v>#REF!</v>
      </c>
      <c r="K7" s="3" t="e">
        <f>J7+'Données BU'!#REF!</f>
        <v>#REF!</v>
      </c>
      <c r="L7" s="3" t="e">
        <f>K7+'Données BU'!#REF!</f>
        <v>#REF!</v>
      </c>
      <c r="M7" s="3" t="e">
        <f>L7+'Données BU'!#REF!</f>
        <v>#REF!</v>
      </c>
      <c r="N7" s="3" t="e">
        <f>M7+'Données BU'!#REF!</f>
        <v>#REF!</v>
      </c>
      <c r="O7" s="3"/>
    </row>
    <row r="8" spans="1:15" x14ac:dyDescent="0.2">
      <c r="B8" t="s">
        <v>29</v>
      </c>
      <c r="C8" s="9" t="e">
        <f>+'Données BU'!#REF!</f>
        <v>#REF!</v>
      </c>
      <c r="D8" s="9" t="e">
        <f>+'Données BU'!#REF!+Cumul!C8</f>
        <v>#REF!</v>
      </c>
      <c r="E8" s="9" t="e">
        <f>+'Données BU'!#REF!+Cumul!D8</f>
        <v>#REF!</v>
      </c>
      <c r="F8" s="9" t="e">
        <f>+'Données BU'!#REF!+Cumul!E8</f>
        <v>#REF!</v>
      </c>
      <c r="G8" s="9" t="e">
        <f>+'Données BU'!#REF!+Cumul!F8</f>
        <v>#REF!</v>
      </c>
      <c r="H8" s="9" t="e">
        <f>+'Données BU'!#REF!+Cumul!G8</f>
        <v>#REF!</v>
      </c>
      <c r="I8" s="9" t="e">
        <f>+'Données BU'!#REF!+Cumul!H8</f>
        <v>#REF!</v>
      </c>
      <c r="J8" s="9" t="e">
        <f>+'Données BU'!#REF!+Cumul!I8</f>
        <v>#REF!</v>
      </c>
      <c r="K8" s="9" t="e">
        <f>+'Données BU'!#REF!+Cumul!J8</f>
        <v>#REF!</v>
      </c>
      <c r="L8" s="9" t="e">
        <f>+'Données BU'!#REF!+Cumul!K8</f>
        <v>#REF!</v>
      </c>
      <c r="M8" s="9" t="e">
        <f>+'Données BU'!#REF!+Cumul!L8</f>
        <v>#REF!</v>
      </c>
      <c r="N8" s="9" t="e">
        <f>+'Données BU'!#REF!+Cumul!M8</f>
        <v>#REF!</v>
      </c>
      <c r="O8" s="3"/>
    </row>
    <row r="9" spans="1:15" x14ac:dyDescent="0.2">
      <c r="B9" t="s">
        <v>15</v>
      </c>
      <c r="C9" s="3" t="e">
        <f>'Données BU'!#REF!</f>
        <v>#REF!</v>
      </c>
      <c r="D9" s="3" t="e">
        <f>C9+'Données BU'!#REF!</f>
        <v>#REF!</v>
      </c>
      <c r="E9" s="3" t="e">
        <f>D9+'Données BU'!#REF!</f>
        <v>#REF!</v>
      </c>
      <c r="F9" s="3" t="e">
        <f>E9+'Données BU'!#REF!</f>
        <v>#REF!</v>
      </c>
      <c r="G9" s="3" t="e">
        <f>F9+'Données BU'!#REF!</f>
        <v>#REF!</v>
      </c>
      <c r="H9" s="3" t="e">
        <f>G9+'Données BU'!#REF!</f>
        <v>#REF!</v>
      </c>
      <c r="I9" s="3" t="e">
        <f>H9+'Données BU'!#REF!</f>
        <v>#REF!</v>
      </c>
      <c r="J9" s="3" t="e">
        <f>I9+'Données BU'!#REF!</f>
        <v>#REF!</v>
      </c>
      <c r="K9" s="3" t="e">
        <f>J9+'Données BU'!#REF!</f>
        <v>#REF!</v>
      </c>
      <c r="L9" s="3" t="e">
        <f>K9+'Données BU'!#REF!</f>
        <v>#REF!</v>
      </c>
      <c r="M9" s="3" t="e">
        <f>L9+'Données BU'!#REF!</f>
        <v>#REF!</v>
      </c>
      <c r="N9" s="3" t="e">
        <f>M9+'Données BU'!#REF!</f>
        <v>#REF!</v>
      </c>
      <c r="O9" s="3"/>
    </row>
    <row r="10" spans="1:15" x14ac:dyDescent="0.2">
      <c r="B10" t="s">
        <v>16</v>
      </c>
      <c r="C10" s="3" t="e">
        <f>'Données BU'!#REF!</f>
        <v>#REF!</v>
      </c>
      <c r="D10" s="3" t="e">
        <f>C10+'Données BU'!#REF!</f>
        <v>#REF!</v>
      </c>
      <c r="E10" s="3" t="e">
        <f>D10+'Données BU'!#REF!</f>
        <v>#REF!</v>
      </c>
      <c r="F10" s="3" t="e">
        <f>E10+'Données BU'!#REF!</f>
        <v>#REF!</v>
      </c>
      <c r="G10" s="3" t="e">
        <f>F10+'Données BU'!#REF!</f>
        <v>#REF!</v>
      </c>
      <c r="H10" s="3" t="e">
        <f>G10+'Données BU'!#REF!</f>
        <v>#REF!</v>
      </c>
      <c r="I10" s="3" t="e">
        <f>H10+'Données BU'!#REF!</f>
        <v>#REF!</v>
      </c>
      <c r="J10" s="3" t="e">
        <f>I10+'Données BU'!#REF!</f>
        <v>#REF!</v>
      </c>
      <c r="K10" s="3" t="e">
        <f>J10+'Données BU'!#REF!</f>
        <v>#REF!</v>
      </c>
      <c r="L10" s="3" t="e">
        <f>K10+'Données BU'!#REF!</f>
        <v>#REF!</v>
      </c>
      <c r="M10" s="3" t="e">
        <f>L10+'Données BU'!#REF!</f>
        <v>#REF!</v>
      </c>
      <c r="N10" s="3" t="e">
        <f>M10+'Données BU'!#REF!</f>
        <v>#REF!</v>
      </c>
      <c r="O10" s="3"/>
    </row>
    <row r="11" spans="1:15" x14ac:dyDescent="0.2">
      <c r="B11" t="s">
        <v>17</v>
      </c>
      <c r="C11" s="3" t="e">
        <f>'Données BU'!#REF!</f>
        <v>#REF!</v>
      </c>
      <c r="D11" s="3" t="e">
        <f>C11+'Données BU'!#REF!</f>
        <v>#REF!</v>
      </c>
      <c r="E11" s="3" t="e">
        <f>D11+'Données BU'!#REF!</f>
        <v>#REF!</v>
      </c>
      <c r="F11" s="3" t="e">
        <f>E11+'Données BU'!#REF!</f>
        <v>#REF!</v>
      </c>
      <c r="G11" s="3" t="e">
        <f>F11+'Données BU'!#REF!</f>
        <v>#REF!</v>
      </c>
      <c r="H11" s="3" t="e">
        <f>G11+'Données BU'!#REF!</f>
        <v>#REF!</v>
      </c>
      <c r="I11" s="3" t="e">
        <f>H11+'Données BU'!#REF!</f>
        <v>#REF!</v>
      </c>
      <c r="J11" s="3" t="e">
        <f>I11+'Données BU'!#REF!</f>
        <v>#REF!</v>
      </c>
      <c r="K11" s="3" t="e">
        <f>J11+'Données BU'!#REF!</f>
        <v>#REF!</v>
      </c>
      <c r="L11" s="3" t="e">
        <f>K11+'Données BU'!#REF!</f>
        <v>#REF!</v>
      </c>
      <c r="M11" s="3" t="e">
        <f>L11+'Données BU'!#REF!</f>
        <v>#REF!</v>
      </c>
      <c r="N11" s="3" t="e">
        <f>M11+'Données BU'!#REF!</f>
        <v>#REF!</v>
      </c>
      <c r="O11" s="3"/>
    </row>
    <row r="12" spans="1:15" x14ac:dyDescent="0.2">
      <c r="B12" t="s">
        <v>18</v>
      </c>
      <c r="C12" s="3" t="e">
        <f>'Données BU'!#REF!</f>
        <v>#REF!</v>
      </c>
      <c r="D12" s="3" t="e">
        <f>C12+'Données BU'!#REF!</f>
        <v>#REF!</v>
      </c>
      <c r="E12" s="3" t="e">
        <f>D12+'Données BU'!#REF!</f>
        <v>#REF!</v>
      </c>
      <c r="F12" s="3" t="e">
        <f>E12+'Données BU'!#REF!</f>
        <v>#REF!</v>
      </c>
      <c r="G12" s="3" t="e">
        <f>F12+'Données BU'!#REF!</f>
        <v>#REF!</v>
      </c>
      <c r="H12" s="3" t="e">
        <f>G12+'Données BU'!#REF!</f>
        <v>#REF!</v>
      </c>
      <c r="I12" s="3" t="e">
        <f>H12+'Données BU'!#REF!</f>
        <v>#REF!</v>
      </c>
      <c r="J12" s="3" t="e">
        <f>I12+'Données BU'!#REF!</f>
        <v>#REF!</v>
      </c>
      <c r="K12" s="3" t="e">
        <f>J12+'Données BU'!#REF!</f>
        <v>#REF!</v>
      </c>
      <c r="L12" s="3" t="e">
        <f>K12+'Données BU'!#REF!</f>
        <v>#REF!</v>
      </c>
      <c r="M12" s="3" t="e">
        <f>L12+'Données BU'!#REF!</f>
        <v>#REF!</v>
      </c>
      <c r="N12" s="3" t="e">
        <f>M12+'Données BU'!#REF!</f>
        <v>#REF!</v>
      </c>
      <c r="O12" s="3"/>
    </row>
    <row r="13" spans="1:15" x14ac:dyDescent="0.2">
      <c r="B13" t="s">
        <v>19</v>
      </c>
      <c r="C13" s="3">
        <f>'Données BU'!G25</f>
        <v>0</v>
      </c>
      <c r="D13" s="3">
        <f>C13+'Données BU'!H25</f>
        <v>0</v>
      </c>
      <c r="E13" s="3">
        <f>D13+'Données BU'!I25</f>
        <v>0</v>
      </c>
      <c r="F13" s="3">
        <f>E13+'Données BU'!J25</f>
        <v>0</v>
      </c>
      <c r="G13" s="3">
        <f>F13+'Données BU'!K25</f>
        <v>0</v>
      </c>
      <c r="H13" s="3">
        <f>G13+'Données BU'!L25</f>
        <v>0</v>
      </c>
      <c r="I13" s="3">
        <f>H13+'Données BU'!M25</f>
        <v>0</v>
      </c>
      <c r="J13" s="3">
        <f>I13+'Données BU'!N25</f>
        <v>0</v>
      </c>
      <c r="K13" s="3">
        <f>J13+'Données BU'!O25</f>
        <v>0</v>
      </c>
      <c r="L13" s="3">
        <f>K13+'Données BU'!P25</f>
        <v>0</v>
      </c>
      <c r="M13" s="3">
        <f>L13+'Données BU'!Q25</f>
        <v>0</v>
      </c>
      <c r="N13" s="3">
        <f>M13+'Données BU'!R25</f>
        <v>0</v>
      </c>
      <c r="O13" s="3"/>
    </row>
    <row r="14" spans="1:15" x14ac:dyDescent="0.2">
      <c r="B14" t="s">
        <v>20</v>
      </c>
      <c r="C14" s="3">
        <f>'Données BU'!G26</f>
        <v>0</v>
      </c>
      <c r="D14" s="3">
        <f>C14+'Données BU'!H26</f>
        <v>0</v>
      </c>
      <c r="E14" s="3">
        <f>D14+'Données BU'!I26</f>
        <v>0</v>
      </c>
      <c r="F14" s="3">
        <f>E14+'Données BU'!J26</f>
        <v>0</v>
      </c>
      <c r="G14" s="3">
        <f>F14+'Données BU'!K26</f>
        <v>0</v>
      </c>
      <c r="H14" s="3">
        <f>G14+'Données BU'!L26</f>
        <v>0</v>
      </c>
      <c r="I14" s="3">
        <f>H14+'Données BU'!M26</f>
        <v>0</v>
      </c>
      <c r="J14" s="3">
        <f>I14+'Données BU'!N26</f>
        <v>0</v>
      </c>
      <c r="K14" s="9">
        <f>J14+'Données BU'!O26</f>
        <v>0</v>
      </c>
      <c r="L14" s="3">
        <f>K14+'Données BU'!P26</f>
        <v>0</v>
      </c>
      <c r="M14" s="3">
        <f>L14+'Données BU'!Q26</f>
        <v>0</v>
      </c>
      <c r="N14" s="3">
        <f>M14+'Données BU'!R26</f>
        <v>0</v>
      </c>
      <c r="O14" s="3"/>
    </row>
    <row r="15" spans="1:15" x14ac:dyDescent="0.2">
      <c r="B15" t="s">
        <v>21</v>
      </c>
      <c r="C15" s="3" t="e">
        <f>'Données BU'!#REF!</f>
        <v>#REF!</v>
      </c>
      <c r="D15" s="3" t="e">
        <f>C15+'Données BU'!#REF!</f>
        <v>#REF!</v>
      </c>
      <c r="E15" s="3" t="e">
        <f>D15+'Données BU'!#REF!</f>
        <v>#REF!</v>
      </c>
      <c r="F15" s="3" t="e">
        <f>E15+'Données BU'!#REF!</f>
        <v>#REF!</v>
      </c>
      <c r="G15" s="3" t="e">
        <f>F15+'Données BU'!#REF!</f>
        <v>#REF!</v>
      </c>
      <c r="H15" s="3" t="e">
        <f>G15+'Données BU'!#REF!</f>
        <v>#REF!</v>
      </c>
      <c r="I15" s="3" t="e">
        <f>H15+'Données BU'!#REF!</f>
        <v>#REF!</v>
      </c>
      <c r="J15" s="3" t="e">
        <f>I15+'Données BU'!#REF!</f>
        <v>#REF!</v>
      </c>
      <c r="K15" s="3" t="e">
        <f>J15+'Données BU'!#REF!</f>
        <v>#REF!</v>
      </c>
      <c r="L15" s="3" t="e">
        <f>K15+'Données BU'!#REF!</f>
        <v>#REF!</v>
      </c>
      <c r="M15" s="3" t="e">
        <f>L15+'Données BU'!#REF!</f>
        <v>#REF!</v>
      </c>
      <c r="N15" s="3" t="e">
        <f>M15+'Données BU'!#REF!</f>
        <v>#REF!</v>
      </c>
      <c r="O15" s="3"/>
    </row>
    <row r="16" spans="1:15" x14ac:dyDescent="0.2">
      <c r="B16" t="s">
        <v>33</v>
      </c>
      <c r="C16" s="3">
        <f>'Données BU'!G20</f>
        <v>0</v>
      </c>
      <c r="D16" s="3">
        <f>C16+'Données BU'!H20</f>
        <v>0</v>
      </c>
      <c r="E16" s="3">
        <f>D16+'Données BU'!I20</f>
        <v>0</v>
      </c>
      <c r="F16" s="3">
        <f>E16+'Données BU'!J20</f>
        <v>0</v>
      </c>
      <c r="G16" s="3">
        <f>F16+'Données BU'!K20</f>
        <v>0</v>
      </c>
      <c r="H16" s="3">
        <f>G16+'Données BU'!L20</f>
        <v>0</v>
      </c>
      <c r="I16" s="3">
        <f>H16+'Données BU'!M20</f>
        <v>0</v>
      </c>
      <c r="J16" s="3">
        <f>I16+'Données BU'!N20</f>
        <v>0</v>
      </c>
      <c r="K16" s="3">
        <f>J16+'Données BU'!O20</f>
        <v>0</v>
      </c>
      <c r="L16" s="3">
        <f>K16+'Données BU'!P20</f>
        <v>0</v>
      </c>
      <c r="M16" s="3">
        <f>L16+'Données BU'!Q20</f>
        <v>0</v>
      </c>
      <c r="N16" s="3">
        <f>M16+'Données BU'!R20</f>
        <v>0</v>
      </c>
      <c r="O16" s="3"/>
    </row>
    <row r="17" spans="1:15" x14ac:dyDescent="0.2">
      <c r="B17" t="s">
        <v>34</v>
      </c>
      <c r="C17" s="3">
        <f>'Données BU'!G23</f>
        <v>0</v>
      </c>
      <c r="D17" s="3">
        <f>C17+'Données BU'!H23</f>
        <v>0</v>
      </c>
      <c r="E17" s="3">
        <f>D17+'Données BU'!I23</f>
        <v>0</v>
      </c>
      <c r="F17" s="3">
        <f>E17+'Données BU'!J23</f>
        <v>0</v>
      </c>
      <c r="G17" s="3">
        <f>F17+'Données BU'!K23</f>
        <v>0</v>
      </c>
      <c r="H17" s="3">
        <f>G17+'Données BU'!L23</f>
        <v>0</v>
      </c>
      <c r="I17" s="3">
        <f>H17+'Données BU'!M23</f>
        <v>0</v>
      </c>
      <c r="J17" s="3">
        <f>I17+'Données BU'!N23</f>
        <v>0</v>
      </c>
      <c r="K17" s="3">
        <f>J17+'Données BU'!O23</f>
        <v>0</v>
      </c>
      <c r="L17" s="3">
        <f>K17+'Données BU'!P23</f>
        <v>0</v>
      </c>
      <c r="M17" s="3">
        <f>L17+'Données BU'!Q23</f>
        <v>0</v>
      </c>
      <c r="N17" s="3">
        <f>M17+'Données BU'!R23</f>
        <v>0</v>
      </c>
      <c r="O17" s="3"/>
    </row>
    <row r="18" spans="1:15" x14ac:dyDescent="0.2">
      <c r="B18" t="s">
        <v>28</v>
      </c>
      <c r="C18" s="3">
        <f>'Données BU'!G22</f>
        <v>0</v>
      </c>
      <c r="D18" s="3">
        <f>C18+'Données BU'!H22</f>
        <v>0</v>
      </c>
      <c r="E18" s="3">
        <f>D18+'Données BU'!I22</f>
        <v>0</v>
      </c>
      <c r="F18" s="3">
        <f>E18+'Données BU'!J22</f>
        <v>0</v>
      </c>
      <c r="G18" s="3">
        <f>F18+'Données BU'!K22</f>
        <v>0</v>
      </c>
      <c r="H18" s="3">
        <f>G18+'Données BU'!L22</f>
        <v>0</v>
      </c>
      <c r="I18" s="3">
        <f>H18+'Données BU'!M22</f>
        <v>0</v>
      </c>
      <c r="J18" s="3">
        <f>I18+'Données BU'!N22</f>
        <v>0</v>
      </c>
      <c r="K18" s="3">
        <f>J18+'Données BU'!O22</f>
        <v>0</v>
      </c>
      <c r="L18" s="3">
        <f>K18+'Données BU'!P22</f>
        <v>0</v>
      </c>
      <c r="M18" s="3">
        <f>L18+'Données BU'!Q22</f>
        <v>0</v>
      </c>
      <c r="N18" s="3">
        <f>M18+'Données BU'!R22</f>
        <v>0</v>
      </c>
      <c r="O18" s="3"/>
    </row>
    <row r="19" spans="1:15" x14ac:dyDescent="0.2">
      <c r="B19" t="s">
        <v>29</v>
      </c>
      <c r="C19" s="3" t="e">
        <f>'Données BU'!#REF!</f>
        <v>#REF!</v>
      </c>
      <c r="D19" s="3" t="e">
        <f>C19+'Données BU'!#REF!</f>
        <v>#REF!</v>
      </c>
      <c r="E19" s="3" t="e">
        <f>D19+'Données BU'!#REF!</f>
        <v>#REF!</v>
      </c>
      <c r="F19" s="3" t="e">
        <f>E19+'Données BU'!#REF!</f>
        <v>#REF!</v>
      </c>
      <c r="G19" s="3" t="e">
        <f>F19+'Données BU'!#REF!</f>
        <v>#REF!</v>
      </c>
      <c r="H19" s="3" t="e">
        <f>G19+'Données BU'!#REF!</f>
        <v>#REF!</v>
      </c>
      <c r="I19" s="3" t="e">
        <f>H19+'Données BU'!#REF!</f>
        <v>#REF!</v>
      </c>
      <c r="J19" s="3" t="e">
        <f>I19+'Données BU'!#REF!</f>
        <v>#REF!</v>
      </c>
      <c r="K19" s="3" t="e">
        <f>J19+'Données BU'!#REF!</f>
        <v>#REF!</v>
      </c>
      <c r="L19" s="3" t="e">
        <f>K19+'Données BU'!#REF!</f>
        <v>#REF!</v>
      </c>
      <c r="M19" s="3" t="e">
        <f>L19+'Données BU'!#REF!</f>
        <v>#REF!</v>
      </c>
      <c r="N19" s="3" t="e">
        <f>'Données BU'!#REF!</f>
        <v>#REF!</v>
      </c>
      <c r="O19" s="3"/>
    </row>
    <row r="20" spans="1:15" x14ac:dyDescent="0.2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">
      <c r="C22" s="3" t="s">
        <v>0</v>
      </c>
      <c r="D22" s="3" t="s">
        <v>1</v>
      </c>
      <c r="E22" s="3" t="s">
        <v>2</v>
      </c>
      <c r="F22" s="3" t="s">
        <v>3</v>
      </c>
      <c r="G22" s="3" t="s">
        <v>4</v>
      </c>
      <c r="H22" s="3" t="s">
        <v>5</v>
      </c>
      <c r="I22" s="3" t="s">
        <v>6</v>
      </c>
      <c r="J22" s="3" t="s">
        <v>7</v>
      </c>
      <c r="K22" s="3" t="s">
        <v>8</v>
      </c>
      <c r="L22" s="3" t="s">
        <v>9</v>
      </c>
      <c r="M22" s="3" t="s">
        <v>10</v>
      </c>
      <c r="N22" s="3" t="s">
        <v>11</v>
      </c>
      <c r="O22" s="1"/>
    </row>
    <row r="23" spans="1:15" x14ac:dyDescent="0.2">
      <c r="A23" t="s">
        <v>23</v>
      </c>
      <c r="B23" t="s">
        <v>14</v>
      </c>
      <c r="C23" s="3" t="e">
        <f>'Données BU'!#REF!</f>
        <v>#REF!</v>
      </c>
      <c r="D23" s="3" t="e">
        <f>C23+'Données BU'!#REF!</f>
        <v>#REF!</v>
      </c>
      <c r="E23" s="3" t="e">
        <f>D23+'Données BU'!#REF!</f>
        <v>#REF!</v>
      </c>
      <c r="F23" s="3" t="e">
        <f>E23+'Données BU'!#REF!</f>
        <v>#REF!</v>
      </c>
      <c r="G23" s="3" t="e">
        <f>F23+'Données BU'!#REF!</f>
        <v>#REF!</v>
      </c>
      <c r="H23" s="3" t="e">
        <f>G23+'Données BU'!#REF!</f>
        <v>#REF!</v>
      </c>
      <c r="I23" s="3" t="e">
        <f>H23+'Données BU'!#REF!</f>
        <v>#REF!</v>
      </c>
      <c r="J23" s="3" t="e">
        <f>I23+'Données BU'!#REF!</f>
        <v>#REF!</v>
      </c>
      <c r="K23" s="3" t="e">
        <f>J23+'Données BU'!#REF!</f>
        <v>#REF!</v>
      </c>
      <c r="L23" s="3" t="e">
        <f>K23+'Données BU'!#REF!</f>
        <v>#REF!</v>
      </c>
      <c r="M23" s="3" t="e">
        <f>L23+'Données BU'!#REF!</f>
        <v>#REF!</v>
      </c>
      <c r="N23" s="3" t="e">
        <f>M23+'Données BU'!#REF!</f>
        <v>#REF!</v>
      </c>
      <c r="O23" s="3"/>
    </row>
    <row r="24" spans="1:15" x14ac:dyDescent="0.2">
      <c r="B24" t="s">
        <v>28</v>
      </c>
      <c r="C24" s="3" t="e">
        <f>'Données BU'!#REF!</f>
        <v>#REF!</v>
      </c>
      <c r="D24" s="3" t="e">
        <f>C24+'Données BU'!#REF!</f>
        <v>#REF!</v>
      </c>
      <c r="E24" s="3" t="e">
        <f>D24+'Données BU'!#REF!</f>
        <v>#REF!</v>
      </c>
      <c r="F24" s="3" t="e">
        <f>E24+'Données BU'!#REF!</f>
        <v>#REF!</v>
      </c>
      <c r="G24" s="3" t="e">
        <f>F24+'Données BU'!#REF!</f>
        <v>#REF!</v>
      </c>
      <c r="H24" s="3" t="e">
        <f>G24+'Données BU'!#REF!</f>
        <v>#REF!</v>
      </c>
      <c r="I24" s="3" t="e">
        <f>H24+'Données BU'!#REF!</f>
        <v>#REF!</v>
      </c>
      <c r="J24" s="3" t="e">
        <f>I24+'Données BU'!#REF!</f>
        <v>#REF!</v>
      </c>
      <c r="K24" s="3" t="e">
        <f>J24+'Données BU'!#REF!</f>
        <v>#REF!</v>
      </c>
      <c r="L24" s="3" t="e">
        <f>K24+'Données BU'!#REF!</f>
        <v>#REF!</v>
      </c>
      <c r="M24" s="3" t="e">
        <f>L24+'Données BU'!#REF!</f>
        <v>#REF!</v>
      </c>
      <c r="N24" s="3" t="e">
        <f>M24+'Données BU'!#REF!</f>
        <v>#REF!</v>
      </c>
      <c r="O24" s="3"/>
    </row>
    <row r="25" spans="1:15" x14ac:dyDescent="0.2">
      <c r="B25" t="s">
        <v>29</v>
      </c>
      <c r="C25" s="3" t="e">
        <f>'Données BU'!#REF!</f>
        <v>#REF!</v>
      </c>
      <c r="D25" s="9" t="e">
        <f>C25+'Données BU'!#REF!</f>
        <v>#REF!</v>
      </c>
      <c r="E25" s="3" t="e">
        <f>D25+'Données BU'!#REF!</f>
        <v>#REF!</v>
      </c>
      <c r="F25" s="3" t="e">
        <f>E25+'Données BU'!#REF!</f>
        <v>#REF!</v>
      </c>
      <c r="G25" s="3" t="e">
        <f>F25+'Données BU'!#REF!</f>
        <v>#REF!</v>
      </c>
      <c r="H25" s="3" t="e">
        <f>G25+'Données BU'!#REF!</f>
        <v>#REF!</v>
      </c>
      <c r="I25" s="3" t="e">
        <f>H25+'Données BU'!#REF!</f>
        <v>#REF!</v>
      </c>
      <c r="J25" s="3" t="e">
        <f>I25+'Données BU'!#REF!</f>
        <v>#REF!</v>
      </c>
      <c r="K25" s="3" t="e">
        <f>J25+'Données BU'!#REF!</f>
        <v>#REF!</v>
      </c>
      <c r="L25" s="3" t="e">
        <f>K25+'Données BU'!#REF!</f>
        <v>#REF!</v>
      </c>
      <c r="M25" s="3" t="e">
        <f>L25+'Données BU'!#REF!</f>
        <v>#REF!</v>
      </c>
      <c r="N25" s="3" t="e">
        <f>M25+'Données BU'!#REF!</f>
        <v>#REF!</v>
      </c>
      <c r="O25" s="3"/>
    </row>
    <row r="26" spans="1:15" x14ac:dyDescent="0.2">
      <c r="B26" t="s">
        <v>15</v>
      </c>
      <c r="C26" s="3" t="e">
        <f>'Données BU'!#REF!</f>
        <v>#REF!</v>
      </c>
      <c r="D26" s="3" t="e">
        <f>C26+'Données BU'!#REF!</f>
        <v>#REF!</v>
      </c>
      <c r="E26" s="3" t="e">
        <f>D26+'Données BU'!#REF!</f>
        <v>#REF!</v>
      </c>
      <c r="F26" s="3" t="e">
        <f>E26+'Données BU'!#REF!</f>
        <v>#REF!</v>
      </c>
      <c r="G26" s="3" t="e">
        <f>F26+'Données BU'!#REF!</f>
        <v>#REF!</v>
      </c>
      <c r="H26" s="3" t="e">
        <f>G26+'Données BU'!#REF!</f>
        <v>#REF!</v>
      </c>
      <c r="I26" s="3" t="e">
        <f>H26+'Données BU'!#REF!</f>
        <v>#REF!</v>
      </c>
      <c r="J26" s="3" t="e">
        <f>I26+'Données BU'!#REF!</f>
        <v>#REF!</v>
      </c>
      <c r="K26" s="3" t="e">
        <f>J26+'Données BU'!#REF!</f>
        <v>#REF!</v>
      </c>
      <c r="L26" s="3" t="e">
        <f>K26+'Données BU'!#REF!</f>
        <v>#REF!</v>
      </c>
      <c r="M26" s="3" t="e">
        <f>L26+'Données BU'!#REF!</f>
        <v>#REF!</v>
      </c>
      <c r="N26" s="3" t="e">
        <f>M26+'Données BU'!#REF!</f>
        <v>#REF!</v>
      </c>
      <c r="O26" s="3"/>
    </row>
    <row r="27" spans="1:15" x14ac:dyDescent="0.2">
      <c r="B27" t="s">
        <v>16</v>
      </c>
      <c r="C27" s="3" t="e">
        <f>'Données BU'!#REF!</f>
        <v>#REF!</v>
      </c>
      <c r="D27" s="3" t="e">
        <f>C27+'Données BU'!#REF!</f>
        <v>#REF!</v>
      </c>
      <c r="E27" s="3" t="e">
        <f>D27+'Données BU'!#REF!</f>
        <v>#REF!</v>
      </c>
      <c r="F27" s="3" t="e">
        <f>E27+'Données BU'!#REF!</f>
        <v>#REF!</v>
      </c>
      <c r="G27" s="3" t="e">
        <f>F27+'Données BU'!#REF!</f>
        <v>#REF!</v>
      </c>
      <c r="H27" s="3" t="e">
        <f>G27+'Données BU'!#REF!</f>
        <v>#REF!</v>
      </c>
      <c r="I27" s="3" t="e">
        <f>H27+'Données BU'!#REF!</f>
        <v>#REF!</v>
      </c>
      <c r="J27" s="3" t="e">
        <f>I27+'Données BU'!#REF!</f>
        <v>#REF!</v>
      </c>
      <c r="K27" s="3" t="e">
        <f>J27+'Données BU'!#REF!</f>
        <v>#REF!</v>
      </c>
      <c r="L27" s="3" t="e">
        <f>K27+'Données BU'!#REF!</f>
        <v>#REF!</v>
      </c>
      <c r="M27" s="3" t="e">
        <f>L27+'Données BU'!#REF!</f>
        <v>#REF!</v>
      </c>
      <c r="N27" s="3" t="e">
        <f>M27+'Données BU'!#REF!</f>
        <v>#REF!</v>
      </c>
      <c r="O27" s="3"/>
    </row>
    <row r="28" spans="1:15" x14ac:dyDescent="0.2">
      <c r="B28" t="s">
        <v>17</v>
      </c>
      <c r="C28" s="3" t="e">
        <f>'Données BU'!#REF!</f>
        <v>#REF!</v>
      </c>
      <c r="D28" s="3" t="e">
        <f>C28+'Données BU'!#REF!</f>
        <v>#REF!</v>
      </c>
      <c r="E28" s="3" t="e">
        <f>D28+'Données BU'!#REF!</f>
        <v>#REF!</v>
      </c>
      <c r="F28" s="3" t="e">
        <f>E28+'Données BU'!#REF!</f>
        <v>#REF!</v>
      </c>
      <c r="G28" s="3" t="e">
        <f>F28+'Données BU'!#REF!</f>
        <v>#REF!</v>
      </c>
      <c r="H28" s="3" t="e">
        <f>G28+'Données BU'!#REF!</f>
        <v>#REF!</v>
      </c>
      <c r="I28" s="3" t="e">
        <f>H28+'Données BU'!#REF!</f>
        <v>#REF!</v>
      </c>
      <c r="J28" s="3" t="e">
        <f>I28+'Données BU'!#REF!</f>
        <v>#REF!</v>
      </c>
      <c r="K28" s="3" t="e">
        <f>J28+'Données BU'!#REF!</f>
        <v>#REF!</v>
      </c>
      <c r="L28" s="3" t="e">
        <f>K28+'Données BU'!#REF!</f>
        <v>#REF!</v>
      </c>
      <c r="M28" s="3" t="e">
        <f>L28+'Données BU'!#REF!</f>
        <v>#REF!</v>
      </c>
      <c r="N28" s="3" t="e">
        <f>M28+'Données BU'!#REF!</f>
        <v>#REF!</v>
      </c>
      <c r="O28" s="3"/>
    </row>
    <row r="29" spans="1:15" x14ac:dyDescent="0.2">
      <c r="B29" t="s">
        <v>18</v>
      </c>
      <c r="C29" s="3" t="e">
        <f>'Données BU'!#REF!</f>
        <v>#REF!</v>
      </c>
      <c r="D29" s="3" t="e">
        <f>C29+'Données BU'!#REF!</f>
        <v>#REF!</v>
      </c>
      <c r="E29" s="3" t="e">
        <f>D29+'Données BU'!#REF!</f>
        <v>#REF!</v>
      </c>
      <c r="F29" s="3" t="e">
        <f>E29+'Données BU'!#REF!</f>
        <v>#REF!</v>
      </c>
      <c r="G29" s="3" t="e">
        <f>F29+'Données BU'!#REF!</f>
        <v>#REF!</v>
      </c>
      <c r="H29" s="3" t="e">
        <f>G29+'Données BU'!#REF!</f>
        <v>#REF!</v>
      </c>
      <c r="I29" s="3" t="e">
        <f>H29+'Données BU'!#REF!</f>
        <v>#REF!</v>
      </c>
      <c r="J29" s="3"/>
      <c r="K29" s="3" t="e">
        <f>J29+'Données BU'!#REF!</f>
        <v>#REF!</v>
      </c>
      <c r="L29" s="3" t="e">
        <f>K29+'Données BU'!#REF!</f>
        <v>#REF!</v>
      </c>
      <c r="M29" s="3" t="e">
        <f>L29+'Données BU'!#REF!</f>
        <v>#REF!</v>
      </c>
      <c r="N29" s="3" t="e">
        <f>M29+'Données BU'!#REF!</f>
        <v>#REF!</v>
      </c>
      <c r="O29" s="3"/>
    </row>
    <row r="30" spans="1:15" x14ac:dyDescent="0.2">
      <c r="B30" t="s">
        <v>19</v>
      </c>
      <c r="C30" s="3" t="e">
        <f>'Données BU'!#REF!</f>
        <v>#REF!</v>
      </c>
      <c r="D30" s="3" t="e">
        <f>C30+'Données BU'!#REF!</f>
        <v>#REF!</v>
      </c>
      <c r="E30" s="3" t="e">
        <f>D30+'Données BU'!#REF!</f>
        <v>#REF!</v>
      </c>
      <c r="F30" s="3" t="e">
        <f>E30+'Données BU'!#REF!</f>
        <v>#REF!</v>
      </c>
      <c r="G30" s="3" t="e">
        <f>F30+'Données BU'!#REF!</f>
        <v>#REF!</v>
      </c>
      <c r="H30" s="3" t="e">
        <f>G30+'Données BU'!#REF!</f>
        <v>#REF!</v>
      </c>
      <c r="I30" s="3" t="e">
        <f>H30+'Données BU'!#REF!</f>
        <v>#REF!</v>
      </c>
      <c r="J30" s="3" t="e">
        <f>I30+'Données BU'!#REF!</f>
        <v>#REF!</v>
      </c>
      <c r="K30" s="3" t="e">
        <f>J30+'Données BU'!#REF!</f>
        <v>#REF!</v>
      </c>
      <c r="L30" s="3" t="e">
        <f>K30+'Données BU'!#REF!</f>
        <v>#REF!</v>
      </c>
      <c r="M30" s="3" t="e">
        <f>L30+'Données BU'!#REF!</f>
        <v>#REF!</v>
      </c>
      <c r="N30" s="3" t="e">
        <f>M30+'Données BU'!#REF!</f>
        <v>#REF!</v>
      </c>
      <c r="O30" s="3"/>
    </row>
    <row r="31" spans="1:15" x14ac:dyDescent="0.2">
      <c r="B31" t="s">
        <v>20</v>
      </c>
      <c r="C31" s="3" t="e">
        <f>'Données BU'!#REF!</f>
        <v>#REF!</v>
      </c>
      <c r="D31" s="3" t="e">
        <f>C31+'Données BU'!#REF!</f>
        <v>#REF!</v>
      </c>
      <c r="E31" s="3" t="e">
        <f>D31+'Données BU'!#REF!</f>
        <v>#REF!</v>
      </c>
      <c r="F31" s="3" t="e">
        <f>E31+'Données BU'!#REF!</f>
        <v>#REF!</v>
      </c>
      <c r="G31" s="3" t="e">
        <f>F31+'Données BU'!#REF!</f>
        <v>#REF!</v>
      </c>
      <c r="H31" s="3" t="e">
        <f>G31+'Données BU'!#REF!</f>
        <v>#REF!</v>
      </c>
      <c r="I31" s="3" t="e">
        <f>H31+'Données BU'!#REF!</f>
        <v>#REF!</v>
      </c>
      <c r="J31" s="3" t="e">
        <f>I31+'Données BU'!#REF!</f>
        <v>#REF!</v>
      </c>
      <c r="K31" s="3" t="e">
        <f>J31+'Données BU'!#REF!</f>
        <v>#REF!</v>
      </c>
      <c r="L31" s="3" t="e">
        <f>K31+'Données BU'!#REF!</f>
        <v>#REF!</v>
      </c>
      <c r="M31" s="3" t="e">
        <f>L31+'Données BU'!#REF!</f>
        <v>#REF!</v>
      </c>
      <c r="N31" s="3" t="e">
        <f>M31+'Données BU'!#REF!</f>
        <v>#REF!</v>
      </c>
      <c r="O31" s="3"/>
    </row>
    <row r="32" spans="1:15" x14ac:dyDescent="0.2">
      <c r="B32" t="s">
        <v>21</v>
      </c>
      <c r="C32" s="3" t="e">
        <f>'Données BU'!#REF!</f>
        <v>#REF!</v>
      </c>
      <c r="D32" s="3" t="e">
        <f>C32+'Données BU'!#REF!</f>
        <v>#REF!</v>
      </c>
      <c r="E32" s="3" t="e">
        <f>D32+'Données BU'!#REF!</f>
        <v>#REF!</v>
      </c>
      <c r="F32" s="3" t="e">
        <f>E32+'Données BU'!#REF!</f>
        <v>#REF!</v>
      </c>
      <c r="G32" s="3" t="e">
        <f>F32+'Données BU'!#REF!</f>
        <v>#REF!</v>
      </c>
      <c r="H32" s="3" t="e">
        <f>G32+'Données BU'!#REF!</f>
        <v>#REF!</v>
      </c>
      <c r="I32" s="3" t="e">
        <f>H32+'Données BU'!#REF!</f>
        <v>#REF!</v>
      </c>
      <c r="J32" s="3" t="e">
        <f>I32+'Données BU'!#REF!</f>
        <v>#REF!</v>
      </c>
      <c r="K32" s="3" t="e">
        <f>J32+'Données BU'!#REF!</f>
        <v>#REF!</v>
      </c>
      <c r="L32" s="3" t="e">
        <f>K32+'Données BU'!#REF!</f>
        <v>#REF!</v>
      </c>
      <c r="M32" s="3" t="e">
        <f>L32+'Données BU'!#REF!</f>
        <v>#REF!</v>
      </c>
      <c r="N32" s="3" t="e">
        <f>M32+'Données BU'!#REF!</f>
        <v>#REF!</v>
      </c>
      <c r="O32" s="3"/>
    </row>
    <row r="33" spans="1:15" x14ac:dyDescent="0.2">
      <c r="B33" t="s">
        <v>33</v>
      </c>
      <c r="C33" s="3" t="e">
        <f>'Données BU'!#REF!</f>
        <v>#REF!</v>
      </c>
      <c r="D33" s="3" t="e">
        <f>C33+'Données BU'!#REF!</f>
        <v>#REF!</v>
      </c>
      <c r="E33" s="3" t="e">
        <f>D33+'Données BU'!#REF!</f>
        <v>#REF!</v>
      </c>
      <c r="F33" s="3" t="e">
        <f>E33+'Données BU'!#REF!</f>
        <v>#REF!</v>
      </c>
      <c r="G33" s="3" t="e">
        <f>F33+'Données BU'!#REF!</f>
        <v>#REF!</v>
      </c>
      <c r="H33" s="3" t="e">
        <f>G33+'Données BU'!#REF!</f>
        <v>#REF!</v>
      </c>
      <c r="I33" s="3" t="e">
        <f>H33+'Données BU'!#REF!</f>
        <v>#REF!</v>
      </c>
      <c r="J33" s="3" t="e">
        <f>I33+'Données BU'!#REF!</f>
        <v>#REF!</v>
      </c>
      <c r="K33" s="3" t="e">
        <f>J33+'Données BU'!#REF!</f>
        <v>#REF!</v>
      </c>
      <c r="L33" s="3" t="e">
        <f>K33+'Données BU'!#REF!</f>
        <v>#REF!</v>
      </c>
      <c r="M33" s="3" t="e">
        <f>L33+'Données BU'!#REF!</f>
        <v>#REF!</v>
      </c>
      <c r="N33" s="3" t="e">
        <f>M33+'Données BU'!#REF!</f>
        <v>#REF!</v>
      </c>
      <c r="O33" s="3"/>
    </row>
    <row r="34" spans="1:15" x14ac:dyDescent="0.2">
      <c r="B34" t="s">
        <v>34</v>
      </c>
      <c r="C34" s="3" t="e">
        <f>'Données BU'!#REF!</f>
        <v>#REF!</v>
      </c>
      <c r="D34" s="3" t="e">
        <f>C34+'Données BU'!#REF!</f>
        <v>#REF!</v>
      </c>
      <c r="E34" s="3" t="e">
        <f>D34+'Données BU'!#REF!</f>
        <v>#REF!</v>
      </c>
      <c r="F34" s="3" t="e">
        <f>E34+'Données BU'!#REF!</f>
        <v>#REF!</v>
      </c>
      <c r="G34" s="3" t="e">
        <f>F34+'Données BU'!#REF!</f>
        <v>#REF!</v>
      </c>
      <c r="H34" s="3" t="e">
        <f>G34+'Données BU'!#REF!</f>
        <v>#REF!</v>
      </c>
      <c r="I34" s="3" t="e">
        <f>H34+'Données BU'!#REF!</f>
        <v>#REF!</v>
      </c>
      <c r="J34" s="3" t="e">
        <f>I34+'Données BU'!#REF!</f>
        <v>#REF!</v>
      </c>
      <c r="K34" s="3" t="e">
        <f>J34+'Données BU'!#REF!</f>
        <v>#REF!</v>
      </c>
      <c r="L34" s="3" t="e">
        <f>K34+'Données BU'!#REF!</f>
        <v>#REF!</v>
      </c>
      <c r="M34" s="3" t="e">
        <f>L34+'Données BU'!#REF!</f>
        <v>#REF!</v>
      </c>
      <c r="N34" s="3" t="e">
        <f>M34+'Données BU'!#REF!</f>
        <v>#REF!</v>
      </c>
      <c r="O34" s="3"/>
    </row>
    <row r="35" spans="1:15" x14ac:dyDescent="0.2">
      <c r="B35" t="s">
        <v>28</v>
      </c>
      <c r="C35" s="3" t="e">
        <f>'Données BU'!#REF!</f>
        <v>#REF!</v>
      </c>
      <c r="D35" s="3" t="e">
        <f>C35+'Données BU'!#REF!</f>
        <v>#REF!</v>
      </c>
      <c r="E35" s="3" t="e">
        <f>D35+'Données BU'!#REF!</f>
        <v>#REF!</v>
      </c>
      <c r="F35" s="3" t="e">
        <f>E35+'Données BU'!#REF!</f>
        <v>#REF!</v>
      </c>
      <c r="G35" s="3" t="e">
        <f>F35+'Données BU'!#REF!</f>
        <v>#REF!</v>
      </c>
      <c r="H35" s="3" t="e">
        <f>G35+'Données BU'!#REF!</f>
        <v>#REF!</v>
      </c>
      <c r="I35" s="3" t="e">
        <f>H35+'Données BU'!#REF!</f>
        <v>#REF!</v>
      </c>
      <c r="J35" s="3" t="e">
        <f>I35+'Données BU'!#REF!</f>
        <v>#REF!</v>
      </c>
      <c r="K35" s="3" t="e">
        <f>J35+'Données BU'!#REF!</f>
        <v>#REF!</v>
      </c>
      <c r="L35" s="3" t="e">
        <f>K35+'Données BU'!#REF!</f>
        <v>#REF!</v>
      </c>
      <c r="M35" s="3" t="e">
        <f>L35+'Données BU'!#REF!</f>
        <v>#REF!</v>
      </c>
      <c r="N35" s="3" t="e">
        <f>M35+'Données BU'!#REF!</f>
        <v>#REF!</v>
      </c>
      <c r="O35" s="3"/>
    </row>
    <row r="36" spans="1:15" x14ac:dyDescent="0.2">
      <c r="B36" t="s">
        <v>29</v>
      </c>
      <c r="C36" s="3" t="e">
        <f>'Données BU'!#REF!</f>
        <v>#REF!</v>
      </c>
      <c r="D36" s="3" t="e">
        <f>C36+'Données BU'!#REF!</f>
        <v>#REF!</v>
      </c>
      <c r="E36" s="3" t="e">
        <f>D36+'Données BU'!#REF!</f>
        <v>#REF!</v>
      </c>
      <c r="F36" s="3" t="e">
        <f>E36+'Données BU'!#REF!</f>
        <v>#REF!</v>
      </c>
      <c r="G36" s="3" t="e">
        <f>F36+'Données BU'!#REF!</f>
        <v>#REF!</v>
      </c>
      <c r="H36" s="3" t="e">
        <f>G36+'Données BU'!#REF!</f>
        <v>#REF!</v>
      </c>
      <c r="I36" s="3" t="e">
        <f>H36+'Données BU'!#REF!</f>
        <v>#REF!</v>
      </c>
      <c r="J36" s="3" t="e">
        <f>I36+'Données BU'!#REF!</f>
        <v>#REF!</v>
      </c>
      <c r="K36" s="3" t="e">
        <f>J36+'Données BU'!#REF!</f>
        <v>#REF!</v>
      </c>
      <c r="L36" s="3" t="e">
        <f>K36+'Données BU'!#REF!</f>
        <v>#REF!</v>
      </c>
      <c r="M36" s="3" t="e">
        <f>L36+'Données BU'!#REF!</f>
        <v>#REF!</v>
      </c>
      <c r="N36" s="3" t="e">
        <f>M36+'Données BU'!#REF!</f>
        <v>#REF!</v>
      </c>
      <c r="O36" s="3"/>
    </row>
    <row r="37" spans="1:15" x14ac:dyDescent="0.2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 x14ac:dyDescent="0.2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"/>
    </row>
    <row r="39" spans="1:15" x14ac:dyDescent="0.2">
      <c r="A39" t="s">
        <v>24</v>
      </c>
      <c r="C39" s="3" t="s">
        <v>0</v>
      </c>
      <c r="D39" s="3" t="s">
        <v>1</v>
      </c>
      <c r="E39" s="3" t="s">
        <v>2</v>
      </c>
      <c r="F39" s="3" t="s">
        <v>3</v>
      </c>
      <c r="G39" s="3" t="s">
        <v>4</v>
      </c>
      <c r="H39" s="3" t="s">
        <v>5</v>
      </c>
      <c r="I39" s="3" t="s">
        <v>6</v>
      </c>
      <c r="J39" s="3" t="s">
        <v>7</v>
      </c>
      <c r="K39" s="3" t="s">
        <v>8</v>
      </c>
      <c r="L39" s="3" t="s">
        <v>9</v>
      </c>
      <c r="M39" s="3" t="s">
        <v>10</v>
      </c>
      <c r="N39" s="3" t="s">
        <v>11</v>
      </c>
      <c r="O39" s="1"/>
    </row>
    <row r="40" spans="1:15" x14ac:dyDescent="0.2">
      <c r="B40" t="s">
        <v>14</v>
      </c>
      <c r="C40" s="3">
        <f>'Données BU'!G123</f>
        <v>50</v>
      </c>
      <c r="D40" s="3">
        <f>C40+'Données BU'!H123</f>
        <v>100</v>
      </c>
      <c r="E40" s="3">
        <f>D40+'Données BU'!I123</f>
        <v>150</v>
      </c>
      <c r="F40" s="3">
        <f>E40+'Données BU'!J123</f>
        <v>200</v>
      </c>
      <c r="G40" s="3">
        <f>F40+'Données BU'!K123</f>
        <v>250</v>
      </c>
      <c r="H40" s="3">
        <f>G40+'Données BU'!L123</f>
        <v>300</v>
      </c>
      <c r="I40" s="3">
        <f>H40+'Données BU'!M123</f>
        <v>350</v>
      </c>
      <c r="J40" s="3">
        <f>I40+'Données BU'!N123</f>
        <v>400</v>
      </c>
      <c r="K40" s="3">
        <f>J40+'Données BU'!O123</f>
        <v>450</v>
      </c>
      <c r="L40" s="3">
        <f>K40+'Données BU'!P123</f>
        <v>500</v>
      </c>
      <c r="M40" s="3">
        <f>L40+'Données BU'!Q123</f>
        <v>550</v>
      </c>
      <c r="N40" s="3">
        <f>M40+'Données BU'!R123</f>
        <v>600</v>
      </c>
      <c r="O40" s="3"/>
    </row>
    <row r="41" spans="1:15" x14ac:dyDescent="0.2">
      <c r="B41" t="s">
        <v>28</v>
      </c>
      <c r="C41" s="3">
        <f>'Données BU'!G136</f>
        <v>0</v>
      </c>
      <c r="D41" s="3">
        <f>C41+'Données BU'!H136</f>
        <v>0</v>
      </c>
      <c r="E41" s="3">
        <f>D41+'Données BU'!I136</f>
        <v>0</v>
      </c>
      <c r="F41" s="3">
        <f>E41+'Données BU'!J136</f>
        <v>0</v>
      </c>
      <c r="G41" s="3">
        <f>F41+'Données BU'!K136</f>
        <v>0</v>
      </c>
      <c r="H41" s="3">
        <f>G41+'Données BU'!L136</f>
        <v>0</v>
      </c>
      <c r="I41" s="3">
        <f>H41+'Données BU'!M136</f>
        <v>0</v>
      </c>
      <c r="J41" s="3">
        <f>I41+'Données BU'!N136</f>
        <v>0</v>
      </c>
      <c r="K41" s="3">
        <f>J41+'Données BU'!O136</f>
        <v>0</v>
      </c>
      <c r="L41" s="3">
        <f>K41+'Données BU'!P136</f>
        <v>0</v>
      </c>
      <c r="M41" s="3">
        <f>L41+'Données BU'!Q136</f>
        <v>0</v>
      </c>
      <c r="N41" s="3">
        <f>M41+'Données BU'!R136</f>
        <v>0</v>
      </c>
      <c r="O41" s="3"/>
    </row>
    <row r="42" spans="1:15" x14ac:dyDescent="0.2">
      <c r="B42" t="s">
        <v>29</v>
      </c>
      <c r="C42" s="3">
        <f>'Données BU'!G137</f>
        <v>0</v>
      </c>
      <c r="D42" s="3">
        <f>C42+'Données BU'!H137</f>
        <v>0</v>
      </c>
      <c r="E42" s="3">
        <f>D42+'Données BU'!I137</f>
        <v>0</v>
      </c>
      <c r="F42" s="3">
        <f>E42+'Données BU'!J137</f>
        <v>0</v>
      </c>
      <c r="G42" s="3">
        <f>F42+'Données BU'!K137</f>
        <v>0</v>
      </c>
      <c r="H42" s="3">
        <f>G42+'Données BU'!L137</f>
        <v>0</v>
      </c>
      <c r="I42" s="3">
        <f>H42+'Données BU'!M137</f>
        <v>0</v>
      </c>
      <c r="J42" s="3">
        <f>I42+'Données BU'!N137</f>
        <v>0</v>
      </c>
      <c r="K42" s="3">
        <f>J42+'Données BU'!O137</f>
        <v>0</v>
      </c>
      <c r="L42" s="3">
        <f>K42+'Données BU'!P137</f>
        <v>0</v>
      </c>
      <c r="M42" s="3">
        <f>L42+'Données BU'!Q137</f>
        <v>0</v>
      </c>
      <c r="N42" s="3">
        <f>M42+'Données BU'!R137</f>
        <v>0</v>
      </c>
      <c r="O42" s="3"/>
    </row>
    <row r="43" spans="1:15" x14ac:dyDescent="0.2">
      <c r="B43" t="s">
        <v>15</v>
      </c>
      <c r="C43" s="3">
        <f>'Données BU'!G138</f>
        <v>0</v>
      </c>
      <c r="D43" s="3">
        <f>C43+'Données BU'!H138</f>
        <v>0</v>
      </c>
      <c r="E43" s="3">
        <f>D43+'Données BU'!I138</f>
        <v>0</v>
      </c>
      <c r="F43" s="3">
        <f>E43+'Données BU'!J138</f>
        <v>0</v>
      </c>
      <c r="G43" s="3">
        <f>F43+'Données BU'!K138</f>
        <v>0</v>
      </c>
      <c r="H43" s="3">
        <f>G43+'Données BU'!L138</f>
        <v>0</v>
      </c>
      <c r="I43" s="3">
        <f>H43+'Données BU'!M138</f>
        <v>0</v>
      </c>
      <c r="J43" s="3">
        <f>I43+'Données BU'!N138</f>
        <v>0</v>
      </c>
      <c r="K43" s="3">
        <f>J43+'Données BU'!O138</f>
        <v>0</v>
      </c>
      <c r="L43" s="3">
        <f>K43+'Données BU'!P138</f>
        <v>0</v>
      </c>
      <c r="M43" s="3">
        <f>L43+'Données BU'!Q138</f>
        <v>0</v>
      </c>
      <c r="N43" s="3">
        <f>M43+'Données BU'!R138</f>
        <v>0</v>
      </c>
      <c r="O43" s="3"/>
    </row>
    <row r="44" spans="1:15" x14ac:dyDescent="0.2">
      <c r="B44" t="s">
        <v>16</v>
      </c>
      <c r="C44" s="3">
        <f>'Données BU'!G139</f>
        <v>0</v>
      </c>
      <c r="D44" s="3">
        <f>C44+'Données BU'!H139</f>
        <v>0</v>
      </c>
      <c r="E44" s="3">
        <f>D44+'Données BU'!I139</f>
        <v>0</v>
      </c>
      <c r="F44" s="3">
        <f>E44+'Données BU'!J139</f>
        <v>0</v>
      </c>
      <c r="G44" s="3">
        <f>F44+'Données BU'!K139</f>
        <v>0</v>
      </c>
      <c r="H44" s="3">
        <f>G44+'Données BU'!L139</f>
        <v>0</v>
      </c>
      <c r="I44" s="3">
        <f>H44+'Données BU'!M139</f>
        <v>0</v>
      </c>
      <c r="J44" s="3">
        <f>I44+'Données BU'!N139</f>
        <v>0</v>
      </c>
      <c r="K44" s="3">
        <f>J44+'Données BU'!O139</f>
        <v>0</v>
      </c>
      <c r="L44" s="3">
        <f>K44+'Données BU'!P139</f>
        <v>0</v>
      </c>
      <c r="M44" s="3">
        <f>L44+'Données BU'!Q139</f>
        <v>0</v>
      </c>
      <c r="N44" s="3">
        <f>M44+'Données BU'!R139</f>
        <v>0</v>
      </c>
      <c r="O44" s="3"/>
    </row>
    <row r="45" spans="1:15" x14ac:dyDescent="0.2">
      <c r="B45" t="s">
        <v>17</v>
      </c>
      <c r="C45" s="3">
        <f>'Données BU'!G141</f>
        <v>0</v>
      </c>
      <c r="D45" s="3">
        <f>C45+'Données BU'!H141</f>
        <v>0</v>
      </c>
      <c r="E45" s="3">
        <f>D45+'Données BU'!I141</f>
        <v>0</v>
      </c>
      <c r="F45" s="3">
        <f>E45+'Données BU'!J141</f>
        <v>0</v>
      </c>
      <c r="G45" s="3">
        <f>F45+'Données BU'!K141</f>
        <v>0</v>
      </c>
      <c r="H45" s="3">
        <f>G45+'Données BU'!L141</f>
        <v>0</v>
      </c>
      <c r="I45" s="3">
        <f>H45+'Données BU'!M141</f>
        <v>0</v>
      </c>
      <c r="J45" s="3">
        <f>I45+'Données BU'!N141</f>
        <v>0</v>
      </c>
      <c r="K45" s="3">
        <f>J45+'Données BU'!O141</f>
        <v>0</v>
      </c>
      <c r="L45" s="3">
        <f>K45+'Données BU'!P141</f>
        <v>0</v>
      </c>
      <c r="M45" s="3">
        <f>L45+'Données BU'!Q141</f>
        <v>0</v>
      </c>
      <c r="N45" s="3">
        <f>M45+'Données BU'!R141</f>
        <v>0</v>
      </c>
      <c r="O45" s="3"/>
    </row>
    <row r="46" spans="1:15" x14ac:dyDescent="0.2">
      <c r="B46" t="s">
        <v>18</v>
      </c>
      <c r="C46" s="3">
        <f>'Données BU'!G142</f>
        <v>0</v>
      </c>
      <c r="D46" s="3">
        <f>C46+'Données BU'!H142</f>
        <v>0</v>
      </c>
      <c r="E46" s="3">
        <f>D46+'Données BU'!I142</f>
        <v>0</v>
      </c>
      <c r="F46" s="3">
        <f>E46+'Données BU'!J142</f>
        <v>0</v>
      </c>
      <c r="G46" s="3">
        <f>F46+'Données BU'!K142</f>
        <v>0</v>
      </c>
      <c r="H46" s="3">
        <f>G46+'Données BU'!L142</f>
        <v>0</v>
      </c>
      <c r="I46" s="3">
        <f>H46+'Données BU'!M142</f>
        <v>0</v>
      </c>
      <c r="J46" s="3">
        <f>I46+'Données BU'!N142</f>
        <v>0</v>
      </c>
      <c r="K46" s="3">
        <f>J46+'Données BU'!O142</f>
        <v>0</v>
      </c>
      <c r="L46" s="3">
        <f>K46+'Données BU'!P142</f>
        <v>0</v>
      </c>
      <c r="M46" s="3">
        <f>L46+'Données BU'!Q142</f>
        <v>0</v>
      </c>
      <c r="N46" s="3">
        <f>M46+'Données BU'!R142</f>
        <v>0</v>
      </c>
      <c r="O46" s="3"/>
    </row>
    <row r="47" spans="1:15" x14ac:dyDescent="0.2">
      <c r="B47" t="s">
        <v>19</v>
      </c>
      <c r="C47" s="3">
        <f>'Données BU'!G144</f>
        <v>0</v>
      </c>
      <c r="D47" s="3">
        <f>C47+'Données BU'!H144</f>
        <v>0</v>
      </c>
      <c r="E47" s="3">
        <f>D47+'Données BU'!I144</f>
        <v>0</v>
      </c>
      <c r="F47" s="3">
        <f>E47+'Données BU'!J144</f>
        <v>0</v>
      </c>
      <c r="G47" s="3">
        <f>F47+'Données BU'!K144</f>
        <v>0</v>
      </c>
      <c r="H47" s="3">
        <f>G47+'Données BU'!L144</f>
        <v>0</v>
      </c>
      <c r="I47" s="3">
        <f>H47+'Données BU'!M144</f>
        <v>0</v>
      </c>
      <c r="J47" s="3">
        <f>I47+'Données BU'!N144</f>
        <v>0</v>
      </c>
      <c r="K47" s="3">
        <f>J47+'Données BU'!O144</f>
        <v>0</v>
      </c>
      <c r="L47" s="3">
        <f>K47+'Données BU'!P144</f>
        <v>0</v>
      </c>
      <c r="M47" s="3">
        <f>L47+'Données BU'!Q144</f>
        <v>0</v>
      </c>
      <c r="N47" s="3">
        <f>M47+'Données BU'!R144</f>
        <v>0</v>
      </c>
      <c r="O47" s="3"/>
    </row>
    <row r="48" spans="1:15" x14ac:dyDescent="0.2">
      <c r="B48" t="s">
        <v>20</v>
      </c>
      <c r="C48" s="3">
        <f>'Données BU'!G145</f>
        <v>0</v>
      </c>
      <c r="D48" s="3">
        <f>C48+'Données BU'!H145</f>
        <v>0</v>
      </c>
      <c r="E48" s="3">
        <f>D48+'Données BU'!I145</f>
        <v>0</v>
      </c>
      <c r="F48" s="3">
        <f>E48+'Données BU'!J145</f>
        <v>0</v>
      </c>
      <c r="G48" s="3">
        <f>F48+'Données BU'!K145</f>
        <v>0</v>
      </c>
      <c r="H48" s="3">
        <f>G48+'Données BU'!L145</f>
        <v>0</v>
      </c>
      <c r="I48" s="3">
        <f>H48+'Données BU'!M145</f>
        <v>0</v>
      </c>
      <c r="J48" s="3">
        <f>I48+'Données BU'!N145</f>
        <v>0</v>
      </c>
      <c r="K48" s="3">
        <f>J48+'Données BU'!O145</f>
        <v>0</v>
      </c>
      <c r="L48" s="3">
        <f>K48+'Données BU'!P144</f>
        <v>0</v>
      </c>
      <c r="M48" s="3">
        <f>L48+'Données BU'!Q144</f>
        <v>0</v>
      </c>
      <c r="N48" s="3">
        <f>M48+'Données BU'!R144</f>
        <v>0</v>
      </c>
      <c r="O48" s="3"/>
    </row>
    <row r="49" spans="1:15" x14ac:dyDescent="0.2">
      <c r="B49" t="s">
        <v>21</v>
      </c>
      <c r="C49" s="3">
        <f>'Données BU'!G147</f>
        <v>0</v>
      </c>
      <c r="D49" s="3">
        <f>C49+'Données BU'!H147</f>
        <v>0</v>
      </c>
      <c r="E49" s="3">
        <f>D49+'Données BU'!I147</f>
        <v>0</v>
      </c>
      <c r="F49" s="3">
        <f>E49+'Données BU'!J147</f>
        <v>0</v>
      </c>
      <c r="G49" s="3">
        <f>F49+'Données BU'!K147</f>
        <v>0</v>
      </c>
      <c r="H49" s="3">
        <f>G49+'Données BU'!L147</f>
        <v>0</v>
      </c>
      <c r="I49" s="3">
        <f>H49+'Données BU'!M147</f>
        <v>0</v>
      </c>
      <c r="J49" s="3">
        <f>I49+'Données BU'!N147</f>
        <v>0</v>
      </c>
      <c r="K49" s="3">
        <f>J49+'Données BU'!O147</f>
        <v>0</v>
      </c>
      <c r="L49" s="3">
        <f>K49+'Données BU'!P147</f>
        <v>0</v>
      </c>
      <c r="M49" s="3">
        <f>L49+'Données BU'!Q147</f>
        <v>0</v>
      </c>
      <c r="N49" s="9">
        <f>M49+'Données BU'!R147</f>
        <v>0</v>
      </c>
      <c r="O49" s="3"/>
    </row>
    <row r="50" spans="1:15" x14ac:dyDescent="0.2">
      <c r="B50" t="s">
        <v>33</v>
      </c>
      <c r="C50" s="3">
        <f>'Données BU'!G150</f>
        <v>0</v>
      </c>
      <c r="D50" s="3">
        <f>C50+'Données BU'!H150</f>
        <v>0</v>
      </c>
      <c r="E50" s="3">
        <f>D50+'Données BU'!I150</f>
        <v>0</v>
      </c>
      <c r="F50" s="3">
        <f>E50+'Données BU'!J150</f>
        <v>0</v>
      </c>
      <c r="G50" s="3">
        <f>F50+'Données BU'!K150</f>
        <v>0</v>
      </c>
      <c r="H50" s="3">
        <f>G50+'Données BU'!L150</f>
        <v>0</v>
      </c>
      <c r="I50" s="3">
        <f>H50+'Données BU'!M150</f>
        <v>0</v>
      </c>
      <c r="J50" s="3">
        <f>I50+'Données BU'!N150</f>
        <v>0</v>
      </c>
      <c r="K50" s="3">
        <f>J50+'Données BU'!O150</f>
        <v>0</v>
      </c>
      <c r="L50" s="3">
        <f>K50+'Données BU'!P150</f>
        <v>0</v>
      </c>
      <c r="M50" s="3">
        <f>L50+'Données BU'!Q150</f>
        <v>0</v>
      </c>
      <c r="N50" s="9">
        <f>M50+'Données BU'!R150</f>
        <v>0</v>
      </c>
      <c r="O50" s="3"/>
    </row>
    <row r="51" spans="1:15" x14ac:dyDescent="0.2">
      <c r="B51" t="s">
        <v>34</v>
      </c>
      <c r="C51" s="3">
        <f>'Données BU'!G151</f>
        <v>0</v>
      </c>
      <c r="D51" s="3">
        <f>C51+'Données BU'!H151</f>
        <v>0</v>
      </c>
      <c r="E51" s="3">
        <f>D51+'Données BU'!I151</f>
        <v>0</v>
      </c>
      <c r="F51" s="3">
        <f>E51+'Données BU'!J151</f>
        <v>0</v>
      </c>
      <c r="G51" s="3">
        <f>F51+'Données BU'!K151</f>
        <v>0</v>
      </c>
      <c r="H51" s="3">
        <f>G51+'Données BU'!L151</f>
        <v>0</v>
      </c>
      <c r="I51" s="3">
        <f>H51+'Données BU'!M151</f>
        <v>0</v>
      </c>
      <c r="J51" s="3">
        <f>I51+'Données BU'!N151</f>
        <v>0</v>
      </c>
      <c r="K51" s="3">
        <f>J51+'Données BU'!O151</f>
        <v>0</v>
      </c>
      <c r="L51" s="3">
        <f>K51+'Données BU'!P151</f>
        <v>0</v>
      </c>
      <c r="M51" s="3">
        <f>L51+'Données BU'!Q151</f>
        <v>0</v>
      </c>
      <c r="N51" s="9">
        <f>M51+'Données BU'!R151</f>
        <v>0</v>
      </c>
      <c r="O51" s="3"/>
    </row>
    <row r="52" spans="1:15" x14ac:dyDescent="0.2">
      <c r="B52" t="s">
        <v>28</v>
      </c>
      <c r="C52" s="3">
        <f>'Données BU'!G153</f>
        <v>0</v>
      </c>
      <c r="D52" s="3">
        <f>C52+'Données BU'!H153</f>
        <v>0</v>
      </c>
      <c r="E52" s="3">
        <f>D52+'Données BU'!I153</f>
        <v>0</v>
      </c>
      <c r="F52" s="3">
        <f>E52+'Données BU'!J153</f>
        <v>0</v>
      </c>
      <c r="G52" s="3">
        <f>F52+'Données BU'!K153</f>
        <v>0</v>
      </c>
      <c r="H52" s="3">
        <f>G52+'Données BU'!L153</f>
        <v>0</v>
      </c>
      <c r="I52" s="3">
        <f>H52+'Données BU'!M153</f>
        <v>0</v>
      </c>
      <c r="J52" s="3">
        <f>I52+'Données BU'!N153</f>
        <v>0</v>
      </c>
      <c r="K52" s="3">
        <f>J52+'Données BU'!O153</f>
        <v>0</v>
      </c>
      <c r="L52" s="3">
        <f>K52+'Données BU'!P153</f>
        <v>0</v>
      </c>
      <c r="M52" s="3">
        <f>L52+'Données BU'!Q153</f>
        <v>0</v>
      </c>
      <c r="N52" s="9">
        <f>M52+'Données BU'!R153</f>
        <v>0</v>
      </c>
      <c r="O52" s="3"/>
    </row>
    <row r="53" spans="1:15" x14ac:dyDescent="0.2">
      <c r="B53" t="s">
        <v>29</v>
      </c>
      <c r="C53" s="3">
        <f>'Données BU'!G154</f>
        <v>0</v>
      </c>
      <c r="D53" s="3">
        <f>C53+'Données BU'!H154</f>
        <v>0</v>
      </c>
      <c r="E53" s="3">
        <f>D53+'Données BU'!I154</f>
        <v>0</v>
      </c>
      <c r="F53" s="3">
        <f>E53+'Données BU'!J154</f>
        <v>0</v>
      </c>
      <c r="G53" s="3">
        <f>F53+'Données BU'!K154</f>
        <v>0</v>
      </c>
      <c r="H53" s="3">
        <f>G53+'Données BU'!L154</f>
        <v>0</v>
      </c>
      <c r="I53" s="3">
        <f>H53+'Données BU'!M154</f>
        <v>0</v>
      </c>
      <c r="J53" s="3">
        <f>I53+'Données BU'!N154</f>
        <v>0</v>
      </c>
      <c r="K53" s="3">
        <f>J53+'Données BU'!O154</f>
        <v>0</v>
      </c>
      <c r="L53" s="3">
        <f>K53+'Données BU'!P154</f>
        <v>0</v>
      </c>
      <c r="M53" s="3">
        <f>L53+'Données BU'!Q154</f>
        <v>0</v>
      </c>
      <c r="N53" s="3">
        <f>M53+'Données BU'!R154</f>
        <v>0</v>
      </c>
      <c r="O53" s="3"/>
    </row>
    <row r="54" spans="1:15" x14ac:dyDescent="0.2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">
      <c r="A56" t="s">
        <v>25</v>
      </c>
      <c r="C56" s="3" t="s">
        <v>0</v>
      </c>
      <c r="D56" s="3" t="s">
        <v>1</v>
      </c>
      <c r="E56" s="3" t="s">
        <v>2</v>
      </c>
      <c r="F56" s="3" t="s">
        <v>3</v>
      </c>
      <c r="G56" s="3" t="s">
        <v>4</v>
      </c>
      <c r="H56" s="3" t="s">
        <v>5</v>
      </c>
      <c r="I56" s="3" t="s">
        <v>6</v>
      </c>
      <c r="J56" s="3" t="s">
        <v>7</v>
      </c>
      <c r="K56" s="3" t="s">
        <v>8</v>
      </c>
      <c r="L56" s="3" t="s">
        <v>9</v>
      </c>
      <c r="M56" s="3" t="s">
        <v>10</v>
      </c>
      <c r="N56" s="3" t="s">
        <v>11</v>
      </c>
      <c r="O56" s="3"/>
    </row>
    <row r="57" spans="1:15" x14ac:dyDescent="0.2">
      <c r="B57" t="s">
        <v>14</v>
      </c>
      <c r="C57" s="3" t="e">
        <f>'Données BU'!#REF!</f>
        <v>#REF!</v>
      </c>
      <c r="D57" s="3" t="e">
        <f>C57+'Données BU'!#REF!</f>
        <v>#REF!</v>
      </c>
      <c r="E57" s="3" t="e">
        <f>D57+'Données BU'!#REF!</f>
        <v>#REF!</v>
      </c>
      <c r="F57" s="3" t="e">
        <f>E57+'Données BU'!#REF!</f>
        <v>#REF!</v>
      </c>
      <c r="G57" s="3" t="e">
        <f>F57+'Données BU'!#REF!</f>
        <v>#REF!</v>
      </c>
      <c r="H57" s="3" t="e">
        <f>G57+'Données BU'!#REF!</f>
        <v>#REF!</v>
      </c>
      <c r="I57" s="3" t="e">
        <f>H57+'Données BU'!#REF!</f>
        <v>#REF!</v>
      </c>
      <c r="J57" s="3" t="e">
        <f>I57+'Données BU'!#REF!</f>
        <v>#REF!</v>
      </c>
      <c r="K57" s="3" t="e">
        <f>J57+'Données BU'!#REF!</f>
        <v>#REF!</v>
      </c>
      <c r="L57" s="3" t="e">
        <f>K57+'Données BU'!#REF!</f>
        <v>#REF!</v>
      </c>
      <c r="M57" s="3" t="e">
        <f>L57+'Données BU'!#REF!</f>
        <v>#REF!</v>
      </c>
      <c r="N57" s="3" t="e">
        <f>M57+'Données BU'!#REF!</f>
        <v>#REF!</v>
      </c>
      <c r="O57" s="3"/>
    </row>
    <row r="58" spans="1:15" x14ac:dyDescent="0.2">
      <c r="B58" t="s">
        <v>28</v>
      </c>
      <c r="C58" s="3" t="e">
        <f>'Données BU'!#REF!</f>
        <v>#REF!</v>
      </c>
      <c r="D58" s="3" t="e">
        <f>C58+'Données BU'!#REF!</f>
        <v>#REF!</v>
      </c>
      <c r="E58" s="3" t="e">
        <f>D58+'Données BU'!#REF!</f>
        <v>#REF!</v>
      </c>
      <c r="F58" s="3" t="e">
        <f>E58+'Données BU'!#REF!</f>
        <v>#REF!</v>
      </c>
      <c r="G58" s="3" t="e">
        <f>F58+'Données BU'!#REF!</f>
        <v>#REF!</v>
      </c>
      <c r="H58" s="3" t="e">
        <f>G58+'Données BU'!#REF!</f>
        <v>#REF!</v>
      </c>
      <c r="I58" s="3" t="e">
        <f>H58+'Données BU'!#REF!</f>
        <v>#REF!</v>
      </c>
      <c r="J58" s="3" t="e">
        <f>I58+'Données BU'!#REF!</f>
        <v>#REF!</v>
      </c>
      <c r="K58" s="3" t="e">
        <f>J58+'Données BU'!#REF!</f>
        <v>#REF!</v>
      </c>
      <c r="L58" s="3" t="e">
        <f>K58+'Données BU'!#REF!</f>
        <v>#REF!</v>
      </c>
      <c r="M58" s="3" t="e">
        <f>L58+'Données BU'!#REF!</f>
        <v>#REF!</v>
      </c>
      <c r="N58" s="3" t="e">
        <f>M58+'Données BU'!#REF!</f>
        <v>#REF!</v>
      </c>
      <c r="O58" s="3"/>
    </row>
    <row r="59" spans="1:15" x14ac:dyDescent="0.2">
      <c r="B59" t="s">
        <v>29</v>
      </c>
      <c r="C59" s="3" t="e">
        <f>'Données BU'!#REF!</f>
        <v>#REF!</v>
      </c>
      <c r="D59" s="3" t="e">
        <f>C59+'Données BU'!#REF!</f>
        <v>#REF!</v>
      </c>
      <c r="E59" s="3" t="e">
        <f>D59+'Données BU'!#REF!</f>
        <v>#REF!</v>
      </c>
      <c r="F59" s="3" t="e">
        <f>E59+'Données BU'!#REF!</f>
        <v>#REF!</v>
      </c>
      <c r="G59" s="3" t="e">
        <f>F59+'Données BU'!#REF!</f>
        <v>#REF!</v>
      </c>
      <c r="H59" s="3" t="e">
        <f>G59+'Données BU'!#REF!</f>
        <v>#REF!</v>
      </c>
      <c r="I59" s="3" t="e">
        <f>H59+'Données BU'!#REF!</f>
        <v>#REF!</v>
      </c>
      <c r="J59" s="3" t="e">
        <f>I59+'Données BU'!#REF!</f>
        <v>#REF!</v>
      </c>
      <c r="K59" s="3" t="e">
        <f>J59+'Données BU'!#REF!</f>
        <v>#REF!</v>
      </c>
      <c r="L59" s="3" t="e">
        <f>K59+'Données BU'!#REF!</f>
        <v>#REF!</v>
      </c>
      <c r="M59" s="3" t="e">
        <f>L59+'Données BU'!#REF!</f>
        <v>#REF!</v>
      </c>
      <c r="N59" s="3" t="e">
        <f>M59+'Données BU'!#REF!</f>
        <v>#REF!</v>
      </c>
      <c r="O59" s="3"/>
    </row>
    <row r="60" spans="1:15" x14ac:dyDescent="0.2">
      <c r="B60" t="s">
        <v>15</v>
      </c>
      <c r="C60" s="3" t="e">
        <f>'Données BU'!#REF!</f>
        <v>#REF!</v>
      </c>
      <c r="D60" s="3" t="e">
        <f>C60+'Données BU'!#REF!</f>
        <v>#REF!</v>
      </c>
      <c r="E60" s="3" t="e">
        <f>D60+'Données BU'!#REF!</f>
        <v>#REF!</v>
      </c>
      <c r="F60" s="3" t="e">
        <f>E60+'Données BU'!#REF!</f>
        <v>#REF!</v>
      </c>
      <c r="G60" s="3" t="e">
        <f>F60+'Données BU'!#REF!</f>
        <v>#REF!</v>
      </c>
      <c r="H60" s="3" t="e">
        <f>G60+'Données BU'!#REF!</f>
        <v>#REF!</v>
      </c>
      <c r="I60" s="3" t="e">
        <f>H60+'Données BU'!#REF!</f>
        <v>#REF!</v>
      </c>
      <c r="J60" s="3" t="e">
        <f>I60+'Données BU'!#REF!</f>
        <v>#REF!</v>
      </c>
      <c r="K60" s="3" t="e">
        <f>J60+'Données BU'!#REF!</f>
        <v>#REF!</v>
      </c>
      <c r="L60" s="3" t="e">
        <f>K60+'Données BU'!#REF!</f>
        <v>#REF!</v>
      </c>
      <c r="M60" s="3" t="e">
        <f>L60+'Données BU'!#REF!</f>
        <v>#REF!</v>
      </c>
      <c r="N60" s="3" t="e">
        <f>M60+'Données BU'!#REF!</f>
        <v>#REF!</v>
      </c>
      <c r="O60" s="3"/>
    </row>
    <row r="61" spans="1:15" x14ac:dyDescent="0.2">
      <c r="B61" t="s">
        <v>16</v>
      </c>
      <c r="C61" s="3" t="e">
        <f>'Données BU'!#REF!</f>
        <v>#REF!</v>
      </c>
      <c r="D61" s="3" t="e">
        <f>C61+'Données BU'!#REF!</f>
        <v>#REF!</v>
      </c>
      <c r="E61" s="3" t="e">
        <f>D61+'Données BU'!#REF!</f>
        <v>#REF!</v>
      </c>
      <c r="F61" s="3" t="e">
        <f>E61+'Données BU'!#REF!</f>
        <v>#REF!</v>
      </c>
      <c r="G61" s="3" t="e">
        <f>F61+'Données BU'!#REF!</f>
        <v>#REF!</v>
      </c>
      <c r="H61" s="3" t="e">
        <f>G61+'Données BU'!#REF!</f>
        <v>#REF!</v>
      </c>
      <c r="I61" s="3" t="e">
        <f>H61+'Données BU'!#REF!</f>
        <v>#REF!</v>
      </c>
      <c r="J61" s="3" t="e">
        <f>I61+'Données BU'!#REF!</f>
        <v>#REF!</v>
      </c>
      <c r="K61" s="3" t="e">
        <f>J61+'Données BU'!#REF!</f>
        <v>#REF!</v>
      </c>
      <c r="L61" s="3" t="e">
        <f>K61+'Données BU'!#REF!</f>
        <v>#REF!</v>
      </c>
      <c r="M61" s="3" t="e">
        <f>L61+'Données BU'!#REF!</f>
        <v>#REF!</v>
      </c>
      <c r="N61" s="3" t="e">
        <f>M61+'Données BU'!#REF!</f>
        <v>#REF!</v>
      </c>
      <c r="O61" s="3"/>
    </row>
    <row r="62" spans="1:15" x14ac:dyDescent="0.2">
      <c r="B62" t="s">
        <v>17</v>
      </c>
      <c r="C62" s="3" t="e">
        <f>'Données BU'!#REF!</f>
        <v>#REF!</v>
      </c>
      <c r="D62" s="3" t="e">
        <f>C62+'Données BU'!#REF!</f>
        <v>#REF!</v>
      </c>
      <c r="E62" s="3" t="e">
        <f>D62+'Données BU'!#REF!</f>
        <v>#REF!</v>
      </c>
      <c r="F62" s="3" t="e">
        <f>E62+'Données BU'!#REF!</f>
        <v>#REF!</v>
      </c>
      <c r="G62" s="3" t="e">
        <f>F62+'Données BU'!#REF!</f>
        <v>#REF!</v>
      </c>
      <c r="H62" s="3" t="e">
        <f>G62+'Données BU'!#REF!</f>
        <v>#REF!</v>
      </c>
      <c r="I62" s="3" t="e">
        <f>H62+'Données BU'!#REF!</f>
        <v>#REF!</v>
      </c>
      <c r="J62" s="3" t="e">
        <f>I62+'Données BU'!#REF!</f>
        <v>#REF!</v>
      </c>
      <c r="K62" s="3" t="e">
        <f>J62+'Données BU'!#REF!</f>
        <v>#REF!</v>
      </c>
      <c r="L62" s="3" t="e">
        <f>K62+'Données BU'!#REF!</f>
        <v>#REF!</v>
      </c>
      <c r="M62" s="3" t="e">
        <f>L62+'Données BU'!#REF!</f>
        <v>#REF!</v>
      </c>
      <c r="N62" s="3" t="e">
        <f>M62+'Données BU'!#REF!</f>
        <v>#REF!</v>
      </c>
      <c r="O62" s="3"/>
    </row>
    <row r="63" spans="1:15" x14ac:dyDescent="0.2">
      <c r="B63" t="s">
        <v>18</v>
      </c>
      <c r="C63" s="3" t="e">
        <f>'Données BU'!#REF!</f>
        <v>#REF!</v>
      </c>
      <c r="D63" s="3" t="e">
        <f>C63+'Données BU'!#REF!</f>
        <v>#REF!</v>
      </c>
      <c r="E63" s="3" t="e">
        <f>D63+'Données BU'!#REF!</f>
        <v>#REF!</v>
      </c>
      <c r="F63" s="3" t="e">
        <f>E63+'Données BU'!#REF!</f>
        <v>#REF!</v>
      </c>
      <c r="G63" s="3" t="e">
        <f>F63+'Données BU'!#REF!</f>
        <v>#REF!</v>
      </c>
      <c r="H63" s="3" t="e">
        <f>G63+'Données BU'!#REF!</f>
        <v>#REF!</v>
      </c>
      <c r="I63" s="3" t="e">
        <f>H63+'Données BU'!#REF!</f>
        <v>#REF!</v>
      </c>
      <c r="J63" s="3" t="e">
        <f>I63+'Données BU'!#REF!</f>
        <v>#REF!</v>
      </c>
      <c r="K63" s="3" t="e">
        <f>J63+'Données BU'!#REF!</f>
        <v>#REF!</v>
      </c>
      <c r="L63" s="3" t="e">
        <f>K63+'Données BU'!#REF!</f>
        <v>#REF!</v>
      </c>
      <c r="M63" s="3" t="e">
        <f>L63+'Données BU'!#REF!</f>
        <v>#REF!</v>
      </c>
      <c r="N63" s="3" t="e">
        <f>M63+'Données BU'!#REF!</f>
        <v>#REF!</v>
      </c>
      <c r="O63" s="3"/>
    </row>
    <row r="64" spans="1:15" x14ac:dyDescent="0.2">
      <c r="B64" t="s">
        <v>19</v>
      </c>
      <c r="C64" s="3" t="e">
        <f>'Données BU'!#REF!</f>
        <v>#REF!</v>
      </c>
      <c r="D64" s="3" t="e">
        <f>C64+'Données BU'!#REF!</f>
        <v>#REF!</v>
      </c>
      <c r="E64" s="3" t="e">
        <f>D64+'Données BU'!#REF!</f>
        <v>#REF!</v>
      </c>
      <c r="F64" s="3" t="e">
        <f>E64+'Données BU'!#REF!</f>
        <v>#REF!</v>
      </c>
      <c r="G64" s="3" t="e">
        <f>F64+'Données BU'!#REF!</f>
        <v>#REF!</v>
      </c>
      <c r="H64" s="3" t="e">
        <f>G64+'Données BU'!#REF!</f>
        <v>#REF!</v>
      </c>
      <c r="I64" s="3" t="e">
        <f>H64+'Données BU'!#REF!</f>
        <v>#REF!</v>
      </c>
      <c r="J64" s="3" t="e">
        <f>I64+'Données BU'!#REF!</f>
        <v>#REF!</v>
      </c>
      <c r="K64" s="3" t="e">
        <f>J64+'Données BU'!#REF!</f>
        <v>#REF!</v>
      </c>
      <c r="L64" s="3" t="e">
        <f>K64+'Données BU'!#REF!</f>
        <v>#REF!</v>
      </c>
      <c r="M64" s="3" t="e">
        <f>L64+'Données BU'!#REF!</f>
        <v>#REF!</v>
      </c>
      <c r="N64" s="3" t="e">
        <f>M64+'Données BU'!#REF!</f>
        <v>#REF!</v>
      </c>
      <c r="O64" s="3"/>
    </row>
    <row r="65" spans="1:15" x14ac:dyDescent="0.2">
      <c r="B65" t="s">
        <v>20</v>
      </c>
      <c r="C65" s="3" t="e">
        <f>'Données BU'!#REF!</f>
        <v>#REF!</v>
      </c>
      <c r="D65" s="3" t="e">
        <f>C65+'Données BU'!#REF!</f>
        <v>#REF!</v>
      </c>
      <c r="E65" s="3" t="e">
        <f>D65+'Données BU'!#REF!</f>
        <v>#REF!</v>
      </c>
      <c r="F65" s="3" t="e">
        <f>E65+'Données BU'!#REF!</f>
        <v>#REF!</v>
      </c>
      <c r="G65" s="3" t="e">
        <f>F65+'Données BU'!#REF!</f>
        <v>#REF!</v>
      </c>
      <c r="H65" s="3" t="e">
        <f>G65+'Données BU'!#REF!</f>
        <v>#REF!</v>
      </c>
      <c r="I65" s="3" t="e">
        <f>H65+'Données BU'!#REF!</f>
        <v>#REF!</v>
      </c>
      <c r="J65" s="3" t="e">
        <f>I65+'Données BU'!#REF!</f>
        <v>#REF!</v>
      </c>
      <c r="K65" s="3" t="e">
        <f>J65+'Données BU'!#REF!</f>
        <v>#REF!</v>
      </c>
      <c r="L65" s="3" t="e">
        <f>K65+'Données BU'!#REF!</f>
        <v>#REF!</v>
      </c>
      <c r="M65" s="3" t="e">
        <f>L65+'Données BU'!#REF!</f>
        <v>#REF!</v>
      </c>
      <c r="N65" s="3" t="e">
        <f>M65+'Données BU'!#REF!</f>
        <v>#REF!</v>
      </c>
      <c r="O65" s="3"/>
    </row>
    <row r="66" spans="1:15" x14ac:dyDescent="0.2">
      <c r="B66" t="s">
        <v>21</v>
      </c>
      <c r="C66" s="3" t="e">
        <f>'Données BU'!#REF!</f>
        <v>#REF!</v>
      </c>
      <c r="D66" s="3" t="e">
        <f>C66+'Données BU'!#REF!</f>
        <v>#REF!</v>
      </c>
      <c r="E66" s="3" t="e">
        <f>D66+'Données BU'!#REF!</f>
        <v>#REF!</v>
      </c>
      <c r="F66" s="3" t="e">
        <f>E66+'Données BU'!#REF!</f>
        <v>#REF!</v>
      </c>
      <c r="G66" s="3" t="e">
        <f>F66+'Données BU'!#REF!</f>
        <v>#REF!</v>
      </c>
      <c r="H66" s="3" t="e">
        <f>G66+'Données BU'!#REF!</f>
        <v>#REF!</v>
      </c>
      <c r="I66" s="3" t="e">
        <f>H66+'Données BU'!#REF!</f>
        <v>#REF!</v>
      </c>
      <c r="J66" s="3" t="e">
        <f>I66+'Données BU'!#REF!</f>
        <v>#REF!</v>
      </c>
      <c r="K66" s="3" t="e">
        <f>J66+'Données BU'!#REF!</f>
        <v>#REF!</v>
      </c>
      <c r="L66" s="3" t="e">
        <f>K66+'Données BU'!#REF!</f>
        <v>#REF!</v>
      </c>
      <c r="M66" s="3" t="e">
        <f>L66+'Données BU'!#REF!</f>
        <v>#REF!</v>
      </c>
      <c r="N66" s="3" t="e">
        <f>M66+'Données BU'!#REF!</f>
        <v>#REF!</v>
      </c>
      <c r="O66" s="3"/>
    </row>
    <row r="67" spans="1:15" x14ac:dyDescent="0.2">
      <c r="B67" t="s">
        <v>33</v>
      </c>
      <c r="C67" s="3" t="e">
        <f>'Données BU'!#REF!</f>
        <v>#REF!</v>
      </c>
      <c r="D67" s="3" t="e">
        <f>C67+'Données BU'!#REF!</f>
        <v>#REF!</v>
      </c>
      <c r="E67" s="3" t="e">
        <f>D67+'Données BU'!#REF!</f>
        <v>#REF!</v>
      </c>
      <c r="F67" s="3" t="e">
        <f>E67+'Données BU'!#REF!</f>
        <v>#REF!</v>
      </c>
      <c r="G67" s="3" t="e">
        <f>F67+'Données BU'!#REF!</f>
        <v>#REF!</v>
      </c>
      <c r="H67" s="3" t="e">
        <f>G67+'Données BU'!#REF!</f>
        <v>#REF!</v>
      </c>
      <c r="I67" s="3" t="e">
        <f>H67+'Données BU'!#REF!</f>
        <v>#REF!</v>
      </c>
      <c r="J67" s="3" t="e">
        <f>I67+'Données BU'!#REF!</f>
        <v>#REF!</v>
      </c>
      <c r="K67" s="3" t="e">
        <f>J67+'Données BU'!#REF!</f>
        <v>#REF!</v>
      </c>
      <c r="L67" s="3" t="e">
        <f>K67+'Données BU'!#REF!</f>
        <v>#REF!</v>
      </c>
      <c r="M67" s="3" t="e">
        <f>L67+'Données BU'!#REF!</f>
        <v>#REF!</v>
      </c>
      <c r="N67" s="3" t="e">
        <f>M67+'Données BU'!#REF!</f>
        <v>#REF!</v>
      </c>
      <c r="O67" s="3"/>
    </row>
    <row r="68" spans="1:15" x14ac:dyDescent="0.2">
      <c r="B68" t="s">
        <v>34</v>
      </c>
      <c r="C68" s="3" t="e">
        <f>'Données BU'!#REF!</f>
        <v>#REF!</v>
      </c>
      <c r="D68" s="3" t="e">
        <f>C68+'Données BU'!#REF!</f>
        <v>#REF!</v>
      </c>
      <c r="E68" s="3" t="e">
        <f>D68+'Données BU'!#REF!</f>
        <v>#REF!</v>
      </c>
      <c r="F68" s="3" t="e">
        <f>E68+'Données BU'!#REF!</f>
        <v>#REF!</v>
      </c>
      <c r="G68" s="3" t="e">
        <f>F68+'Données BU'!#REF!</f>
        <v>#REF!</v>
      </c>
      <c r="H68" s="3" t="e">
        <f>G68+'Données BU'!#REF!</f>
        <v>#REF!</v>
      </c>
      <c r="I68" s="3" t="e">
        <f>H68+'Données BU'!#REF!</f>
        <v>#REF!</v>
      </c>
      <c r="J68" s="3" t="e">
        <f>I68+'Données BU'!#REF!</f>
        <v>#REF!</v>
      </c>
      <c r="K68" s="3" t="e">
        <f>J68+'Données BU'!#REF!</f>
        <v>#REF!</v>
      </c>
      <c r="L68" s="3" t="e">
        <f>K68+'Données BU'!#REF!</f>
        <v>#REF!</v>
      </c>
      <c r="M68" s="3" t="e">
        <f>L68+'Données BU'!#REF!</f>
        <v>#REF!</v>
      </c>
      <c r="N68" s="3" t="e">
        <f>M68+'Données BU'!#REF!</f>
        <v>#REF!</v>
      </c>
      <c r="O68" s="3"/>
    </row>
    <row r="69" spans="1:15" x14ac:dyDescent="0.2">
      <c r="B69" t="s">
        <v>28</v>
      </c>
      <c r="C69" s="3" t="e">
        <f>'Données BU'!#REF!</f>
        <v>#REF!</v>
      </c>
      <c r="D69" s="3" t="e">
        <f>C69+'Données BU'!#REF!</f>
        <v>#REF!</v>
      </c>
      <c r="E69" s="3" t="e">
        <f>D69+'Données BU'!#REF!</f>
        <v>#REF!</v>
      </c>
      <c r="F69" s="3" t="e">
        <f>E69+'Données BU'!#REF!</f>
        <v>#REF!</v>
      </c>
      <c r="G69" s="3" t="e">
        <f>F69+'Données BU'!#REF!</f>
        <v>#REF!</v>
      </c>
      <c r="H69" s="3" t="e">
        <f>G69+'Données BU'!#REF!</f>
        <v>#REF!</v>
      </c>
      <c r="I69" s="3" t="e">
        <f>H69+'Données BU'!#REF!</f>
        <v>#REF!</v>
      </c>
      <c r="J69" s="3" t="e">
        <f>I69+'Données BU'!#REF!</f>
        <v>#REF!</v>
      </c>
      <c r="K69" s="3" t="e">
        <f>J69+'Données BU'!#REF!</f>
        <v>#REF!</v>
      </c>
      <c r="L69" s="3" t="e">
        <f>K69+'Données BU'!#REF!</f>
        <v>#REF!</v>
      </c>
      <c r="M69" s="3" t="e">
        <f>L69+'Données BU'!#REF!</f>
        <v>#REF!</v>
      </c>
      <c r="N69" s="3" t="e">
        <f>M69+'Données BU'!#REF!</f>
        <v>#REF!</v>
      </c>
      <c r="O69" s="3"/>
    </row>
    <row r="70" spans="1:15" x14ac:dyDescent="0.2">
      <c r="B70" t="s">
        <v>29</v>
      </c>
      <c r="C70" s="3" t="e">
        <f>'Données BU'!#REF!</f>
        <v>#REF!</v>
      </c>
      <c r="D70" s="3" t="e">
        <f>C70+'Données BU'!#REF!</f>
        <v>#REF!</v>
      </c>
      <c r="E70" s="3" t="e">
        <f>D70+'Données BU'!#REF!</f>
        <v>#REF!</v>
      </c>
      <c r="F70" s="3" t="e">
        <f>E70+'Données BU'!#REF!</f>
        <v>#REF!</v>
      </c>
      <c r="G70" s="3" t="e">
        <f>F70+'Données BU'!#REF!</f>
        <v>#REF!</v>
      </c>
      <c r="H70" s="3" t="e">
        <f>G70+'Données BU'!#REF!</f>
        <v>#REF!</v>
      </c>
      <c r="I70" s="3" t="e">
        <f>H70+'Données BU'!#REF!</f>
        <v>#REF!</v>
      </c>
      <c r="J70" s="3" t="e">
        <f>I70+'Données BU'!#REF!</f>
        <v>#REF!</v>
      </c>
      <c r="K70" s="3" t="e">
        <f>J70+'Données BU'!#REF!</f>
        <v>#REF!</v>
      </c>
      <c r="L70" s="3" t="e">
        <f>K70+'Données BU'!#REF!</f>
        <v>#REF!</v>
      </c>
      <c r="M70" s="3" t="e">
        <f>L70+'Données BU'!#REF!</f>
        <v>#REF!</v>
      </c>
      <c r="N70" s="3" t="e">
        <f>M70+'Données BU'!#REF!</f>
        <v>#REF!</v>
      </c>
      <c r="O70" s="3"/>
    </row>
    <row r="71" spans="1:15" x14ac:dyDescent="0.2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 x14ac:dyDescent="0.2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1"/>
    </row>
    <row r="73" spans="1:15" x14ac:dyDescent="0.2">
      <c r="A73" t="s">
        <v>26</v>
      </c>
      <c r="C73" s="3" t="s">
        <v>0</v>
      </c>
      <c r="D73" s="3" t="s">
        <v>1</v>
      </c>
      <c r="E73" s="3" t="s">
        <v>2</v>
      </c>
      <c r="F73" s="3" t="s">
        <v>3</v>
      </c>
      <c r="G73" s="3" t="s">
        <v>4</v>
      </c>
      <c r="H73" s="3" t="s">
        <v>5</v>
      </c>
      <c r="I73" s="3" t="s">
        <v>6</v>
      </c>
      <c r="J73" s="3" t="s">
        <v>7</v>
      </c>
      <c r="K73" s="3" t="s">
        <v>8</v>
      </c>
      <c r="L73" s="3" t="s">
        <v>9</v>
      </c>
      <c r="M73" s="3" t="s">
        <v>10</v>
      </c>
      <c r="N73" s="3" t="s">
        <v>11</v>
      </c>
      <c r="O73" s="1"/>
    </row>
    <row r="74" spans="1:15" x14ac:dyDescent="0.2">
      <c r="B74" t="s">
        <v>14</v>
      </c>
      <c r="C74" s="3" t="e">
        <f>'Données BU'!#REF!</f>
        <v>#REF!</v>
      </c>
      <c r="D74" s="3" t="e">
        <f>C74+'Données BU'!#REF!</f>
        <v>#REF!</v>
      </c>
      <c r="E74" s="3" t="e">
        <f>D74+'Données BU'!#REF!</f>
        <v>#REF!</v>
      </c>
      <c r="F74" s="3" t="e">
        <f>E74+'Données BU'!#REF!</f>
        <v>#REF!</v>
      </c>
      <c r="G74" s="3" t="e">
        <f>F74+'Données BU'!#REF!</f>
        <v>#REF!</v>
      </c>
      <c r="H74" s="3" t="e">
        <f>G74+'Données BU'!#REF!</f>
        <v>#REF!</v>
      </c>
      <c r="I74" s="3" t="e">
        <f>H74+'Données BU'!#REF!</f>
        <v>#REF!</v>
      </c>
      <c r="J74" s="3" t="e">
        <f>I74+'Données BU'!#REF!</f>
        <v>#REF!</v>
      </c>
      <c r="K74" s="3" t="e">
        <f>J74+'Données BU'!#REF!</f>
        <v>#REF!</v>
      </c>
      <c r="L74" s="3" t="e">
        <f>K74+'Données BU'!#REF!</f>
        <v>#REF!</v>
      </c>
      <c r="M74" s="3" t="e">
        <f>L74+'Données BU'!#REF!</f>
        <v>#REF!</v>
      </c>
      <c r="N74" s="3" t="e">
        <f>M74+'Données BU'!#REF!</f>
        <v>#REF!</v>
      </c>
      <c r="O74" s="3"/>
    </row>
    <row r="75" spans="1:15" x14ac:dyDescent="0.2">
      <c r="B75" t="s">
        <v>28</v>
      </c>
      <c r="C75" s="3" t="e">
        <f>'Données BU'!#REF!</f>
        <v>#REF!</v>
      </c>
      <c r="D75" s="3" t="e">
        <f>C75+'Données BU'!#REF!</f>
        <v>#REF!</v>
      </c>
      <c r="E75" s="3" t="e">
        <f>D75+'Données BU'!#REF!</f>
        <v>#REF!</v>
      </c>
      <c r="F75" s="3" t="e">
        <f>E75+'Données BU'!#REF!</f>
        <v>#REF!</v>
      </c>
      <c r="G75" s="3" t="e">
        <f>F75+'Données BU'!#REF!</f>
        <v>#REF!</v>
      </c>
      <c r="H75" s="3" t="e">
        <f>G75+'Données BU'!#REF!</f>
        <v>#REF!</v>
      </c>
      <c r="I75" s="3" t="e">
        <f>H75+'Données BU'!#REF!</f>
        <v>#REF!</v>
      </c>
      <c r="J75" s="3" t="e">
        <f>I75+'Données BU'!#REF!</f>
        <v>#REF!</v>
      </c>
      <c r="K75" s="3" t="e">
        <f>J75+'Données BU'!#REF!</f>
        <v>#REF!</v>
      </c>
      <c r="L75" s="3" t="e">
        <f>K75+'Données BU'!#REF!</f>
        <v>#REF!</v>
      </c>
      <c r="M75" s="3" t="e">
        <f>L75+'Données BU'!#REF!</f>
        <v>#REF!</v>
      </c>
      <c r="N75" s="3" t="e">
        <f>M75+'Données BU'!#REF!</f>
        <v>#REF!</v>
      </c>
      <c r="O75" s="3"/>
    </row>
    <row r="76" spans="1:15" x14ac:dyDescent="0.2">
      <c r="B76" t="s">
        <v>29</v>
      </c>
      <c r="C76" s="3" t="e">
        <f>'Données BU'!#REF!</f>
        <v>#REF!</v>
      </c>
      <c r="D76" s="3" t="e">
        <f>C76+'Données BU'!#REF!</f>
        <v>#REF!</v>
      </c>
      <c r="E76" s="3" t="e">
        <f>D76+'Données BU'!#REF!</f>
        <v>#REF!</v>
      </c>
      <c r="F76" s="3" t="e">
        <f>E76+'Données BU'!#REF!</f>
        <v>#REF!</v>
      </c>
      <c r="G76" s="3" t="e">
        <f>F76+'Données BU'!#REF!</f>
        <v>#REF!</v>
      </c>
      <c r="H76" s="3" t="e">
        <f>G76+'Données BU'!#REF!</f>
        <v>#REF!</v>
      </c>
      <c r="I76" s="3" t="e">
        <f>H76+'Données BU'!#REF!</f>
        <v>#REF!</v>
      </c>
      <c r="J76" s="3" t="e">
        <f>I76+'Données BU'!#REF!</f>
        <v>#REF!</v>
      </c>
      <c r="K76" s="3" t="e">
        <f>J76+'Données BU'!#REF!</f>
        <v>#REF!</v>
      </c>
      <c r="L76" s="3" t="e">
        <f>K76+'Données BU'!#REF!</f>
        <v>#REF!</v>
      </c>
      <c r="M76" s="3" t="e">
        <f>L76+'Données BU'!#REF!</f>
        <v>#REF!</v>
      </c>
      <c r="N76" s="3" t="e">
        <f>M76+'Données BU'!#REF!</f>
        <v>#REF!</v>
      </c>
      <c r="O76" s="3"/>
    </row>
    <row r="77" spans="1:15" x14ac:dyDescent="0.2">
      <c r="B77" t="s">
        <v>15</v>
      </c>
      <c r="C77" s="3" t="e">
        <f>'Données BU'!#REF!</f>
        <v>#REF!</v>
      </c>
      <c r="D77" s="3" t="e">
        <f>C77+'Données BU'!#REF!</f>
        <v>#REF!</v>
      </c>
      <c r="E77" s="3" t="e">
        <f>D77+'Données BU'!#REF!</f>
        <v>#REF!</v>
      </c>
      <c r="F77" s="3" t="e">
        <f>E77+'Données BU'!#REF!</f>
        <v>#REF!</v>
      </c>
      <c r="G77" s="3" t="e">
        <f>F77+'Données BU'!#REF!</f>
        <v>#REF!</v>
      </c>
      <c r="H77" s="3" t="e">
        <f>G77+'Données BU'!#REF!</f>
        <v>#REF!</v>
      </c>
      <c r="I77" s="3" t="e">
        <f>H77+'Données BU'!#REF!</f>
        <v>#REF!</v>
      </c>
      <c r="J77" s="3" t="e">
        <f>I77+'Données BU'!#REF!</f>
        <v>#REF!</v>
      </c>
      <c r="K77" s="3" t="e">
        <f>J77+'Données BU'!#REF!</f>
        <v>#REF!</v>
      </c>
      <c r="L77" s="3" t="e">
        <f>K77+'Données BU'!#REF!</f>
        <v>#REF!</v>
      </c>
      <c r="M77" s="3" t="e">
        <f>L77+'Données BU'!#REF!</f>
        <v>#REF!</v>
      </c>
      <c r="N77" s="3" t="e">
        <f>M77+'Données BU'!#REF!</f>
        <v>#REF!</v>
      </c>
      <c r="O77" s="3"/>
    </row>
    <row r="78" spans="1:15" x14ac:dyDescent="0.2">
      <c r="B78" t="s">
        <v>16</v>
      </c>
      <c r="C78" s="3" t="e">
        <f>'Données BU'!#REF!</f>
        <v>#REF!</v>
      </c>
      <c r="D78" s="3" t="e">
        <f>C78+'Données BU'!#REF!</f>
        <v>#REF!</v>
      </c>
      <c r="E78" s="3" t="e">
        <f>D78+'Données BU'!#REF!</f>
        <v>#REF!</v>
      </c>
      <c r="F78" s="3" t="e">
        <f>E78+'Données BU'!#REF!</f>
        <v>#REF!</v>
      </c>
      <c r="G78" s="3" t="e">
        <f>F78+'Données BU'!#REF!</f>
        <v>#REF!</v>
      </c>
      <c r="H78" s="3" t="e">
        <f>G78+'Données BU'!#REF!</f>
        <v>#REF!</v>
      </c>
      <c r="I78" s="3" t="e">
        <f>H78+'Données BU'!#REF!</f>
        <v>#REF!</v>
      </c>
      <c r="J78" s="3" t="e">
        <f>I78+'Données BU'!#REF!</f>
        <v>#REF!</v>
      </c>
      <c r="K78" s="3" t="e">
        <f>J78+'Données BU'!#REF!</f>
        <v>#REF!</v>
      </c>
      <c r="L78" s="3" t="e">
        <f>K78+'Données BU'!#REF!</f>
        <v>#REF!</v>
      </c>
      <c r="M78" s="3" t="e">
        <f>L78+'Données BU'!#REF!</f>
        <v>#REF!</v>
      </c>
      <c r="N78" s="3" t="e">
        <f>M78+'Données BU'!#REF!</f>
        <v>#REF!</v>
      </c>
      <c r="O78" s="3"/>
    </row>
    <row r="79" spans="1:15" x14ac:dyDescent="0.2">
      <c r="B79" t="s">
        <v>17</v>
      </c>
      <c r="C79" s="3" t="e">
        <f>'Données BU'!#REF!</f>
        <v>#REF!</v>
      </c>
      <c r="D79" s="3" t="e">
        <f>C79+'Données BU'!#REF!</f>
        <v>#REF!</v>
      </c>
      <c r="E79" s="3" t="e">
        <f>D79+'Données BU'!#REF!</f>
        <v>#REF!</v>
      </c>
      <c r="F79" s="3" t="e">
        <f>E79+'Données BU'!#REF!</f>
        <v>#REF!</v>
      </c>
      <c r="G79" s="3" t="e">
        <f>F79+'Données BU'!#REF!</f>
        <v>#REF!</v>
      </c>
      <c r="H79" s="3" t="e">
        <f>G79+'Données BU'!#REF!</f>
        <v>#REF!</v>
      </c>
      <c r="I79" s="3" t="e">
        <f>H79+'Données BU'!#REF!</f>
        <v>#REF!</v>
      </c>
      <c r="J79" s="3" t="e">
        <f>I79+'Données BU'!#REF!</f>
        <v>#REF!</v>
      </c>
      <c r="K79" s="3" t="e">
        <f>J79+'Données BU'!#REF!</f>
        <v>#REF!</v>
      </c>
      <c r="L79" s="3" t="e">
        <f>K79+'Données BU'!#REF!</f>
        <v>#REF!</v>
      </c>
      <c r="M79" s="3" t="e">
        <f>L79+'Données BU'!#REF!</f>
        <v>#REF!</v>
      </c>
      <c r="N79" s="3" t="e">
        <f>M79+'Données BU'!#REF!</f>
        <v>#REF!</v>
      </c>
      <c r="O79" s="1"/>
    </row>
    <row r="80" spans="1:15" x14ac:dyDescent="0.2">
      <c r="B80" t="s">
        <v>18</v>
      </c>
      <c r="C80" s="3" t="e">
        <f>'Données BU'!#REF!</f>
        <v>#REF!</v>
      </c>
      <c r="D80" s="3" t="e">
        <f>C80+'Données BU'!#REF!</f>
        <v>#REF!</v>
      </c>
      <c r="E80" s="3" t="e">
        <f>D80+'Données BU'!#REF!</f>
        <v>#REF!</v>
      </c>
      <c r="F80" s="3" t="e">
        <f>E80+'Données BU'!#REF!</f>
        <v>#REF!</v>
      </c>
      <c r="G80" s="3" t="e">
        <f>F80+'Données BU'!#REF!</f>
        <v>#REF!</v>
      </c>
      <c r="H80" s="3" t="e">
        <f>G80+'Données BU'!#REF!</f>
        <v>#REF!</v>
      </c>
      <c r="I80" s="3" t="e">
        <f>H80+'Données BU'!#REF!</f>
        <v>#REF!</v>
      </c>
      <c r="J80" s="3" t="e">
        <f>I80+'Données BU'!#REF!</f>
        <v>#REF!</v>
      </c>
      <c r="K80" s="3" t="e">
        <f>J80+'Données BU'!#REF!</f>
        <v>#REF!</v>
      </c>
      <c r="L80" s="3" t="e">
        <f>K80+'Données BU'!#REF!</f>
        <v>#REF!</v>
      </c>
      <c r="M80" s="3" t="e">
        <f>L80+'Données BU'!#REF!</f>
        <v>#REF!</v>
      </c>
      <c r="N80" s="3" t="e">
        <f>M80+'Données BU'!#REF!</f>
        <v>#REF!</v>
      </c>
      <c r="O80" s="1"/>
    </row>
    <row r="81" spans="2:15" x14ac:dyDescent="0.2">
      <c r="B81" t="s">
        <v>19</v>
      </c>
      <c r="C81" s="3" t="e">
        <f>'Données BU'!#REF!</f>
        <v>#REF!</v>
      </c>
      <c r="D81" s="3" t="e">
        <f>C81+'Données BU'!#REF!</f>
        <v>#REF!</v>
      </c>
      <c r="E81" s="3" t="e">
        <f>D81+'Données BU'!#REF!</f>
        <v>#REF!</v>
      </c>
      <c r="F81" s="3" t="e">
        <f>E81+'Données BU'!#REF!</f>
        <v>#REF!</v>
      </c>
      <c r="G81" s="3" t="e">
        <f>F81+'Données BU'!#REF!</f>
        <v>#REF!</v>
      </c>
      <c r="H81" s="3" t="e">
        <f>G81+'Données BU'!#REF!</f>
        <v>#REF!</v>
      </c>
      <c r="I81" s="3" t="e">
        <f>H81+'Données BU'!#REF!</f>
        <v>#REF!</v>
      </c>
      <c r="J81" s="3" t="e">
        <f>I81+'Données BU'!#REF!</f>
        <v>#REF!</v>
      </c>
      <c r="K81" s="3" t="e">
        <f>J81+'Données BU'!#REF!</f>
        <v>#REF!</v>
      </c>
      <c r="L81" s="3" t="e">
        <f>K81+'Données BU'!#REF!</f>
        <v>#REF!</v>
      </c>
      <c r="M81" s="3" t="e">
        <f>L81+'Données BU'!#REF!</f>
        <v>#REF!</v>
      </c>
      <c r="N81" s="3" t="e">
        <f>M81+'Données BU'!#REF!</f>
        <v>#REF!</v>
      </c>
      <c r="O81" s="1"/>
    </row>
    <row r="82" spans="2:15" x14ac:dyDescent="0.2">
      <c r="B82" t="s">
        <v>20</v>
      </c>
      <c r="C82" s="3" t="e">
        <f>'Données BU'!#REF!</f>
        <v>#REF!</v>
      </c>
      <c r="D82" s="3" t="e">
        <f>C82+'Données BU'!#REF!</f>
        <v>#REF!</v>
      </c>
      <c r="E82" s="3" t="e">
        <f>D82+'Données BU'!#REF!</f>
        <v>#REF!</v>
      </c>
      <c r="F82" s="3" t="e">
        <f>E82+'Données BU'!#REF!</f>
        <v>#REF!</v>
      </c>
      <c r="G82" s="3" t="e">
        <f>F82+'Données BU'!#REF!</f>
        <v>#REF!</v>
      </c>
      <c r="H82" s="3" t="e">
        <f>G82+'Données BU'!#REF!</f>
        <v>#REF!</v>
      </c>
      <c r="I82" s="3" t="e">
        <f>H82+'Données BU'!#REF!</f>
        <v>#REF!</v>
      </c>
      <c r="J82" s="3" t="e">
        <f>I82+'Données BU'!#REF!</f>
        <v>#REF!</v>
      </c>
      <c r="K82" s="3" t="e">
        <f>J82+'Données BU'!#REF!</f>
        <v>#REF!</v>
      </c>
      <c r="L82" s="3" t="e">
        <f>K82+'Données BU'!#REF!</f>
        <v>#REF!</v>
      </c>
      <c r="M82" s="3" t="e">
        <f>L82+'Données BU'!#REF!</f>
        <v>#REF!</v>
      </c>
      <c r="N82" s="3" t="e">
        <f>M82+'Données BU'!#REF!</f>
        <v>#REF!</v>
      </c>
      <c r="O82" s="1"/>
    </row>
    <row r="83" spans="2:15" x14ac:dyDescent="0.2">
      <c r="B83" t="s">
        <v>21</v>
      </c>
      <c r="C83" s="3" t="e">
        <f>'Données BU'!#REF!</f>
        <v>#REF!</v>
      </c>
      <c r="D83" s="3" t="e">
        <f>C83+'Données BU'!#REF!</f>
        <v>#REF!</v>
      </c>
      <c r="E83" s="3" t="e">
        <f>D83+'Données BU'!#REF!</f>
        <v>#REF!</v>
      </c>
      <c r="F83" s="3" t="e">
        <f>E83+'Données BU'!#REF!</f>
        <v>#REF!</v>
      </c>
      <c r="G83" s="3" t="e">
        <f>F83+'Données BU'!#REF!</f>
        <v>#REF!</v>
      </c>
      <c r="H83" s="3" t="e">
        <f>G83+'Données BU'!#REF!</f>
        <v>#REF!</v>
      </c>
      <c r="I83" s="3" t="e">
        <f>H83+'Données BU'!#REF!</f>
        <v>#REF!</v>
      </c>
      <c r="J83" s="3" t="e">
        <f>I83+'Données BU'!#REF!</f>
        <v>#REF!</v>
      </c>
      <c r="K83" s="3" t="e">
        <f>J83+'Données BU'!#REF!</f>
        <v>#REF!</v>
      </c>
      <c r="L83" s="3" t="e">
        <f>K83+'Données BU'!#REF!</f>
        <v>#REF!</v>
      </c>
      <c r="M83" s="3" t="e">
        <f>L83+'Données BU'!#REF!</f>
        <v>#REF!</v>
      </c>
      <c r="N83" s="3" t="e">
        <f>M83+'Données BU'!#REF!</f>
        <v>#REF!</v>
      </c>
      <c r="O83" s="1"/>
    </row>
    <row r="84" spans="2:15" x14ac:dyDescent="0.2">
      <c r="B84" t="s">
        <v>33</v>
      </c>
      <c r="C84" s="3" t="e">
        <f>'Données BU'!#REF!</f>
        <v>#REF!</v>
      </c>
      <c r="D84" s="3" t="e">
        <f>C84+'Données BU'!#REF!</f>
        <v>#REF!</v>
      </c>
      <c r="E84" s="3" t="e">
        <f>D84+'Données BU'!#REF!</f>
        <v>#REF!</v>
      </c>
      <c r="F84" s="3" t="e">
        <f>E84+'Données BU'!#REF!</f>
        <v>#REF!</v>
      </c>
      <c r="G84" s="3" t="e">
        <f>F84+'Données BU'!#REF!</f>
        <v>#REF!</v>
      </c>
      <c r="H84" s="3" t="e">
        <f>G84+'Données BU'!#REF!</f>
        <v>#REF!</v>
      </c>
      <c r="I84" s="3" t="e">
        <f>H84+'Données BU'!#REF!</f>
        <v>#REF!</v>
      </c>
      <c r="J84" s="3" t="e">
        <f>I84+'Données BU'!#REF!</f>
        <v>#REF!</v>
      </c>
      <c r="K84" s="3" t="e">
        <f>J84+'Données BU'!#REF!</f>
        <v>#REF!</v>
      </c>
      <c r="L84" s="3" t="e">
        <f>K84+'Données BU'!#REF!</f>
        <v>#REF!</v>
      </c>
      <c r="M84" s="3" t="e">
        <f>L84+'Données BU'!#REF!</f>
        <v>#REF!</v>
      </c>
      <c r="N84" s="3" t="e">
        <f>M84+'Données BU'!#REF!</f>
        <v>#REF!</v>
      </c>
      <c r="O84" s="1"/>
    </row>
    <row r="85" spans="2:15" x14ac:dyDescent="0.2">
      <c r="B85" t="s">
        <v>34</v>
      </c>
      <c r="C85" s="3" t="e">
        <f>'Données BU'!#REF!</f>
        <v>#REF!</v>
      </c>
      <c r="D85" s="3" t="e">
        <f>C85+'Données BU'!#REF!</f>
        <v>#REF!</v>
      </c>
      <c r="E85" s="3" t="e">
        <f>D85+'Données BU'!#REF!</f>
        <v>#REF!</v>
      </c>
      <c r="F85" s="3" t="e">
        <f>E85+'Données BU'!#REF!</f>
        <v>#REF!</v>
      </c>
      <c r="G85" s="3" t="e">
        <f>F85+'Données BU'!#REF!</f>
        <v>#REF!</v>
      </c>
      <c r="H85" s="3" t="e">
        <f>G85+'Données BU'!#REF!</f>
        <v>#REF!</v>
      </c>
      <c r="I85" s="3" t="e">
        <f>H85+'Données BU'!#REF!</f>
        <v>#REF!</v>
      </c>
      <c r="J85" s="3" t="e">
        <f>I85+'Données BU'!#REF!</f>
        <v>#REF!</v>
      </c>
      <c r="K85" s="3" t="e">
        <f>J85+'Données BU'!#REF!</f>
        <v>#REF!</v>
      </c>
      <c r="L85" s="3" t="e">
        <f>K85+'Données BU'!#REF!</f>
        <v>#REF!</v>
      </c>
      <c r="M85" s="3" t="e">
        <f>L85+'Données BU'!#REF!</f>
        <v>#REF!</v>
      </c>
      <c r="N85" s="3" t="e">
        <f>M85+'Données BU'!#REF!</f>
        <v>#REF!</v>
      </c>
      <c r="O85" s="1"/>
    </row>
    <row r="86" spans="2:15" x14ac:dyDescent="0.2">
      <c r="B86" t="s">
        <v>28</v>
      </c>
      <c r="C86" s="3" t="e">
        <f>'Données BU'!#REF!</f>
        <v>#REF!</v>
      </c>
      <c r="D86" s="3" t="e">
        <f>C86+'Données BU'!#REF!</f>
        <v>#REF!</v>
      </c>
      <c r="E86" s="3" t="e">
        <f>D86+'Données BU'!#REF!</f>
        <v>#REF!</v>
      </c>
      <c r="F86" s="3" t="e">
        <f>E86+'Données BU'!#REF!</f>
        <v>#REF!</v>
      </c>
      <c r="G86" s="3" t="e">
        <f>F86+'Données BU'!#REF!</f>
        <v>#REF!</v>
      </c>
      <c r="H86" s="3" t="e">
        <f>G86+'Données BU'!#REF!</f>
        <v>#REF!</v>
      </c>
      <c r="I86" s="3" t="e">
        <f>H86+'Données BU'!#REF!</f>
        <v>#REF!</v>
      </c>
      <c r="J86" s="3" t="e">
        <f>I86+'Données BU'!#REF!</f>
        <v>#REF!</v>
      </c>
      <c r="K86" s="3" t="e">
        <f>J86+'Données BU'!#REF!</f>
        <v>#REF!</v>
      </c>
      <c r="L86" s="3" t="e">
        <f>K86+'Données BU'!#REF!</f>
        <v>#REF!</v>
      </c>
      <c r="M86" s="3" t="e">
        <f>L86+'Données BU'!#REF!</f>
        <v>#REF!</v>
      </c>
      <c r="N86" s="3" t="e">
        <f>M86+'Données BU'!#REF!</f>
        <v>#REF!</v>
      </c>
      <c r="O86" s="1"/>
    </row>
    <row r="87" spans="2:15" x14ac:dyDescent="0.2">
      <c r="B87" t="s">
        <v>29</v>
      </c>
      <c r="C87" s="3" t="e">
        <f>'Données BU'!#REF!</f>
        <v>#REF!</v>
      </c>
      <c r="D87" s="3" t="e">
        <f>C87+'Données BU'!#REF!</f>
        <v>#REF!</v>
      </c>
      <c r="E87" s="3" t="e">
        <f>D87+'Données BU'!#REF!</f>
        <v>#REF!</v>
      </c>
      <c r="F87" s="3" t="e">
        <f>E87+'Données BU'!#REF!</f>
        <v>#REF!</v>
      </c>
      <c r="G87" s="3" t="e">
        <f>F87+'Données BU'!#REF!</f>
        <v>#REF!</v>
      </c>
      <c r="H87" s="3" t="e">
        <f>G87+'Données BU'!#REF!</f>
        <v>#REF!</v>
      </c>
      <c r="I87" s="3" t="e">
        <f>H87+'Données BU'!#REF!</f>
        <v>#REF!</v>
      </c>
      <c r="J87" s="3" t="e">
        <f>I87+'Données BU'!#REF!</f>
        <v>#REF!</v>
      </c>
      <c r="K87" s="3" t="e">
        <f>J87+'Données BU'!#REF!</f>
        <v>#REF!</v>
      </c>
      <c r="L87" s="3" t="e">
        <f>K87+'Données BU'!#REF!</f>
        <v>#REF!</v>
      </c>
      <c r="M87" s="3" t="e">
        <f>L87+'Données BU'!#REF!</f>
        <v>#REF!</v>
      </c>
      <c r="N87" s="3" t="e">
        <f>M87+'Données BU'!#REF!</f>
        <v>#REF!</v>
      </c>
      <c r="O87" s="1"/>
    </row>
    <row r="88" spans="2:15" x14ac:dyDescent="0.2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1"/>
    </row>
    <row r="89" spans="2:15" x14ac:dyDescent="0.2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2:15" x14ac:dyDescent="0.2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2:15" x14ac:dyDescent="0.2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2:15" x14ac:dyDescent="0.2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2:15" x14ac:dyDescent="0.2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2:15" x14ac:dyDescent="0.2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2:15" x14ac:dyDescent="0.2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2:15" x14ac:dyDescent="0.2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3:15" x14ac:dyDescent="0.2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3:15" x14ac:dyDescent="0.2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3:15" x14ac:dyDescent="0.2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17" spans="10:10" x14ac:dyDescent="0.2">
      <c r="J117">
        <v>613</v>
      </c>
    </row>
  </sheetData>
  <phoneticPr fontId="6" type="noConversion"/>
  <pageMargins left="0.32" right="0.18" top="1" bottom="1" header="0.4921259845" footer="0.4921259845"/>
  <pageSetup paperSize="9" orientation="portrait" r:id="rId1"/>
  <headerFooter alignWithMargins="0">
    <oddHeader>&amp;L&amp;"Arial,Gras"&amp;12DPL/SPP</oddHeader>
    <oddFooter>&amp;L&amp;"Arial,Gras"&amp;12&amp;D&amp;R&amp;"Arial,Gras"&amp;8O:\DPL_PROG\JAILLARD\&amp;F
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O117"/>
  <sheetViews>
    <sheetView topLeftCell="A4" zoomScale="75" workbookViewId="0">
      <selection activeCell="J15" sqref="J15"/>
    </sheetView>
  </sheetViews>
  <sheetFormatPr baseColWidth="10" defaultColWidth="9.140625" defaultRowHeight="12.75" x14ac:dyDescent="0.2"/>
  <cols>
    <col min="1" max="2" width="11.42578125" customWidth="1"/>
    <col min="3" max="13" width="6" customWidth="1"/>
    <col min="14" max="14" width="6.5703125" bestFit="1" customWidth="1"/>
    <col min="15" max="15" width="7.42578125" customWidth="1"/>
    <col min="16" max="256" width="11.42578125" customWidth="1"/>
  </cols>
  <sheetData>
    <row r="5" spans="1:15" x14ac:dyDescent="0.2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11</v>
      </c>
      <c r="O5" s="1"/>
    </row>
    <row r="6" spans="1:15" x14ac:dyDescent="0.2">
      <c r="A6" t="s">
        <v>13</v>
      </c>
      <c r="B6" t="s">
        <v>36</v>
      </c>
      <c r="C6" s="3">
        <f>Cumul!C6-Cumul!C6</f>
        <v>0</v>
      </c>
      <c r="D6" s="3">
        <f>Cumul!D6-Cumul!D6</f>
        <v>0</v>
      </c>
      <c r="E6" s="3">
        <f>Cumul!E6-Cumul!E6</f>
        <v>0</v>
      </c>
      <c r="F6" s="3">
        <f>Cumul!F6-Cumul!F6</f>
        <v>0</v>
      </c>
      <c r="G6" s="3">
        <f>Cumul!G6-Cumul!G6</f>
        <v>0</v>
      </c>
      <c r="H6" s="3">
        <f>Cumul!H6-Cumul!H6</f>
        <v>0</v>
      </c>
      <c r="I6" s="3">
        <f>Cumul!I6-Cumul!I6</f>
        <v>0</v>
      </c>
      <c r="J6" s="3">
        <f>Cumul!J6-Cumul!J6</f>
        <v>0</v>
      </c>
      <c r="K6" s="3">
        <f>Cumul!K6-Cumul!K6</f>
        <v>0</v>
      </c>
      <c r="L6" s="3">
        <f>Cumul!L6-Cumul!L6</f>
        <v>0</v>
      </c>
      <c r="M6" s="3">
        <f>Cumul!M6-Cumul!M6</f>
        <v>0</v>
      </c>
      <c r="N6" s="3">
        <f>Cumul!N6-Cumul!N6</f>
        <v>0</v>
      </c>
      <c r="O6" s="3"/>
    </row>
    <row r="7" spans="1:15" x14ac:dyDescent="0.2">
      <c r="B7" t="s">
        <v>28</v>
      </c>
      <c r="C7" s="9" t="e">
        <f>Cumul!C7-Cumul!C$6</f>
        <v>#REF!</v>
      </c>
      <c r="D7" s="9" t="e">
        <f>Cumul!D7-Cumul!D$6</f>
        <v>#REF!</v>
      </c>
      <c r="E7" s="9" t="e">
        <f>Cumul!E7-Cumul!E$6</f>
        <v>#REF!</v>
      </c>
      <c r="F7" s="9" t="e">
        <f>Cumul!F7-Cumul!F$6</f>
        <v>#REF!</v>
      </c>
      <c r="G7" s="9" t="e">
        <f>Cumul!G7-Cumul!G$6</f>
        <v>#REF!</v>
      </c>
      <c r="H7" s="9" t="e">
        <f>Cumul!H7-Cumul!H$6</f>
        <v>#REF!</v>
      </c>
      <c r="I7" s="9" t="e">
        <f>Cumul!I7-Cumul!I$6</f>
        <v>#REF!</v>
      </c>
      <c r="J7" s="9" t="e">
        <f>Cumul!J7-Cumul!J$6</f>
        <v>#REF!</v>
      </c>
      <c r="K7" s="9" t="e">
        <f>Cumul!K7-Cumul!K$6</f>
        <v>#REF!</v>
      </c>
      <c r="L7" s="9" t="e">
        <f>Cumul!L7-Cumul!L$6</f>
        <v>#REF!</v>
      </c>
      <c r="M7" s="9" t="e">
        <f>Cumul!M7-Cumul!M$6</f>
        <v>#REF!</v>
      </c>
      <c r="N7" s="9" t="e">
        <f>Cumul!N7-Cumul!N$6</f>
        <v>#REF!</v>
      </c>
      <c r="O7" s="3"/>
    </row>
    <row r="8" spans="1:15" x14ac:dyDescent="0.2">
      <c r="B8" t="s">
        <v>29</v>
      </c>
      <c r="C8" s="9" t="e">
        <f>Cumul!C8-Cumul!C$6</f>
        <v>#REF!</v>
      </c>
      <c r="D8" s="9" t="e">
        <f>Cumul!D8-Cumul!D$6</f>
        <v>#REF!</v>
      </c>
      <c r="E8" s="9" t="e">
        <f>Cumul!E8-Cumul!E$6</f>
        <v>#REF!</v>
      </c>
      <c r="F8" s="9" t="e">
        <f>Cumul!F8-Cumul!F$6</f>
        <v>#REF!</v>
      </c>
      <c r="G8" s="9" t="e">
        <f>Cumul!G8-Cumul!G$6</f>
        <v>#REF!</v>
      </c>
      <c r="H8" s="9" t="e">
        <f>Cumul!H8-Cumul!H$6</f>
        <v>#REF!</v>
      </c>
      <c r="I8" s="9" t="e">
        <f>Cumul!I8-Cumul!I$6</f>
        <v>#REF!</v>
      </c>
      <c r="J8" s="9" t="e">
        <f>Cumul!J8-Cumul!J$6</f>
        <v>#REF!</v>
      </c>
      <c r="K8" s="9" t="e">
        <f>Cumul!K8-Cumul!K$6</f>
        <v>#REF!</v>
      </c>
      <c r="L8" s="9" t="e">
        <f>Cumul!L8-Cumul!L$6</f>
        <v>#REF!</v>
      </c>
      <c r="M8" s="9" t="e">
        <f>Cumul!M8-Cumul!M$6</f>
        <v>#REF!</v>
      </c>
      <c r="N8" s="9" t="e">
        <f>Cumul!N8-Cumul!N$6</f>
        <v>#REF!</v>
      </c>
      <c r="O8" s="3"/>
    </row>
    <row r="9" spans="1:15" x14ac:dyDescent="0.2">
      <c r="B9" t="s">
        <v>15</v>
      </c>
      <c r="C9" s="9" t="e">
        <f>Cumul!C9-Cumul!C$6</f>
        <v>#REF!</v>
      </c>
      <c r="D9" s="9" t="e">
        <f>Cumul!D9-Cumul!D$6</f>
        <v>#REF!</v>
      </c>
      <c r="E9" s="9" t="e">
        <f>Cumul!E9-Cumul!E$6</f>
        <v>#REF!</v>
      </c>
      <c r="F9" s="9" t="e">
        <f>Cumul!F9-Cumul!F$6</f>
        <v>#REF!</v>
      </c>
      <c r="G9" s="9" t="e">
        <f>Cumul!G9-Cumul!G$6</f>
        <v>#REF!</v>
      </c>
      <c r="H9" s="9" t="e">
        <f>Cumul!H9-Cumul!H$6</f>
        <v>#REF!</v>
      </c>
      <c r="I9" s="9" t="e">
        <f>Cumul!I9-Cumul!I$6</f>
        <v>#REF!</v>
      </c>
      <c r="J9" s="9" t="e">
        <f>Cumul!J9-Cumul!J$6</f>
        <v>#REF!</v>
      </c>
      <c r="K9" s="9" t="e">
        <f>Cumul!K9-Cumul!K$6</f>
        <v>#REF!</v>
      </c>
      <c r="L9" s="9" t="e">
        <f>Cumul!L9-Cumul!L$6</f>
        <v>#REF!</v>
      </c>
      <c r="M9" s="9" t="e">
        <f>Cumul!M9-Cumul!M$6</f>
        <v>#REF!</v>
      </c>
      <c r="N9" s="9" t="e">
        <f>Cumul!N9-Cumul!N$6</f>
        <v>#REF!</v>
      </c>
      <c r="O9" s="3"/>
    </row>
    <row r="10" spans="1:15" ht="12.75" customHeight="1" x14ac:dyDescent="0.2">
      <c r="B10" t="s">
        <v>16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3"/>
    </row>
    <row r="11" spans="1:15" ht="12.75" customHeight="1" x14ac:dyDescent="0.2">
      <c r="B11" t="s">
        <v>17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3"/>
    </row>
    <row r="12" spans="1:15" ht="12.75" customHeight="1" x14ac:dyDescent="0.2">
      <c r="B12" t="s">
        <v>18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3"/>
    </row>
    <row r="13" spans="1:15" ht="12.75" customHeight="1" x14ac:dyDescent="0.2">
      <c r="B13" t="s">
        <v>19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3"/>
    </row>
    <row r="14" spans="1:15" ht="12.75" customHeight="1" x14ac:dyDescent="0.2">
      <c r="B14" t="s">
        <v>20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3"/>
    </row>
    <row r="15" spans="1:15" ht="12.75" customHeight="1" x14ac:dyDescent="0.2">
      <c r="B15" t="s">
        <v>21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3"/>
    </row>
    <row r="16" spans="1:15" ht="12.75" customHeight="1" x14ac:dyDescent="0.2">
      <c r="B16" t="s">
        <v>33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2.75" customHeight="1" x14ac:dyDescent="0.2">
      <c r="B17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2.75" customHeight="1" x14ac:dyDescent="0.2">
      <c r="B18" t="s">
        <v>28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12.75" customHeight="1" x14ac:dyDescent="0.2">
      <c r="B19" t="s">
        <v>29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12.75" customHeight="1" x14ac:dyDescent="0.2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5" x14ac:dyDescent="0.2">
      <c r="C22" s="3" t="s">
        <v>0</v>
      </c>
      <c r="D22" s="3" t="s">
        <v>1</v>
      </c>
      <c r="E22" s="3" t="s">
        <v>2</v>
      </c>
      <c r="F22" s="3" t="s">
        <v>3</v>
      </c>
      <c r="G22" s="3" t="s">
        <v>4</v>
      </c>
      <c r="H22" s="3" t="s">
        <v>5</v>
      </c>
      <c r="I22" s="3" t="s">
        <v>6</v>
      </c>
      <c r="J22" s="3" t="s">
        <v>7</v>
      </c>
      <c r="K22" s="3" t="s">
        <v>8</v>
      </c>
      <c r="L22" s="3" t="s">
        <v>9</v>
      </c>
      <c r="M22" s="3" t="s">
        <v>10</v>
      </c>
      <c r="N22" s="3" t="s">
        <v>11</v>
      </c>
      <c r="O22" s="1"/>
    </row>
    <row r="23" spans="1:15" x14ac:dyDescent="0.2">
      <c r="A23" t="s">
        <v>23</v>
      </c>
      <c r="B23" t="s">
        <v>36</v>
      </c>
      <c r="C23" s="3" t="e">
        <f>Cumul!C23-Cumul!C23</f>
        <v>#REF!</v>
      </c>
      <c r="D23" s="3" t="e">
        <f>Cumul!D23-Cumul!D23</f>
        <v>#REF!</v>
      </c>
      <c r="E23" s="3" t="e">
        <f>Cumul!E23-Cumul!E23</f>
        <v>#REF!</v>
      </c>
      <c r="F23" s="3" t="e">
        <f>Cumul!F23-Cumul!F23</f>
        <v>#REF!</v>
      </c>
      <c r="G23" s="3" t="e">
        <f>Cumul!G23-Cumul!G23</f>
        <v>#REF!</v>
      </c>
      <c r="H23" s="3" t="e">
        <f>Cumul!H23-Cumul!H23</f>
        <v>#REF!</v>
      </c>
      <c r="I23" s="3" t="e">
        <f>Cumul!I23-Cumul!I23</f>
        <v>#REF!</v>
      </c>
      <c r="J23" s="3" t="e">
        <f>Cumul!J23-Cumul!J23</f>
        <v>#REF!</v>
      </c>
      <c r="K23" s="3" t="e">
        <f>Cumul!K23-Cumul!K23</f>
        <v>#REF!</v>
      </c>
      <c r="L23" s="3" t="e">
        <f>Cumul!L23-Cumul!L23</f>
        <v>#REF!</v>
      </c>
      <c r="M23" s="3" t="e">
        <f>Cumul!M23-Cumul!M23</f>
        <v>#REF!</v>
      </c>
      <c r="N23" s="3" t="e">
        <f>Cumul!N23-Cumul!N23</f>
        <v>#REF!</v>
      </c>
      <c r="O23" s="3"/>
    </row>
    <row r="24" spans="1:15" x14ac:dyDescent="0.2">
      <c r="B24" t="s">
        <v>28</v>
      </c>
      <c r="C24" s="9" t="e">
        <f>Cumul!C24-Cumul!C$23</f>
        <v>#REF!</v>
      </c>
      <c r="D24" s="9" t="e">
        <f>Cumul!D24-Cumul!D$23</f>
        <v>#REF!</v>
      </c>
      <c r="E24" s="9" t="e">
        <f>Cumul!E24-Cumul!E$23</f>
        <v>#REF!</v>
      </c>
      <c r="F24" s="9" t="e">
        <f>Cumul!F24-Cumul!F$23</f>
        <v>#REF!</v>
      </c>
      <c r="G24" s="9" t="e">
        <f>Cumul!G24-Cumul!G$23</f>
        <v>#REF!</v>
      </c>
      <c r="H24" s="9" t="e">
        <f>Cumul!H24-Cumul!H$23</f>
        <v>#REF!</v>
      </c>
      <c r="I24" s="9" t="e">
        <f>Cumul!I24-Cumul!I$23</f>
        <v>#REF!</v>
      </c>
      <c r="J24" s="9" t="e">
        <f>Cumul!J24-Cumul!J$23</f>
        <v>#REF!</v>
      </c>
      <c r="K24" s="9" t="e">
        <f>Cumul!K24-Cumul!K$23</f>
        <v>#REF!</v>
      </c>
      <c r="L24" s="9" t="e">
        <f>Cumul!L24-Cumul!L$23</f>
        <v>#REF!</v>
      </c>
      <c r="M24" s="9" t="e">
        <f>Cumul!M24-Cumul!M$23</f>
        <v>#REF!</v>
      </c>
      <c r="N24" s="9" t="e">
        <f>Cumul!N24-Cumul!N$23</f>
        <v>#REF!</v>
      </c>
      <c r="O24" s="3"/>
    </row>
    <row r="25" spans="1:15" x14ac:dyDescent="0.2">
      <c r="B25" t="s">
        <v>29</v>
      </c>
      <c r="C25" s="9" t="e">
        <f>Cumul!C25-Cumul!C$23</f>
        <v>#REF!</v>
      </c>
      <c r="D25" s="9" t="e">
        <f>Cumul!D25-Cumul!D$23</f>
        <v>#REF!</v>
      </c>
      <c r="E25" s="9" t="e">
        <f>Cumul!E25-Cumul!E$23</f>
        <v>#REF!</v>
      </c>
      <c r="F25" s="9" t="e">
        <f>Cumul!F25-Cumul!F$23</f>
        <v>#REF!</v>
      </c>
      <c r="G25" s="9" t="e">
        <f>Cumul!G25-Cumul!G$23</f>
        <v>#REF!</v>
      </c>
      <c r="H25" s="9" t="e">
        <f>Cumul!H25-Cumul!H$23</f>
        <v>#REF!</v>
      </c>
      <c r="I25" s="9" t="e">
        <f>Cumul!I25-Cumul!I$23</f>
        <v>#REF!</v>
      </c>
      <c r="J25" s="9" t="e">
        <f>Cumul!J25-Cumul!J$23</f>
        <v>#REF!</v>
      </c>
      <c r="K25" s="9" t="e">
        <f>Cumul!K25-Cumul!K$23</f>
        <v>#REF!</v>
      </c>
      <c r="L25" s="9" t="e">
        <f>Cumul!L25-Cumul!L$23</f>
        <v>#REF!</v>
      </c>
      <c r="M25" s="9" t="e">
        <f>Cumul!M25-Cumul!M$23</f>
        <v>#REF!</v>
      </c>
      <c r="N25" s="9" t="e">
        <f>Cumul!N25-Cumul!N$23</f>
        <v>#REF!</v>
      </c>
      <c r="O25" s="3"/>
    </row>
    <row r="26" spans="1:15" x14ac:dyDescent="0.2">
      <c r="B26" t="s">
        <v>15</v>
      </c>
      <c r="C26" s="9" t="e">
        <f>Cumul!C26-Cumul!C$23</f>
        <v>#REF!</v>
      </c>
      <c r="D26" s="9" t="e">
        <f>Cumul!D26-Cumul!D$23</f>
        <v>#REF!</v>
      </c>
      <c r="E26" s="9" t="e">
        <f>Cumul!E26-Cumul!E$23</f>
        <v>#REF!</v>
      </c>
      <c r="F26" s="9" t="e">
        <f>Cumul!F26-Cumul!F$23</f>
        <v>#REF!</v>
      </c>
      <c r="G26" s="9" t="e">
        <f>Cumul!G26-Cumul!G$23</f>
        <v>#REF!</v>
      </c>
      <c r="H26" s="9" t="e">
        <f>Cumul!H26-Cumul!H$23</f>
        <v>#REF!</v>
      </c>
      <c r="I26" s="9" t="e">
        <f>Cumul!I26-Cumul!I$23</f>
        <v>#REF!</v>
      </c>
      <c r="J26" s="9" t="e">
        <f>Cumul!J26-Cumul!J$23</f>
        <v>#REF!</v>
      </c>
      <c r="K26" s="9" t="e">
        <f>Cumul!K26-Cumul!K$23</f>
        <v>#REF!</v>
      </c>
      <c r="L26" s="9" t="e">
        <f>Cumul!L26-Cumul!L$23</f>
        <v>#REF!</v>
      </c>
      <c r="M26" s="9" t="e">
        <f>Cumul!M26-Cumul!M$23</f>
        <v>#REF!</v>
      </c>
      <c r="N26" s="9" t="e">
        <f>Cumul!N26-Cumul!N$23</f>
        <v>#REF!</v>
      </c>
      <c r="O26" s="3"/>
    </row>
    <row r="27" spans="1:15" x14ac:dyDescent="0.2">
      <c r="B27" t="s">
        <v>16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3"/>
    </row>
    <row r="28" spans="1:15" x14ac:dyDescent="0.2">
      <c r="B28" t="s">
        <v>17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3"/>
    </row>
    <row r="29" spans="1:15" x14ac:dyDescent="0.2">
      <c r="B29" t="s">
        <v>18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3"/>
    </row>
    <row r="30" spans="1:15" x14ac:dyDescent="0.2">
      <c r="B30" t="s">
        <v>19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3"/>
    </row>
    <row r="31" spans="1:15" x14ac:dyDescent="0.2">
      <c r="B31" t="s">
        <v>20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3"/>
    </row>
    <row r="32" spans="1:15" x14ac:dyDescent="0.2">
      <c r="B32" t="s">
        <v>21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3"/>
    </row>
    <row r="33" spans="1:15" x14ac:dyDescent="0.2">
      <c r="B33" t="s">
        <v>33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x14ac:dyDescent="0.2">
      <c r="B34" t="s">
        <v>34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 x14ac:dyDescent="0.2">
      <c r="B35" t="s">
        <v>28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 x14ac:dyDescent="0.2">
      <c r="B36" t="s">
        <v>29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 x14ac:dyDescent="0.2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 x14ac:dyDescent="0.2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1"/>
    </row>
    <row r="39" spans="1:15" x14ac:dyDescent="0.2">
      <c r="A39" t="s">
        <v>24</v>
      </c>
      <c r="C39" s="3" t="s">
        <v>0</v>
      </c>
      <c r="D39" s="3" t="s">
        <v>1</v>
      </c>
      <c r="E39" s="3" t="s">
        <v>2</v>
      </c>
      <c r="F39" s="3" t="s">
        <v>3</v>
      </c>
      <c r="G39" s="3" t="s">
        <v>4</v>
      </c>
      <c r="H39" s="3" t="s">
        <v>5</v>
      </c>
      <c r="I39" s="3" t="s">
        <v>6</v>
      </c>
      <c r="J39" s="3" t="s">
        <v>7</v>
      </c>
      <c r="K39" s="3" t="s">
        <v>8</v>
      </c>
      <c r="L39" s="3" t="s">
        <v>9</v>
      </c>
      <c r="M39" s="3" t="s">
        <v>10</v>
      </c>
      <c r="N39" s="3" t="s">
        <v>11</v>
      </c>
      <c r="O39" s="1"/>
    </row>
    <row r="40" spans="1:15" x14ac:dyDescent="0.2">
      <c r="B40" t="s">
        <v>36</v>
      </c>
      <c r="C40" s="3">
        <f>Cumul!C40-Cumul!C40</f>
        <v>0</v>
      </c>
      <c r="D40" s="3">
        <f>Cumul!D40-Cumul!D40</f>
        <v>0</v>
      </c>
      <c r="E40" s="3">
        <f>Cumul!E40-Cumul!E40</f>
        <v>0</v>
      </c>
      <c r="F40" s="3">
        <f>Cumul!F40-Cumul!F40</f>
        <v>0</v>
      </c>
      <c r="G40" s="3">
        <f>Cumul!G40-Cumul!G40</f>
        <v>0</v>
      </c>
      <c r="H40" s="3">
        <f>Cumul!H40-Cumul!H40</f>
        <v>0</v>
      </c>
      <c r="I40" s="3">
        <f>Cumul!I40-Cumul!I40</f>
        <v>0</v>
      </c>
      <c r="J40" s="3">
        <f>Cumul!J40-Cumul!J40</f>
        <v>0</v>
      </c>
      <c r="K40" s="3">
        <f>Cumul!K40-Cumul!K40</f>
        <v>0</v>
      </c>
      <c r="L40" s="3">
        <f>Cumul!L40-Cumul!L40</f>
        <v>0</v>
      </c>
      <c r="M40" s="3">
        <f>Cumul!M40-Cumul!M40</f>
        <v>0</v>
      </c>
      <c r="N40" s="3">
        <f>Cumul!N40-Cumul!N40</f>
        <v>0</v>
      </c>
      <c r="O40" s="3"/>
    </row>
    <row r="41" spans="1:15" x14ac:dyDescent="0.2">
      <c r="B41" t="s">
        <v>28</v>
      </c>
      <c r="C41" s="3">
        <f>Cumul!C41-Cumul!C$40</f>
        <v>-50</v>
      </c>
      <c r="D41" s="3">
        <f>Cumul!D41-Cumul!D$40</f>
        <v>-100</v>
      </c>
      <c r="E41" s="3">
        <f>Cumul!E41-Cumul!E$40</f>
        <v>-150</v>
      </c>
      <c r="F41" s="3">
        <f>Cumul!F41-Cumul!F$40</f>
        <v>-200</v>
      </c>
      <c r="G41" s="3">
        <f>Cumul!G41-Cumul!G$40</f>
        <v>-250</v>
      </c>
      <c r="H41" s="3">
        <f>Cumul!H41-Cumul!H$40</f>
        <v>-300</v>
      </c>
      <c r="I41" s="3">
        <f>Cumul!I41-Cumul!I$40</f>
        <v>-350</v>
      </c>
      <c r="J41" s="3">
        <f>Cumul!J41-Cumul!J$40</f>
        <v>-400</v>
      </c>
      <c r="K41" s="3">
        <f>Cumul!K41-Cumul!K$40</f>
        <v>-450</v>
      </c>
      <c r="L41" s="3">
        <f>Cumul!L41-Cumul!L$40</f>
        <v>-500</v>
      </c>
      <c r="M41" s="3">
        <f>Cumul!M41-Cumul!M$40</f>
        <v>-550</v>
      </c>
      <c r="N41" s="3">
        <f>Cumul!N41-Cumul!N$40</f>
        <v>-600</v>
      </c>
      <c r="O41" s="3"/>
    </row>
    <row r="42" spans="1:15" x14ac:dyDescent="0.2">
      <c r="B42" t="s">
        <v>29</v>
      </c>
      <c r="C42" s="3">
        <f>Cumul!C42-Cumul!C$40</f>
        <v>-50</v>
      </c>
      <c r="D42" s="3">
        <f>Cumul!D42-Cumul!D$40</f>
        <v>-100</v>
      </c>
      <c r="E42" s="3">
        <f>Cumul!E42-Cumul!E$40</f>
        <v>-150</v>
      </c>
      <c r="F42" s="3">
        <f>Cumul!F42-Cumul!F$40</f>
        <v>-200</v>
      </c>
      <c r="G42" s="3">
        <f>Cumul!G42-Cumul!G$40</f>
        <v>-250</v>
      </c>
      <c r="H42" s="3">
        <f>Cumul!H42-Cumul!H$40</f>
        <v>-300</v>
      </c>
      <c r="I42" s="3">
        <f>Cumul!I42-Cumul!I$40</f>
        <v>-350</v>
      </c>
      <c r="J42" s="3">
        <f>Cumul!J42-Cumul!J$40</f>
        <v>-400</v>
      </c>
      <c r="K42" s="3">
        <f>Cumul!K42-Cumul!K$40</f>
        <v>-450</v>
      </c>
      <c r="L42" s="3">
        <f>Cumul!L42-Cumul!L$40</f>
        <v>-500</v>
      </c>
      <c r="M42" s="3">
        <f>Cumul!M42-Cumul!M$40</f>
        <v>-550</v>
      </c>
      <c r="N42" s="3">
        <f>Cumul!N42-Cumul!N$40</f>
        <v>-600</v>
      </c>
      <c r="O42" s="3"/>
    </row>
    <row r="43" spans="1:15" x14ac:dyDescent="0.2">
      <c r="B43" t="s">
        <v>15</v>
      </c>
      <c r="C43" s="3">
        <f>Cumul!C43-Cumul!C$40</f>
        <v>-50</v>
      </c>
      <c r="D43" s="3">
        <f>Cumul!D43-Cumul!D$40</f>
        <v>-100</v>
      </c>
      <c r="E43" s="3">
        <f>Cumul!E43-Cumul!E$40</f>
        <v>-150</v>
      </c>
      <c r="F43" s="3">
        <f>Cumul!F43-Cumul!F$40</f>
        <v>-200</v>
      </c>
      <c r="G43" s="3">
        <f>Cumul!G43-Cumul!G$40</f>
        <v>-250</v>
      </c>
      <c r="H43" s="3">
        <f>Cumul!H43-Cumul!H$40</f>
        <v>-300</v>
      </c>
      <c r="I43" s="3">
        <f>Cumul!I43-Cumul!I$40</f>
        <v>-350</v>
      </c>
      <c r="J43" s="3">
        <f>Cumul!J43-Cumul!J$40</f>
        <v>-400</v>
      </c>
      <c r="K43" s="3">
        <f>Cumul!K43-Cumul!K$40</f>
        <v>-450</v>
      </c>
      <c r="L43" s="3">
        <f>Cumul!L43-Cumul!L$40</f>
        <v>-500</v>
      </c>
      <c r="M43" s="3">
        <f>Cumul!M43-Cumul!M$40</f>
        <v>-550</v>
      </c>
      <c r="N43" s="3">
        <f>Cumul!N43-Cumul!N$40</f>
        <v>-600</v>
      </c>
      <c r="O43" s="3"/>
    </row>
    <row r="44" spans="1:15" x14ac:dyDescent="0.2">
      <c r="B44" t="s">
        <v>16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x14ac:dyDescent="0.2">
      <c r="B45" t="s">
        <v>17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 x14ac:dyDescent="0.2">
      <c r="B46" t="s">
        <v>18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5" x14ac:dyDescent="0.2">
      <c r="B47" t="s">
        <v>19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 x14ac:dyDescent="0.2">
      <c r="B48" t="s">
        <v>20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x14ac:dyDescent="0.2">
      <c r="B49" t="s">
        <v>21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 x14ac:dyDescent="0.2">
      <c r="B50" t="s">
        <v>33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 x14ac:dyDescent="0.2">
      <c r="B51" t="s">
        <v>34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x14ac:dyDescent="0.2">
      <c r="B52" t="s">
        <v>28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x14ac:dyDescent="0.2">
      <c r="B53" t="s">
        <v>29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x14ac:dyDescent="0.2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">
      <c r="A56" t="s">
        <v>25</v>
      </c>
      <c r="C56" s="3" t="s">
        <v>0</v>
      </c>
      <c r="D56" s="3" t="s">
        <v>1</v>
      </c>
      <c r="E56" s="3" t="s">
        <v>2</v>
      </c>
      <c r="F56" s="3" t="s">
        <v>3</v>
      </c>
      <c r="G56" s="3" t="s">
        <v>4</v>
      </c>
      <c r="H56" s="3" t="s">
        <v>5</v>
      </c>
      <c r="I56" s="3" t="s">
        <v>6</v>
      </c>
      <c r="J56" s="3" t="s">
        <v>7</v>
      </c>
      <c r="K56" s="3" t="s">
        <v>8</v>
      </c>
      <c r="L56" s="3" t="s">
        <v>9</v>
      </c>
      <c r="M56" s="3" t="s">
        <v>10</v>
      </c>
      <c r="N56" s="3" t="s">
        <v>11</v>
      </c>
      <c r="O56" s="3"/>
    </row>
    <row r="57" spans="1:15" x14ac:dyDescent="0.2">
      <c r="B57" t="s">
        <v>36</v>
      </c>
      <c r="C57" s="3" t="e">
        <f>Cumul!C57-Cumul!C$57</f>
        <v>#REF!</v>
      </c>
      <c r="D57" s="3" t="e">
        <f>Cumul!D57-Cumul!D$57</f>
        <v>#REF!</v>
      </c>
      <c r="E57" s="3" t="e">
        <f>Cumul!E57-Cumul!E$57</f>
        <v>#REF!</v>
      </c>
      <c r="F57" s="3" t="e">
        <f>Cumul!F57-Cumul!F$57</f>
        <v>#REF!</v>
      </c>
      <c r="G57" s="3" t="e">
        <f>Cumul!G57-Cumul!G$57</f>
        <v>#REF!</v>
      </c>
      <c r="H57" s="3" t="e">
        <f>Cumul!H57-Cumul!H$57</f>
        <v>#REF!</v>
      </c>
      <c r="I57" s="3" t="e">
        <f>Cumul!I57-Cumul!I$57</f>
        <v>#REF!</v>
      </c>
      <c r="J57" s="3" t="e">
        <f>Cumul!J57-Cumul!J$57</f>
        <v>#REF!</v>
      </c>
      <c r="K57" s="3" t="e">
        <f>Cumul!K57-Cumul!K$57</f>
        <v>#REF!</v>
      </c>
      <c r="L57" s="3" t="e">
        <f>Cumul!L57-Cumul!L$57</f>
        <v>#REF!</v>
      </c>
      <c r="M57" s="3" t="e">
        <f>Cumul!M57-Cumul!M$57</f>
        <v>#REF!</v>
      </c>
      <c r="N57" s="3" t="e">
        <f>Cumul!N57-Cumul!N$57</f>
        <v>#REF!</v>
      </c>
      <c r="O57" s="3"/>
    </row>
    <row r="58" spans="1:15" x14ac:dyDescent="0.2">
      <c r="B58" t="s">
        <v>28</v>
      </c>
      <c r="C58" s="3" t="e">
        <f>Cumul!C58-Cumul!C$57</f>
        <v>#REF!</v>
      </c>
      <c r="D58" s="3" t="e">
        <f>Cumul!D58-Cumul!D$57</f>
        <v>#REF!</v>
      </c>
      <c r="E58" s="3" t="e">
        <f>Cumul!E58-Cumul!E$57</f>
        <v>#REF!</v>
      </c>
      <c r="F58" s="3" t="e">
        <f>Cumul!F58-Cumul!F$57</f>
        <v>#REF!</v>
      </c>
      <c r="G58" s="3" t="e">
        <f>Cumul!G58-Cumul!G$57</f>
        <v>#REF!</v>
      </c>
      <c r="H58" s="3" t="e">
        <f>Cumul!H58-Cumul!H$57</f>
        <v>#REF!</v>
      </c>
      <c r="I58" s="3" t="e">
        <f>Cumul!I58-Cumul!I$57</f>
        <v>#REF!</v>
      </c>
      <c r="J58" s="3" t="e">
        <f>Cumul!J58-Cumul!J$57</f>
        <v>#REF!</v>
      </c>
      <c r="K58" s="3" t="e">
        <f>Cumul!K58-Cumul!K$57</f>
        <v>#REF!</v>
      </c>
      <c r="L58" s="3" t="e">
        <f>Cumul!L58-Cumul!L$57</f>
        <v>#REF!</v>
      </c>
      <c r="M58" s="3" t="e">
        <f>Cumul!M58-Cumul!M$57</f>
        <v>#REF!</v>
      </c>
      <c r="N58" s="3" t="e">
        <f>Cumul!N58-Cumul!N$57</f>
        <v>#REF!</v>
      </c>
      <c r="O58" s="3"/>
    </row>
    <row r="59" spans="1:15" x14ac:dyDescent="0.2">
      <c r="B59" t="s">
        <v>29</v>
      </c>
      <c r="C59" s="3" t="e">
        <f>Cumul!C59-Cumul!C$57</f>
        <v>#REF!</v>
      </c>
      <c r="D59" s="3" t="e">
        <f>Cumul!D59-Cumul!D$57</f>
        <v>#REF!</v>
      </c>
      <c r="E59" s="3" t="e">
        <f>Cumul!E59-Cumul!E$57</f>
        <v>#REF!</v>
      </c>
      <c r="F59" s="3" t="e">
        <f>Cumul!F59-Cumul!F$57</f>
        <v>#REF!</v>
      </c>
      <c r="G59" s="3" t="e">
        <f>Cumul!G59-Cumul!G$57</f>
        <v>#REF!</v>
      </c>
      <c r="H59" s="3" t="e">
        <f>Cumul!H59-Cumul!H$57</f>
        <v>#REF!</v>
      </c>
      <c r="I59" s="3" t="e">
        <f>Cumul!I59-Cumul!I$57</f>
        <v>#REF!</v>
      </c>
      <c r="J59" s="3" t="e">
        <f>Cumul!J59-Cumul!J$57</f>
        <v>#REF!</v>
      </c>
      <c r="K59" s="3" t="e">
        <f>Cumul!K59-Cumul!K$57</f>
        <v>#REF!</v>
      </c>
      <c r="L59" s="3" t="e">
        <f>Cumul!L59-Cumul!L$57</f>
        <v>#REF!</v>
      </c>
      <c r="M59" s="3" t="e">
        <f>Cumul!M59-Cumul!M$57</f>
        <v>#REF!</v>
      </c>
      <c r="N59" s="3" t="e">
        <f>Cumul!N59-Cumul!N$57</f>
        <v>#REF!</v>
      </c>
      <c r="O59" s="3"/>
    </row>
    <row r="60" spans="1:15" x14ac:dyDescent="0.2">
      <c r="B60" t="s">
        <v>15</v>
      </c>
      <c r="C60" s="3" t="e">
        <f>Cumul!C60-Cumul!C$57</f>
        <v>#REF!</v>
      </c>
      <c r="D60" s="3" t="e">
        <f>Cumul!D60-Cumul!D$57</f>
        <v>#REF!</v>
      </c>
      <c r="E60" s="3" t="e">
        <f>Cumul!E60-Cumul!E$57</f>
        <v>#REF!</v>
      </c>
      <c r="F60" s="3" t="e">
        <f>Cumul!F60-Cumul!F$57</f>
        <v>#REF!</v>
      </c>
      <c r="G60" s="3" t="e">
        <f>Cumul!G60-Cumul!G$57</f>
        <v>#REF!</v>
      </c>
      <c r="H60" s="3" t="e">
        <f>Cumul!H60-Cumul!H$57</f>
        <v>#REF!</v>
      </c>
      <c r="I60" s="3" t="e">
        <f>Cumul!I60-Cumul!I$57</f>
        <v>#REF!</v>
      </c>
      <c r="J60" s="3" t="e">
        <f>Cumul!J60-Cumul!J$57</f>
        <v>#REF!</v>
      </c>
      <c r="K60" s="3" t="e">
        <f>Cumul!K60-Cumul!K$57</f>
        <v>#REF!</v>
      </c>
      <c r="L60" s="3" t="e">
        <f>Cumul!L60-Cumul!L$57</f>
        <v>#REF!</v>
      </c>
      <c r="M60" s="3" t="e">
        <f>Cumul!M60-Cumul!M$57</f>
        <v>#REF!</v>
      </c>
      <c r="N60" s="3" t="e">
        <f>Cumul!N60-Cumul!N$57</f>
        <v>#REF!</v>
      </c>
      <c r="O60" s="3"/>
    </row>
    <row r="61" spans="1:15" x14ac:dyDescent="0.2">
      <c r="B61" t="s">
        <v>16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">
      <c r="B62" t="s">
        <v>17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 x14ac:dyDescent="0.2">
      <c r="B63" t="s">
        <v>18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 x14ac:dyDescent="0.2">
      <c r="B64" t="s">
        <v>19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 x14ac:dyDescent="0.2">
      <c r="B65" t="s">
        <v>20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 x14ac:dyDescent="0.2">
      <c r="B66" t="s">
        <v>21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 x14ac:dyDescent="0.2">
      <c r="B67" t="s">
        <v>33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x14ac:dyDescent="0.2">
      <c r="B68" t="s">
        <v>34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 x14ac:dyDescent="0.2">
      <c r="B69" t="s">
        <v>28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 x14ac:dyDescent="0.2">
      <c r="B70" t="s">
        <v>29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 x14ac:dyDescent="0.2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 x14ac:dyDescent="0.2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1"/>
    </row>
    <row r="73" spans="1:15" x14ac:dyDescent="0.2">
      <c r="A73" t="s">
        <v>26</v>
      </c>
      <c r="C73" s="3" t="s">
        <v>0</v>
      </c>
      <c r="D73" s="3" t="s">
        <v>1</v>
      </c>
      <c r="E73" s="3" t="s">
        <v>2</v>
      </c>
      <c r="F73" s="3" t="s">
        <v>3</v>
      </c>
      <c r="G73" s="3" t="s">
        <v>4</v>
      </c>
      <c r="H73" s="3" t="s">
        <v>5</v>
      </c>
      <c r="I73" s="3" t="s">
        <v>6</v>
      </c>
      <c r="J73" s="3" t="s">
        <v>7</v>
      </c>
      <c r="K73" s="3" t="s">
        <v>8</v>
      </c>
      <c r="L73" s="3" t="s">
        <v>9</v>
      </c>
      <c r="M73" s="3" t="s">
        <v>10</v>
      </c>
      <c r="N73" s="3" t="s">
        <v>11</v>
      </c>
      <c r="O73" s="1"/>
    </row>
    <row r="74" spans="1:15" x14ac:dyDescent="0.2">
      <c r="B74" t="s">
        <v>36</v>
      </c>
      <c r="C74" s="3" t="e">
        <f t="shared" ref="C74:N75" si="0">C6+C23+C40+C57</f>
        <v>#REF!</v>
      </c>
      <c r="D74" s="3" t="e">
        <f t="shared" si="0"/>
        <v>#REF!</v>
      </c>
      <c r="E74" s="3" t="e">
        <f t="shared" si="0"/>
        <v>#REF!</v>
      </c>
      <c r="F74" s="3" t="e">
        <f t="shared" si="0"/>
        <v>#REF!</v>
      </c>
      <c r="G74" s="3" t="e">
        <f t="shared" si="0"/>
        <v>#REF!</v>
      </c>
      <c r="H74" s="3" t="e">
        <f t="shared" si="0"/>
        <v>#REF!</v>
      </c>
      <c r="I74" s="3" t="e">
        <f t="shared" si="0"/>
        <v>#REF!</v>
      </c>
      <c r="J74" s="3" t="e">
        <f t="shared" si="0"/>
        <v>#REF!</v>
      </c>
      <c r="K74" s="3" t="e">
        <f t="shared" si="0"/>
        <v>#REF!</v>
      </c>
      <c r="L74" s="3" t="e">
        <f t="shared" si="0"/>
        <v>#REF!</v>
      </c>
      <c r="M74" s="3" t="e">
        <f t="shared" si="0"/>
        <v>#REF!</v>
      </c>
      <c r="N74" s="3" t="e">
        <f t="shared" si="0"/>
        <v>#REF!</v>
      </c>
      <c r="O74" s="3"/>
    </row>
    <row r="75" spans="1:15" x14ac:dyDescent="0.2">
      <c r="B75" t="s">
        <v>28</v>
      </c>
      <c r="C75" s="3" t="e">
        <f t="shared" si="0"/>
        <v>#REF!</v>
      </c>
      <c r="D75" s="3" t="e">
        <f t="shared" si="0"/>
        <v>#REF!</v>
      </c>
      <c r="E75" s="3" t="e">
        <f t="shared" si="0"/>
        <v>#REF!</v>
      </c>
      <c r="F75" s="3" t="e">
        <f t="shared" si="0"/>
        <v>#REF!</v>
      </c>
      <c r="G75" s="3" t="e">
        <f t="shared" si="0"/>
        <v>#REF!</v>
      </c>
      <c r="H75" s="3" t="e">
        <f t="shared" si="0"/>
        <v>#REF!</v>
      </c>
      <c r="I75" s="3" t="e">
        <f t="shared" si="0"/>
        <v>#REF!</v>
      </c>
      <c r="J75" s="3" t="e">
        <f t="shared" si="0"/>
        <v>#REF!</v>
      </c>
      <c r="K75" s="3" t="e">
        <f t="shared" si="0"/>
        <v>#REF!</v>
      </c>
      <c r="L75" s="3" t="e">
        <f t="shared" si="0"/>
        <v>#REF!</v>
      </c>
      <c r="M75" s="3" t="e">
        <f t="shared" si="0"/>
        <v>#REF!</v>
      </c>
      <c r="N75" s="3" t="e">
        <f t="shared" si="0"/>
        <v>#REF!</v>
      </c>
      <c r="O75" s="3"/>
    </row>
    <row r="76" spans="1:15" x14ac:dyDescent="0.2">
      <c r="B76" t="s">
        <v>29</v>
      </c>
      <c r="C76" s="3" t="e">
        <f t="shared" ref="C76:N76" si="1">C8+C25+C42+C59</f>
        <v>#REF!</v>
      </c>
      <c r="D76" s="3" t="e">
        <f t="shared" si="1"/>
        <v>#REF!</v>
      </c>
      <c r="E76" s="3" t="e">
        <f t="shared" si="1"/>
        <v>#REF!</v>
      </c>
      <c r="F76" s="3" t="e">
        <f t="shared" si="1"/>
        <v>#REF!</v>
      </c>
      <c r="G76" s="3" t="e">
        <f t="shared" si="1"/>
        <v>#REF!</v>
      </c>
      <c r="H76" s="3" t="e">
        <f t="shared" si="1"/>
        <v>#REF!</v>
      </c>
      <c r="I76" s="3" t="e">
        <f t="shared" si="1"/>
        <v>#REF!</v>
      </c>
      <c r="J76" s="3" t="e">
        <f t="shared" si="1"/>
        <v>#REF!</v>
      </c>
      <c r="K76" s="3" t="e">
        <f t="shared" si="1"/>
        <v>#REF!</v>
      </c>
      <c r="L76" s="3" t="e">
        <f t="shared" si="1"/>
        <v>#REF!</v>
      </c>
      <c r="M76" s="3" t="e">
        <f t="shared" si="1"/>
        <v>#REF!</v>
      </c>
      <c r="N76" s="3" t="e">
        <f t="shared" si="1"/>
        <v>#REF!</v>
      </c>
      <c r="O76" s="3"/>
    </row>
    <row r="77" spans="1:15" x14ac:dyDescent="0.2">
      <c r="B77" t="s">
        <v>15</v>
      </c>
      <c r="C77" s="3" t="e">
        <f t="shared" ref="C77:N77" si="2">C9+C26+C43+C60</f>
        <v>#REF!</v>
      </c>
      <c r="D77" s="3" t="e">
        <f t="shared" si="2"/>
        <v>#REF!</v>
      </c>
      <c r="E77" s="3" t="e">
        <f t="shared" si="2"/>
        <v>#REF!</v>
      </c>
      <c r="F77" s="3" t="e">
        <f t="shared" si="2"/>
        <v>#REF!</v>
      </c>
      <c r="G77" s="3" t="e">
        <f t="shared" si="2"/>
        <v>#REF!</v>
      </c>
      <c r="H77" s="3" t="e">
        <f t="shared" si="2"/>
        <v>#REF!</v>
      </c>
      <c r="I77" s="3" t="e">
        <f t="shared" si="2"/>
        <v>#REF!</v>
      </c>
      <c r="J77" s="3" t="e">
        <f t="shared" si="2"/>
        <v>#REF!</v>
      </c>
      <c r="K77" s="3" t="e">
        <f t="shared" si="2"/>
        <v>#REF!</v>
      </c>
      <c r="L77" s="3" t="e">
        <f t="shared" si="2"/>
        <v>#REF!</v>
      </c>
      <c r="M77" s="3" t="e">
        <f t="shared" si="2"/>
        <v>#REF!</v>
      </c>
      <c r="N77" s="3" t="e">
        <f t="shared" si="2"/>
        <v>#REF!</v>
      </c>
      <c r="O77" s="3"/>
    </row>
    <row r="78" spans="1:15" x14ac:dyDescent="0.2">
      <c r="B78" t="s">
        <v>16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 x14ac:dyDescent="0.2">
      <c r="B79" t="s">
        <v>17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1"/>
    </row>
    <row r="80" spans="1:15" x14ac:dyDescent="0.2">
      <c r="B80" t="s">
        <v>18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1"/>
    </row>
    <row r="81" spans="2:15" x14ac:dyDescent="0.2">
      <c r="B81" t="s">
        <v>19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1"/>
    </row>
    <row r="82" spans="2:15" x14ac:dyDescent="0.2">
      <c r="B82" t="s">
        <v>20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1"/>
    </row>
    <row r="83" spans="2:15" x14ac:dyDescent="0.2">
      <c r="B83" t="s">
        <v>21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1"/>
    </row>
    <row r="84" spans="2:15" x14ac:dyDescent="0.2">
      <c r="B84" t="s">
        <v>33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1"/>
    </row>
    <row r="85" spans="2:15" x14ac:dyDescent="0.2">
      <c r="B85" t="s">
        <v>34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1"/>
    </row>
    <row r="86" spans="2:15" x14ac:dyDescent="0.2">
      <c r="B86" t="s">
        <v>28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"/>
    </row>
    <row r="87" spans="2:15" x14ac:dyDescent="0.2">
      <c r="B87" t="s">
        <v>29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1"/>
    </row>
    <row r="88" spans="2:15" x14ac:dyDescent="0.2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1"/>
    </row>
    <row r="89" spans="2:15" x14ac:dyDescent="0.2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2:15" ht="13.5" customHeight="1" x14ac:dyDescent="0.2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117" spans="10:10" x14ac:dyDescent="0.2">
      <c r="J117">
        <v>613</v>
      </c>
    </row>
  </sheetData>
  <phoneticPr fontId="6" type="noConversion"/>
  <pageMargins left="0.18" right="0.25" top="1" bottom="1" header="0.4921259845" footer="0.4921259845"/>
  <pageSetup paperSize="9" orientation="portrait" r:id="rId1"/>
  <headerFooter alignWithMargins="0">
    <oddHeader>&amp;L&amp;"Arial,Gras"&amp;12DPL/SPP</oddHeader>
    <oddFooter>&amp;L&amp;"Arial,Gras"&amp;12&amp;D&amp;R&amp;"Arial,Gras"&amp;8O:\DPL_PROG\JAILLARD\&amp;F
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7"/>
  <sheetViews>
    <sheetView topLeftCell="A19" zoomScale="75" workbookViewId="0">
      <selection activeCell="J15" sqref="J15"/>
    </sheetView>
  </sheetViews>
  <sheetFormatPr baseColWidth="10" defaultColWidth="9.140625" defaultRowHeight="12.75" x14ac:dyDescent="0.2"/>
  <cols>
    <col min="1" max="1" width="10.28515625" customWidth="1"/>
    <col min="2" max="11" width="8.85546875" customWidth="1"/>
    <col min="12" max="12" width="9.140625" customWidth="1"/>
    <col min="13" max="13" width="8.28515625" customWidth="1"/>
    <col min="14" max="14" width="9" customWidth="1"/>
    <col min="15" max="256" width="11.42578125" customWidth="1"/>
  </cols>
  <sheetData>
    <row r="1" ht="15.75" customHeight="1" x14ac:dyDescent="0.2"/>
    <row r="2" ht="15.75" customHeight="1" x14ac:dyDescent="0.2"/>
    <row r="3" ht="15.75" customHeight="1" x14ac:dyDescent="0.2"/>
    <row r="4" ht="15.75" customHeight="1" x14ac:dyDescent="0.2"/>
    <row r="5" ht="15.75" customHeight="1" x14ac:dyDescent="0.2"/>
    <row r="6" ht="15.75" customHeight="1" x14ac:dyDescent="0.2"/>
    <row r="7" ht="15.75" customHeight="1" x14ac:dyDescent="0.2"/>
    <row r="8" ht="15.75" customHeight="1" x14ac:dyDescent="0.2"/>
    <row r="9" ht="15.75" customHeight="1" x14ac:dyDescent="0.2"/>
    <row r="10" ht="15.75" customHeight="1" x14ac:dyDescent="0.2"/>
    <row r="11" ht="15.75" customHeight="1" x14ac:dyDescent="0.2"/>
    <row r="12" ht="15.75" customHeight="1" x14ac:dyDescent="0.2"/>
    <row r="13" ht="15.75" customHeight="1" x14ac:dyDescent="0.2"/>
    <row r="14" ht="15.75" customHeight="1" x14ac:dyDescent="0.2"/>
    <row r="15" ht="15.75" customHeight="1" x14ac:dyDescent="0.2"/>
    <row r="16" ht="15.75" customHeight="1" x14ac:dyDescent="0.2"/>
    <row r="17" spans="1:13" ht="15.75" customHeight="1" x14ac:dyDescent="0.2"/>
    <row r="18" spans="1:13" ht="15.75" customHeight="1" x14ac:dyDescent="0.2"/>
    <row r="19" spans="1:13" ht="15.75" customHeight="1" x14ac:dyDescent="0.2"/>
    <row r="20" spans="1:13" ht="15.75" customHeight="1" x14ac:dyDescent="0.2"/>
    <row r="21" spans="1:13" ht="15.75" customHeight="1" x14ac:dyDescent="0.2"/>
    <row r="22" spans="1:13" ht="15.75" customHeight="1" x14ac:dyDescent="0.2"/>
    <row r="23" spans="1:13" ht="15.75" customHeight="1" x14ac:dyDescent="0.2"/>
    <row r="24" spans="1:13" ht="15.75" customHeight="1" x14ac:dyDescent="0.2"/>
    <row r="25" spans="1:13" ht="15.75" customHeight="1" x14ac:dyDescent="0.2"/>
    <row r="26" spans="1:13" ht="15.75" customHeight="1" x14ac:dyDescent="0.2"/>
    <row r="27" spans="1:13" ht="15.75" customHeight="1" x14ac:dyDescent="0.2"/>
    <row r="28" spans="1:13" ht="20.25" customHeight="1" x14ac:dyDescent="0.2">
      <c r="A28" s="5" t="s">
        <v>37</v>
      </c>
      <c r="B28" s="12" t="e">
        <f>Cumul!C74</f>
        <v>#REF!</v>
      </c>
      <c r="C28" s="12" t="e">
        <f>Cumul!D74</f>
        <v>#REF!</v>
      </c>
      <c r="D28" s="12" t="e">
        <f>Cumul!E74</f>
        <v>#REF!</v>
      </c>
      <c r="E28" s="12" t="e">
        <f>Cumul!F74</f>
        <v>#REF!</v>
      </c>
      <c r="F28" s="12" t="e">
        <f>Cumul!G74</f>
        <v>#REF!</v>
      </c>
      <c r="G28" s="12" t="e">
        <f>Cumul!H74</f>
        <v>#REF!</v>
      </c>
      <c r="H28" s="12" t="e">
        <f>Cumul!I74</f>
        <v>#REF!</v>
      </c>
      <c r="I28" s="12" t="e">
        <f>Cumul!J74</f>
        <v>#REF!</v>
      </c>
      <c r="J28" s="12" t="e">
        <f>Cumul!K74</f>
        <v>#REF!</v>
      </c>
      <c r="K28" s="12" t="e">
        <f>Cumul!L74</f>
        <v>#REF!</v>
      </c>
      <c r="L28" s="12" t="e">
        <f>Cumul!M74</f>
        <v>#REF!</v>
      </c>
      <c r="M28" s="13" t="e">
        <f>Cumul!N74</f>
        <v>#REF!</v>
      </c>
    </row>
    <row r="29" spans="1:13" ht="14.25" customHeight="1" x14ac:dyDescent="0.2"/>
    <row r="30" spans="1:13" ht="14.25" customHeight="1" x14ac:dyDescent="0.2"/>
    <row r="31" spans="1:13" ht="14.25" customHeight="1" x14ac:dyDescent="0.2"/>
    <row r="32" spans="1:13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</sheetData>
  <phoneticPr fontId="6" type="noConversion"/>
  <pageMargins left="0.24" right="0.24" top="1" bottom="0.67" header="0.39" footer="0.45"/>
  <pageSetup paperSize="9" scale="85" orientation="portrait" horizontalDpi="300" verticalDpi="300" r:id="rId1"/>
  <headerFooter alignWithMargins="0">
    <oddHeader>&amp;L&amp;"Arial,Gras"&amp;12DPL/SPP&amp;C&amp;"Arial,Gras"&amp;14ECARTS PROGRAMME ENGAGEMENT 2008
 / BUDGET FONCTIONNEMENT 2008</oddHeader>
    <oddFooter>&amp;L&amp;"Arial,Gras"&amp;12&amp;D&amp;R&amp;"Arial,Gras"&amp;6O:\DPL_PROG\DICCP\&amp;F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5:P85"/>
  <sheetViews>
    <sheetView zoomScale="75" workbookViewId="0">
      <selection activeCell="R22" sqref="R22"/>
    </sheetView>
  </sheetViews>
  <sheetFormatPr baseColWidth="10" defaultColWidth="9.140625" defaultRowHeight="12.75" x14ac:dyDescent="0.2"/>
  <cols>
    <col min="1" max="2" width="11.42578125" customWidth="1"/>
    <col min="3" max="14" width="6" customWidth="1"/>
    <col min="15" max="15" width="13.7109375" customWidth="1"/>
    <col min="16" max="16" width="5.5703125" customWidth="1"/>
    <col min="17" max="256" width="11.42578125" customWidth="1"/>
  </cols>
  <sheetData>
    <row r="5" spans="1:16" x14ac:dyDescent="0.2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  <c r="N5" s="1" t="s">
        <v>11</v>
      </c>
      <c r="O5" s="1"/>
    </row>
    <row r="6" spans="1:16" x14ac:dyDescent="0.2">
      <c r="A6" t="s">
        <v>30</v>
      </c>
      <c r="B6" t="s">
        <v>14</v>
      </c>
      <c r="C6" s="9" t="e">
        <f>#REF!</f>
        <v>#REF!</v>
      </c>
      <c r="D6" s="9" t="e">
        <f>C6+#REF!</f>
        <v>#REF!</v>
      </c>
      <c r="E6" s="9" t="e">
        <f>D6+#REF!</f>
        <v>#REF!</v>
      </c>
      <c r="F6" s="9" t="e">
        <f>E6+#REF!</f>
        <v>#REF!</v>
      </c>
      <c r="G6" s="9" t="e">
        <f>F6+#REF!</f>
        <v>#REF!</v>
      </c>
      <c r="H6" s="9" t="e">
        <f>G6+#REF!</f>
        <v>#REF!</v>
      </c>
      <c r="I6" s="9" t="e">
        <f>H6+#REF!</f>
        <v>#REF!</v>
      </c>
      <c r="J6" s="9" t="e">
        <f>I6+#REF!</f>
        <v>#REF!</v>
      </c>
      <c r="K6" s="9" t="e">
        <f>J6+#REF!</f>
        <v>#REF!</v>
      </c>
      <c r="L6" s="9" t="e">
        <f>K6+#REF!</f>
        <v>#REF!</v>
      </c>
      <c r="M6" s="9" t="e">
        <f>L6+#REF!</f>
        <v>#REF!</v>
      </c>
      <c r="N6" s="9" t="e">
        <f>M6+#REF!</f>
        <v>#REF!</v>
      </c>
      <c r="O6" s="3"/>
    </row>
    <row r="7" spans="1:16" x14ac:dyDescent="0.2">
      <c r="B7" t="s">
        <v>28</v>
      </c>
      <c r="C7" s="9" t="e">
        <f>#REF!</f>
        <v>#REF!</v>
      </c>
      <c r="D7" s="9" t="e">
        <f>C7+#REF!</f>
        <v>#REF!</v>
      </c>
      <c r="E7" s="9" t="e">
        <f>D7+#REF!</f>
        <v>#REF!</v>
      </c>
      <c r="F7" s="9" t="e">
        <f>E7+#REF!</f>
        <v>#REF!</v>
      </c>
      <c r="G7" s="9" t="e">
        <f>F7+#REF!</f>
        <v>#REF!</v>
      </c>
      <c r="H7" s="9" t="e">
        <f>G7+#REF!</f>
        <v>#REF!</v>
      </c>
      <c r="I7" s="9" t="e">
        <f>H7+#REF!</f>
        <v>#REF!</v>
      </c>
      <c r="J7" s="9" t="e">
        <f>I7+#REF!</f>
        <v>#REF!</v>
      </c>
      <c r="K7" s="9" t="e">
        <f>J7+#REF!</f>
        <v>#REF!</v>
      </c>
      <c r="L7" s="9" t="e">
        <f>K7+#REF!</f>
        <v>#REF!</v>
      </c>
      <c r="M7" s="9" t="e">
        <f>L7+#REF!</f>
        <v>#REF!</v>
      </c>
      <c r="N7" s="9" t="e">
        <f>M7+#REF!</f>
        <v>#REF!</v>
      </c>
      <c r="O7" s="23" t="s">
        <v>38</v>
      </c>
      <c r="P7" s="14" t="e">
        <f>+N7-N6</f>
        <v>#REF!</v>
      </c>
    </row>
    <row r="8" spans="1:16" x14ac:dyDescent="0.2">
      <c r="B8" t="s">
        <v>29</v>
      </c>
      <c r="C8" s="9" t="e">
        <f>#REF!</f>
        <v>#REF!</v>
      </c>
      <c r="D8" s="9" t="e">
        <f>C8+#REF!</f>
        <v>#REF!</v>
      </c>
      <c r="E8" s="9" t="e">
        <f>D8+#REF!</f>
        <v>#REF!</v>
      </c>
      <c r="F8" s="9" t="e">
        <f>E8+#REF!</f>
        <v>#REF!</v>
      </c>
      <c r="G8" s="9" t="e">
        <f>F8+#REF!</f>
        <v>#REF!</v>
      </c>
      <c r="H8" s="9" t="e">
        <f>G8+#REF!</f>
        <v>#REF!</v>
      </c>
      <c r="I8" s="9" t="e">
        <f>H8+#REF!</f>
        <v>#REF!</v>
      </c>
      <c r="J8" s="9" t="e">
        <f>I8+#REF!</f>
        <v>#REF!</v>
      </c>
      <c r="K8" s="9" t="e">
        <f>J8+#REF!</f>
        <v>#REF!</v>
      </c>
      <c r="L8" s="9" t="e">
        <f>K8+#REF!</f>
        <v>#REF!</v>
      </c>
      <c r="M8" s="9" t="e">
        <f>L8+#REF!</f>
        <v>#REF!</v>
      </c>
      <c r="N8" s="9" t="e">
        <f>M8+#REF!</f>
        <v>#REF!</v>
      </c>
      <c r="O8" s="23"/>
      <c r="P8" s="14" t="e">
        <f>+N8-N7</f>
        <v>#REF!</v>
      </c>
    </row>
    <row r="9" spans="1:16" x14ac:dyDescent="0.2">
      <c r="B9" t="s">
        <v>15</v>
      </c>
      <c r="C9" s="3" t="e">
        <f>#REF!</f>
        <v>#REF!</v>
      </c>
      <c r="D9" s="3" t="e">
        <f>C9+#REF!</f>
        <v>#REF!</v>
      </c>
      <c r="E9" s="3" t="e">
        <f>D9+#REF!</f>
        <v>#REF!</v>
      </c>
      <c r="F9" s="3" t="e">
        <f>E9+#REF!</f>
        <v>#REF!</v>
      </c>
      <c r="G9" s="3" t="e">
        <f>F9+#REF!</f>
        <v>#REF!</v>
      </c>
      <c r="H9" s="3" t="e">
        <f>G9+#REF!</f>
        <v>#REF!</v>
      </c>
      <c r="I9" s="3" t="e">
        <f>H9+#REF!</f>
        <v>#REF!</v>
      </c>
      <c r="J9" s="3" t="e">
        <f>I9+#REF!</f>
        <v>#REF!</v>
      </c>
      <c r="K9" s="3" t="e">
        <f>J9+#REF!</f>
        <v>#REF!</v>
      </c>
      <c r="L9" s="3" t="e">
        <f>K9+#REF!</f>
        <v>#REF!</v>
      </c>
      <c r="M9" s="3" t="e">
        <f>L9+#REF!</f>
        <v>#REF!</v>
      </c>
      <c r="N9" s="3" t="e">
        <f>M9+#REF!</f>
        <v>#REF!</v>
      </c>
      <c r="O9" s="3"/>
    </row>
    <row r="10" spans="1:16" x14ac:dyDescent="0.2">
      <c r="B10" t="s">
        <v>16</v>
      </c>
      <c r="C10" s="3" t="e">
        <f>#REF!</f>
        <v>#REF!</v>
      </c>
      <c r="D10" s="3" t="e">
        <f>C10+#REF!</f>
        <v>#REF!</v>
      </c>
      <c r="E10" s="3" t="e">
        <f>D10+#REF!</f>
        <v>#REF!</v>
      </c>
      <c r="F10" s="3" t="e">
        <f>E10+#REF!</f>
        <v>#REF!</v>
      </c>
      <c r="G10" s="3" t="e">
        <f>F10+#REF!</f>
        <v>#REF!</v>
      </c>
      <c r="H10" s="3" t="e">
        <f>G10+#REF!</f>
        <v>#REF!</v>
      </c>
      <c r="I10" s="3" t="e">
        <f>H10+#REF!</f>
        <v>#REF!</v>
      </c>
      <c r="J10" s="3" t="e">
        <f>I10+#REF!</f>
        <v>#REF!</v>
      </c>
      <c r="K10" s="3" t="e">
        <f>J10+#REF!</f>
        <v>#REF!</v>
      </c>
      <c r="L10" s="3" t="e">
        <f>K10+#REF!</f>
        <v>#REF!</v>
      </c>
      <c r="M10" s="3" t="e">
        <f>L10+#REF!</f>
        <v>#REF!</v>
      </c>
      <c r="N10" s="3" t="e">
        <f>M10+#REF!</f>
        <v>#REF!</v>
      </c>
      <c r="O10" s="3"/>
    </row>
    <row r="11" spans="1:16" x14ac:dyDescent="0.2">
      <c r="B11" t="s">
        <v>35</v>
      </c>
      <c r="C11" s="3" t="e">
        <f>#REF!</f>
        <v>#REF!</v>
      </c>
      <c r="D11" s="3" t="e">
        <f>C11+#REF!</f>
        <v>#REF!</v>
      </c>
      <c r="E11" s="3" t="e">
        <f>D11+#REF!</f>
        <v>#REF!</v>
      </c>
      <c r="F11" s="3" t="e">
        <f>E11+#REF!</f>
        <v>#REF!</v>
      </c>
      <c r="G11" s="3" t="e">
        <f>F11+#REF!</f>
        <v>#REF!</v>
      </c>
      <c r="H11" s="3" t="e">
        <f>G11+#REF!</f>
        <v>#REF!</v>
      </c>
      <c r="I11" s="3" t="e">
        <f>H11+#REF!</f>
        <v>#REF!</v>
      </c>
      <c r="J11" s="3" t="e">
        <f>I11+#REF!</f>
        <v>#REF!</v>
      </c>
      <c r="K11" s="3" t="e">
        <f>J11+#REF!</f>
        <v>#REF!</v>
      </c>
      <c r="L11" s="3" t="e">
        <f>K11+#REF!</f>
        <v>#REF!</v>
      </c>
      <c r="M11" s="3" t="e">
        <f>L11+#REF!</f>
        <v>#REF!</v>
      </c>
      <c r="N11" s="3" t="e">
        <f>M11+#REF!</f>
        <v>#REF!</v>
      </c>
      <c r="O11" s="3"/>
    </row>
    <row r="12" spans="1:16" x14ac:dyDescent="0.2">
      <c r="B12" t="s">
        <v>17</v>
      </c>
      <c r="C12" s="3" t="e">
        <f>#REF!</f>
        <v>#REF!</v>
      </c>
      <c r="D12" s="3" t="e">
        <f>C12+#REF!</f>
        <v>#REF!</v>
      </c>
      <c r="E12" s="3" t="e">
        <f>D12+#REF!</f>
        <v>#REF!</v>
      </c>
      <c r="F12" s="3" t="e">
        <f>E12+#REF!</f>
        <v>#REF!</v>
      </c>
      <c r="G12" s="3" t="e">
        <f>F12+#REF!</f>
        <v>#REF!</v>
      </c>
      <c r="H12" s="3" t="e">
        <f>G12+#REF!</f>
        <v>#REF!</v>
      </c>
      <c r="I12" s="3" t="e">
        <f>H12+#REF!</f>
        <v>#REF!</v>
      </c>
      <c r="J12" s="3" t="e">
        <f>I12+#REF!</f>
        <v>#REF!</v>
      </c>
      <c r="K12" s="3" t="e">
        <f>J12+#REF!</f>
        <v>#REF!</v>
      </c>
      <c r="L12" s="3" t="e">
        <f>K12+#REF!</f>
        <v>#REF!</v>
      </c>
      <c r="M12" s="3" t="e">
        <f>L12+#REF!</f>
        <v>#REF!</v>
      </c>
      <c r="N12" s="3" t="e">
        <f>M12+#REF!</f>
        <v>#REF!</v>
      </c>
      <c r="O12" s="3"/>
    </row>
    <row r="13" spans="1:16" x14ac:dyDescent="0.2">
      <c r="B13" t="s">
        <v>18</v>
      </c>
      <c r="C13" s="3" t="e">
        <f>#REF!</f>
        <v>#REF!</v>
      </c>
      <c r="D13" s="3" t="e">
        <f>C13+#REF!</f>
        <v>#REF!</v>
      </c>
      <c r="E13" s="3" t="e">
        <f>D13+#REF!</f>
        <v>#REF!</v>
      </c>
      <c r="F13" s="3" t="e">
        <f>E13+#REF!</f>
        <v>#REF!</v>
      </c>
      <c r="G13" s="3" t="e">
        <f>F13+#REF!</f>
        <v>#REF!</v>
      </c>
      <c r="H13" s="3" t="e">
        <f>G13+#REF!</f>
        <v>#REF!</v>
      </c>
      <c r="I13" s="3" t="e">
        <f>H13+#REF!</f>
        <v>#REF!</v>
      </c>
      <c r="J13" s="3" t="e">
        <f>I13+#REF!</f>
        <v>#REF!</v>
      </c>
      <c r="K13" s="3" t="e">
        <f>J13+#REF!</f>
        <v>#REF!</v>
      </c>
      <c r="L13" s="3" t="e">
        <f>K13+#REF!</f>
        <v>#REF!</v>
      </c>
      <c r="M13" s="3" t="e">
        <f>L13+#REF!</f>
        <v>#REF!</v>
      </c>
      <c r="N13" s="3" t="e">
        <f>M13+#REF!</f>
        <v>#REF!</v>
      </c>
      <c r="O13" s="3"/>
    </row>
    <row r="14" spans="1:16" x14ac:dyDescent="0.2">
      <c r="B14" t="s">
        <v>19</v>
      </c>
      <c r="C14" s="3" t="e">
        <f>#REF!</f>
        <v>#REF!</v>
      </c>
      <c r="D14" s="3" t="e">
        <f>C14+#REF!</f>
        <v>#REF!</v>
      </c>
      <c r="E14" s="3" t="e">
        <f>D14+#REF!</f>
        <v>#REF!</v>
      </c>
      <c r="F14" s="3" t="e">
        <f>E14+#REF!</f>
        <v>#REF!</v>
      </c>
      <c r="G14" s="3" t="e">
        <f>F14+#REF!</f>
        <v>#REF!</v>
      </c>
      <c r="H14" s="3" t="e">
        <f>G14+#REF!</f>
        <v>#REF!</v>
      </c>
      <c r="I14" s="3" t="e">
        <f>H14+#REF!</f>
        <v>#REF!</v>
      </c>
      <c r="J14" s="3" t="e">
        <f>I14+#REF!</f>
        <v>#REF!</v>
      </c>
      <c r="K14" s="3" t="e">
        <f>J14+#REF!</f>
        <v>#REF!</v>
      </c>
      <c r="L14" s="3" t="e">
        <f>K14+#REF!</f>
        <v>#REF!</v>
      </c>
      <c r="M14" s="3" t="e">
        <f>L14+#REF!</f>
        <v>#REF!</v>
      </c>
      <c r="N14" s="3" t="e">
        <f>M14+#REF!</f>
        <v>#REF!</v>
      </c>
      <c r="O14" s="3"/>
    </row>
    <row r="15" spans="1:16" x14ac:dyDescent="0.2">
      <c r="B15" t="s">
        <v>20</v>
      </c>
      <c r="C15" s="3" t="e">
        <f>#REF!</f>
        <v>#REF!</v>
      </c>
      <c r="D15" s="3" t="e">
        <f>C15+#REF!</f>
        <v>#REF!</v>
      </c>
      <c r="E15" s="3" t="e">
        <f>D15+#REF!</f>
        <v>#REF!</v>
      </c>
      <c r="F15" s="3" t="e">
        <f>E15+#REF!</f>
        <v>#REF!</v>
      </c>
      <c r="G15" s="3" t="e">
        <f>F15+#REF!</f>
        <v>#REF!</v>
      </c>
      <c r="H15" s="3" t="e">
        <f>G15+#REF!</f>
        <v>#REF!</v>
      </c>
      <c r="I15" s="3" t="e">
        <f>H15+#REF!</f>
        <v>#REF!</v>
      </c>
      <c r="J15" s="3" t="e">
        <f>I15+#REF!</f>
        <v>#REF!</v>
      </c>
      <c r="K15" s="3" t="e">
        <f>J15+#REF!</f>
        <v>#REF!</v>
      </c>
      <c r="L15" s="3" t="e">
        <f>K15+#REF!</f>
        <v>#REF!</v>
      </c>
      <c r="M15" s="3" t="e">
        <f>L15+#REF!</f>
        <v>#REF!</v>
      </c>
      <c r="N15" s="3" t="e">
        <f>M15+#REF!</f>
        <v>#REF!</v>
      </c>
      <c r="O15" s="3"/>
    </row>
    <row r="16" spans="1:16" x14ac:dyDescent="0.2">
      <c r="B16" t="s">
        <v>21</v>
      </c>
      <c r="C16" s="3" t="e">
        <f>#REF!</f>
        <v>#REF!</v>
      </c>
      <c r="D16" s="3" t="e">
        <f>C16+#REF!</f>
        <v>#REF!</v>
      </c>
      <c r="E16" s="3" t="e">
        <f>D16+#REF!</f>
        <v>#REF!</v>
      </c>
      <c r="F16" s="3" t="e">
        <f>E16+#REF!</f>
        <v>#REF!</v>
      </c>
      <c r="G16" s="3" t="e">
        <f>F16+#REF!</f>
        <v>#REF!</v>
      </c>
      <c r="H16" s="3" t="e">
        <f>G16+#REF!</f>
        <v>#REF!</v>
      </c>
      <c r="I16" s="3" t="e">
        <f>H16+#REF!</f>
        <v>#REF!</v>
      </c>
      <c r="J16" s="3" t="e">
        <f>I16+#REF!</f>
        <v>#REF!</v>
      </c>
      <c r="K16" s="3" t="e">
        <f>J16+#REF!</f>
        <v>#REF!</v>
      </c>
      <c r="L16" s="3" t="e">
        <f>K16+#REF!</f>
        <v>#REF!</v>
      </c>
      <c r="M16" s="3" t="e">
        <f>L16+#REF!</f>
        <v>#REF!</v>
      </c>
      <c r="N16" s="3" t="e">
        <f>M16+#REF!</f>
        <v>#REF!</v>
      </c>
      <c r="O16" s="3"/>
    </row>
    <row r="17" spans="1:16" x14ac:dyDescent="0.2">
      <c r="B17" t="s">
        <v>33</v>
      </c>
      <c r="C17" s="3" t="e">
        <f>#REF!</f>
        <v>#REF!</v>
      </c>
      <c r="D17" s="3" t="e">
        <f>C17+#REF!</f>
        <v>#REF!</v>
      </c>
      <c r="E17" s="3" t="e">
        <f>D17+#REF!</f>
        <v>#REF!</v>
      </c>
      <c r="F17" s="3" t="e">
        <f>E17+#REF!</f>
        <v>#REF!</v>
      </c>
      <c r="G17" s="3" t="e">
        <f>F17+#REF!</f>
        <v>#REF!</v>
      </c>
      <c r="H17" s="3" t="e">
        <f>G17+#REF!</f>
        <v>#REF!</v>
      </c>
      <c r="I17" s="3" t="e">
        <f>H17+#REF!</f>
        <v>#REF!</v>
      </c>
      <c r="J17" s="3" t="e">
        <f>I17+#REF!</f>
        <v>#REF!</v>
      </c>
      <c r="K17" s="3" t="e">
        <f>J17+#REF!</f>
        <v>#REF!</v>
      </c>
      <c r="L17" s="3" t="e">
        <f>K17+#REF!</f>
        <v>#REF!</v>
      </c>
      <c r="M17" s="3" t="e">
        <f>L17+#REF!</f>
        <v>#REF!</v>
      </c>
      <c r="N17" s="3" t="e">
        <f>M17+#REF!</f>
        <v>#REF!</v>
      </c>
      <c r="O17" s="3"/>
    </row>
    <row r="18" spans="1:16" x14ac:dyDescent="0.2">
      <c r="B18" t="s">
        <v>34</v>
      </c>
      <c r="C18" s="3" t="e">
        <f>#REF!</f>
        <v>#REF!</v>
      </c>
      <c r="D18" s="3" t="e">
        <f>C18+#REF!</f>
        <v>#REF!</v>
      </c>
      <c r="E18" s="3" t="e">
        <f>D18+#REF!</f>
        <v>#REF!</v>
      </c>
      <c r="F18" s="3" t="e">
        <f>E18+#REF!</f>
        <v>#REF!</v>
      </c>
      <c r="G18" s="3" t="e">
        <f>F18+#REF!</f>
        <v>#REF!</v>
      </c>
      <c r="H18" s="3" t="e">
        <f>G18+#REF!</f>
        <v>#REF!</v>
      </c>
      <c r="I18" s="3" t="e">
        <f>H18+#REF!</f>
        <v>#REF!</v>
      </c>
      <c r="J18" s="3" t="e">
        <f>I18+#REF!</f>
        <v>#REF!</v>
      </c>
      <c r="K18" s="3" t="e">
        <f>J18+#REF!</f>
        <v>#REF!</v>
      </c>
      <c r="L18" s="3" t="e">
        <f>K18+#REF!</f>
        <v>#REF!</v>
      </c>
      <c r="M18" s="3" t="e">
        <f>L18+#REF!</f>
        <v>#REF!</v>
      </c>
      <c r="N18" s="3" t="e">
        <f>M18+#REF!</f>
        <v>#REF!</v>
      </c>
      <c r="O18" s="3"/>
    </row>
    <row r="19" spans="1:16" x14ac:dyDescent="0.2">
      <c r="B19" t="s">
        <v>28</v>
      </c>
      <c r="C19" s="3" t="e">
        <f>#REF!</f>
        <v>#REF!</v>
      </c>
      <c r="D19" s="3" t="e">
        <f>C19+#REF!</f>
        <v>#REF!</v>
      </c>
      <c r="E19" s="3" t="e">
        <f>D19+#REF!</f>
        <v>#REF!</v>
      </c>
      <c r="F19" s="3" t="e">
        <f>E19+#REF!</f>
        <v>#REF!</v>
      </c>
      <c r="G19" s="3" t="e">
        <f>F19+#REF!</f>
        <v>#REF!</v>
      </c>
      <c r="H19" s="3" t="e">
        <f>G19+#REF!</f>
        <v>#REF!</v>
      </c>
      <c r="I19" s="3" t="e">
        <f>H19+#REF!</f>
        <v>#REF!</v>
      </c>
      <c r="J19" s="3" t="e">
        <f>I19+#REF!</f>
        <v>#REF!</v>
      </c>
      <c r="K19" s="3" t="e">
        <f>J19+#REF!</f>
        <v>#REF!</v>
      </c>
      <c r="L19" s="3" t="e">
        <f>K19+#REF!</f>
        <v>#REF!</v>
      </c>
      <c r="M19" s="3" t="e">
        <f>L19+#REF!</f>
        <v>#REF!</v>
      </c>
      <c r="N19" s="3" t="e">
        <f>M19+#REF!</f>
        <v>#REF!</v>
      </c>
      <c r="O19" s="3"/>
    </row>
    <row r="20" spans="1:16" x14ac:dyDescent="0.2">
      <c r="B20" t="s">
        <v>29</v>
      </c>
      <c r="C20" s="3" t="e">
        <f>#REF!</f>
        <v>#REF!</v>
      </c>
      <c r="D20" s="3" t="e">
        <f>C20+#REF!</f>
        <v>#REF!</v>
      </c>
      <c r="E20" s="3" t="e">
        <f>D20+#REF!</f>
        <v>#REF!</v>
      </c>
      <c r="F20" s="3" t="e">
        <f>E20+#REF!</f>
        <v>#REF!</v>
      </c>
      <c r="G20" s="3" t="e">
        <f>F20+#REF!</f>
        <v>#REF!</v>
      </c>
      <c r="H20" s="3" t="e">
        <f>G20+#REF!</f>
        <v>#REF!</v>
      </c>
      <c r="I20" s="3" t="e">
        <f>H20+#REF!</f>
        <v>#REF!</v>
      </c>
      <c r="J20" s="3" t="e">
        <f>I20+#REF!</f>
        <v>#REF!</v>
      </c>
      <c r="K20" s="3" t="e">
        <f>J20+#REF!</f>
        <v>#REF!</v>
      </c>
      <c r="L20" s="3" t="e">
        <f>K20+#REF!</f>
        <v>#REF!</v>
      </c>
      <c r="M20" s="3" t="e">
        <f>L20+#REF!</f>
        <v>#REF!</v>
      </c>
      <c r="N20" s="3" t="e">
        <f>M20+#REF!</f>
        <v>#REF!</v>
      </c>
      <c r="O20" s="3"/>
    </row>
    <row r="21" spans="1:16" x14ac:dyDescent="0.2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6" x14ac:dyDescent="0.2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1"/>
    </row>
    <row r="23" spans="1:16" x14ac:dyDescent="0.2">
      <c r="A23" t="s">
        <v>31</v>
      </c>
      <c r="C23" s="3" t="s">
        <v>0</v>
      </c>
      <c r="D23" s="3" t="s">
        <v>1</v>
      </c>
      <c r="E23" s="3" t="s">
        <v>2</v>
      </c>
      <c r="F23" s="3" t="s">
        <v>3</v>
      </c>
      <c r="G23" s="3" t="s">
        <v>4</v>
      </c>
      <c r="H23" s="3" t="s">
        <v>5</v>
      </c>
      <c r="I23" s="3" t="s">
        <v>6</v>
      </c>
      <c r="J23" s="3" t="s">
        <v>7</v>
      </c>
      <c r="K23" s="3" t="s">
        <v>8</v>
      </c>
      <c r="L23" s="3" t="s">
        <v>9</v>
      </c>
      <c r="M23" s="3" t="s">
        <v>10</v>
      </c>
      <c r="N23" s="3" t="s">
        <v>11</v>
      </c>
      <c r="O23" s="1"/>
    </row>
    <row r="24" spans="1:16" x14ac:dyDescent="0.2">
      <c r="B24" t="s">
        <v>14</v>
      </c>
      <c r="C24" s="9" t="e">
        <f>#REF!</f>
        <v>#REF!</v>
      </c>
      <c r="D24" s="9" t="e">
        <f>C24+#REF!</f>
        <v>#REF!</v>
      </c>
      <c r="E24" s="9" t="e">
        <f>D24+#REF!</f>
        <v>#REF!</v>
      </c>
      <c r="F24" s="9" t="e">
        <f>E24+#REF!</f>
        <v>#REF!</v>
      </c>
      <c r="G24" s="9" t="e">
        <f>F24+#REF!</f>
        <v>#REF!</v>
      </c>
      <c r="H24" s="9" t="e">
        <f>G24+#REF!</f>
        <v>#REF!</v>
      </c>
      <c r="I24" s="9" t="e">
        <f>H24+#REF!</f>
        <v>#REF!</v>
      </c>
      <c r="J24" s="9" t="e">
        <f>I24+#REF!</f>
        <v>#REF!</v>
      </c>
      <c r="K24" s="9" t="e">
        <f>J24+#REF!</f>
        <v>#REF!</v>
      </c>
      <c r="L24" s="9" t="e">
        <f>K24+#REF!</f>
        <v>#REF!</v>
      </c>
      <c r="M24" s="9" t="e">
        <f>L24+#REF!</f>
        <v>#REF!</v>
      </c>
      <c r="N24" s="9" t="e">
        <f>M24+#REF!</f>
        <v>#REF!</v>
      </c>
      <c r="O24" s="3"/>
    </row>
    <row r="25" spans="1:16" x14ac:dyDescent="0.2">
      <c r="B25" t="s">
        <v>28</v>
      </c>
      <c r="C25" s="9" t="e">
        <f>#REF!</f>
        <v>#REF!</v>
      </c>
      <c r="D25" s="9" t="e">
        <f>C25+#REF!</f>
        <v>#REF!</v>
      </c>
      <c r="E25" s="9" t="e">
        <f>D25+#REF!</f>
        <v>#REF!</v>
      </c>
      <c r="F25" s="9" t="e">
        <f>E25+#REF!</f>
        <v>#REF!</v>
      </c>
      <c r="G25" s="9" t="e">
        <f>F25+#REF!</f>
        <v>#REF!</v>
      </c>
      <c r="H25" s="9" t="e">
        <f>G25+#REF!</f>
        <v>#REF!</v>
      </c>
      <c r="I25" s="9" t="e">
        <f>H25+#REF!</f>
        <v>#REF!</v>
      </c>
      <c r="J25" s="9" t="e">
        <f>I25+#REF!</f>
        <v>#REF!</v>
      </c>
      <c r="K25" s="9" t="e">
        <f>J25+#REF!</f>
        <v>#REF!</v>
      </c>
      <c r="L25" s="9" t="e">
        <f>K25+#REF!</f>
        <v>#REF!</v>
      </c>
      <c r="M25" s="9" t="e">
        <f>L25+#REF!</f>
        <v>#REF!</v>
      </c>
      <c r="N25" s="9" t="e">
        <f>M25+#REF!</f>
        <v>#REF!</v>
      </c>
      <c r="O25" s="23" t="s">
        <v>38</v>
      </c>
      <c r="P25" s="14" t="e">
        <f>+N25-N24</f>
        <v>#REF!</v>
      </c>
    </row>
    <row r="26" spans="1:16" x14ac:dyDescent="0.2">
      <c r="B26" t="s">
        <v>29</v>
      </c>
      <c r="C26" s="9" t="e">
        <f>#REF!</f>
        <v>#REF!</v>
      </c>
      <c r="D26" s="9" t="e">
        <f>C26+#REF!</f>
        <v>#REF!</v>
      </c>
      <c r="E26" s="9" t="e">
        <f>D26+#REF!</f>
        <v>#REF!</v>
      </c>
      <c r="F26" s="9" t="e">
        <f>E26+#REF!</f>
        <v>#REF!</v>
      </c>
      <c r="G26" s="9" t="e">
        <f>F26+#REF!</f>
        <v>#REF!</v>
      </c>
      <c r="H26" s="9" t="e">
        <f>G26+#REF!</f>
        <v>#REF!</v>
      </c>
      <c r="I26" s="9" t="e">
        <f>H26+#REF!</f>
        <v>#REF!</v>
      </c>
      <c r="J26" s="9" t="e">
        <f>I26+#REF!</f>
        <v>#REF!</v>
      </c>
      <c r="K26" s="9" t="e">
        <f>J26+#REF!</f>
        <v>#REF!</v>
      </c>
      <c r="L26" s="9" t="e">
        <f>K26+#REF!</f>
        <v>#REF!</v>
      </c>
      <c r="M26" s="9" t="e">
        <f>L26+#REF!</f>
        <v>#REF!</v>
      </c>
      <c r="N26" s="9" t="e">
        <f>M26+#REF!</f>
        <v>#REF!</v>
      </c>
      <c r="O26" s="23"/>
      <c r="P26" s="14" t="e">
        <f>+N26-N25</f>
        <v>#REF!</v>
      </c>
    </row>
    <row r="27" spans="1:16" x14ac:dyDescent="0.2">
      <c r="B27" t="s">
        <v>15</v>
      </c>
      <c r="C27" s="3" t="e">
        <f>#REF!</f>
        <v>#REF!</v>
      </c>
      <c r="D27" s="9" t="e">
        <f>C27+#REF!</f>
        <v>#REF!</v>
      </c>
      <c r="E27" s="9" t="e">
        <f>D27+#REF!</f>
        <v>#REF!</v>
      </c>
      <c r="F27" s="9" t="e">
        <f>E27+#REF!</f>
        <v>#REF!</v>
      </c>
      <c r="G27" s="9" t="e">
        <f>F27+#REF!</f>
        <v>#REF!</v>
      </c>
      <c r="H27" s="9" t="e">
        <f>G27+#REF!</f>
        <v>#REF!</v>
      </c>
      <c r="I27" s="9" t="e">
        <f>H27+#REF!</f>
        <v>#REF!</v>
      </c>
      <c r="J27" s="9" t="e">
        <f>I27+#REF!</f>
        <v>#REF!</v>
      </c>
      <c r="K27" s="9" t="e">
        <f>J27+#REF!</f>
        <v>#REF!</v>
      </c>
      <c r="L27" s="9" t="e">
        <f>K27+#REF!</f>
        <v>#REF!</v>
      </c>
      <c r="M27" s="9" t="e">
        <f>L27+#REF!</f>
        <v>#REF!</v>
      </c>
      <c r="N27" s="9" t="e">
        <f>M27+#REF!</f>
        <v>#REF!</v>
      </c>
      <c r="O27" s="3"/>
    </row>
    <row r="28" spans="1:16" x14ac:dyDescent="0.2">
      <c r="B28" t="s">
        <v>16</v>
      </c>
      <c r="C28" s="3" t="e">
        <f>#REF!</f>
        <v>#REF!</v>
      </c>
      <c r="D28" s="3" t="e">
        <f>C28+#REF!</f>
        <v>#REF!</v>
      </c>
      <c r="E28" s="3" t="e">
        <f>D28+#REF!</f>
        <v>#REF!</v>
      </c>
      <c r="F28" s="3" t="e">
        <f>E28+#REF!</f>
        <v>#REF!</v>
      </c>
      <c r="G28" s="3" t="e">
        <f>F28+#REF!</f>
        <v>#REF!</v>
      </c>
      <c r="H28" s="3" t="e">
        <f>G28+#REF!</f>
        <v>#REF!</v>
      </c>
      <c r="I28" s="3" t="e">
        <f>H28+#REF!</f>
        <v>#REF!</v>
      </c>
      <c r="J28" s="3" t="e">
        <f>I28+#REF!</f>
        <v>#REF!</v>
      </c>
      <c r="K28" s="3" t="e">
        <f>J28+#REF!</f>
        <v>#REF!</v>
      </c>
      <c r="L28" s="3" t="e">
        <f>K28+#REF!</f>
        <v>#REF!</v>
      </c>
      <c r="M28" s="3" t="e">
        <f>L28+#REF!</f>
        <v>#REF!</v>
      </c>
      <c r="N28" s="3" t="e">
        <f>M28+#REF!</f>
        <v>#REF!</v>
      </c>
      <c r="O28" s="3"/>
    </row>
    <row r="29" spans="1:16" x14ac:dyDescent="0.2">
      <c r="B29" t="s">
        <v>35</v>
      </c>
      <c r="C29" s="3" t="e">
        <f>#REF!</f>
        <v>#REF!</v>
      </c>
      <c r="D29" s="3" t="e">
        <f>C29+#REF!</f>
        <v>#REF!</v>
      </c>
      <c r="E29" s="3" t="e">
        <f>D29+#REF!</f>
        <v>#REF!</v>
      </c>
      <c r="F29" s="3" t="e">
        <f>E29+#REF!</f>
        <v>#REF!</v>
      </c>
      <c r="G29" s="3" t="e">
        <f>F29+#REF!</f>
        <v>#REF!</v>
      </c>
      <c r="H29" s="3" t="e">
        <f>G29+#REF!</f>
        <v>#REF!</v>
      </c>
      <c r="I29" s="3" t="e">
        <f>H29+#REF!</f>
        <v>#REF!</v>
      </c>
      <c r="J29" s="3" t="e">
        <f>I29+#REF!</f>
        <v>#REF!</v>
      </c>
      <c r="K29" s="3" t="e">
        <f>J29+#REF!</f>
        <v>#REF!</v>
      </c>
      <c r="L29" s="3" t="e">
        <f>K29+#REF!</f>
        <v>#REF!</v>
      </c>
      <c r="M29" s="3" t="e">
        <f>L29+#REF!</f>
        <v>#REF!</v>
      </c>
      <c r="N29" s="3" t="e">
        <f>M29+#REF!</f>
        <v>#REF!</v>
      </c>
      <c r="O29" s="3"/>
    </row>
    <row r="30" spans="1:16" x14ac:dyDescent="0.2">
      <c r="B30" t="s">
        <v>17</v>
      </c>
      <c r="C30" s="3" t="e">
        <f>#REF!</f>
        <v>#REF!</v>
      </c>
      <c r="D30" s="3" t="e">
        <f>C30+#REF!</f>
        <v>#REF!</v>
      </c>
      <c r="E30" s="3" t="e">
        <f>D30+#REF!</f>
        <v>#REF!</v>
      </c>
      <c r="F30" s="3" t="e">
        <f>E30+#REF!</f>
        <v>#REF!</v>
      </c>
      <c r="G30" s="3" t="e">
        <f>F30+#REF!</f>
        <v>#REF!</v>
      </c>
      <c r="H30" s="3" t="e">
        <f>G30+#REF!</f>
        <v>#REF!</v>
      </c>
      <c r="I30" s="3" t="e">
        <f>H30+#REF!</f>
        <v>#REF!</v>
      </c>
      <c r="J30" s="3" t="e">
        <f>I30+#REF!</f>
        <v>#REF!</v>
      </c>
      <c r="K30" s="3" t="e">
        <f>J30+#REF!</f>
        <v>#REF!</v>
      </c>
      <c r="L30" s="3" t="e">
        <f>K30+#REF!</f>
        <v>#REF!</v>
      </c>
      <c r="M30" s="3" t="e">
        <f>L30+#REF!</f>
        <v>#REF!</v>
      </c>
      <c r="N30" s="3" t="e">
        <f>M30+#REF!</f>
        <v>#REF!</v>
      </c>
      <c r="O30" s="3"/>
    </row>
    <row r="31" spans="1:16" x14ac:dyDescent="0.2">
      <c r="B31" t="s">
        <v>18</v>
      </c>
      <c r="C31" s="3" t="e">
        <f>#REF!</f>
        <v>#REF!</v>
      </c>
      <c r="D31" s="3" t="e">
        <f>C31+#REF!</f>
        <v>#REF!</v>
      </c>
      <c r="E31" s="3" t="e">
        <f>D31+#REF!</f>
        <v>#REF!</v>
      </c>
      <c r="F31" s="3" t="e">
        <f>E31+#REF!</f>
        <v>#REF!</v>
      </c>
      <c r="G31" s="3" t="e">
        <f>F31+#REF!</f>
        <v>#REF!</v>
      </c>
      <c r="H31" s="3" t="e">
        <f>G31+#REF!</f>
        <v>#REF!</v>
      </c>
      <c r="I31" s="3" t="e">
        <f>H31+#REF!</f>
        <v>#REF!</v>
      </c>
      <c r="J31" s="3" t="e">
        <f>I31+#REF!</f>
        <v>#REF!</v>
      </c>
      <c r="K31" s="3" t="e">
        <f>J31+#REF!</f>
        <v>#REF!</v>
      </c>
      <c r="L31" s="3" t="e">
        <f>K31+#REF!</f>
        <v>#REF!</v>
      </c>
      <c r="M31" s="3" t="e">
        <f>L31+#REF!</f>
        <v>#REF!</v>
      </c>
      <c r="N31" s="3" t="e">
        <f>M31+#REF!</f>
        <v>#REF!</v>
      </c>
      <c r="O31" s="3"/>
    </row>
    <row r="32" spans="1:16" x14ac:dyDescent="0.2">
      <c r="B32" t="s">
        <v>19</v>
      </c>
      <c r="C32" s="3" t="e">
        <f>#REF!</f>
        <v>#REF!</v>
      </c>
      <c r="D32" s="3" t="e">
        <f>C32+#REF!</f>
        <v>#REF!</v>
      </c>
      <c r="E32" s="3" t="e">
        <f>D32+#REF!</f>
        <v>#REF!</v>
      </c>
      <c r="F32" s="3" t="e">
        <f>E32+#REF!</f>
        <v>#REF!</v>
      </c>
      <c r="G32" s="3" t="e">
        <f>F32+#REF!</f>
        <v>#REF!</v>
      </c>
      <c r="H32" s="3" t="e">
        <f>G32+#REF!</f>
        <v>#REF!</v>
      </c>
      <c r="I32" s="3" t="e">
        <f>H32+#REF!</f>
        <v>#REF!</v>
      </c>
      <c r="J32" s="3" t="e">
        <f>I32+#REF!</f>
        <v>#REF!</v>
      </c>
      <c r="K32" s="3" t="e">
        <f>J32+#REF!</f>
        <v>#REF!</v>
      </c>
      <c r="L32" s="3" t="e">
        <f>K32+#REF!</f>
        <v>#REF!</v>
      </c>
      <c r="M32" s="3" t="e">
        <f>L32+#REF!</f>
        <v>#REF!</v>
      </c>
      <c r="N32" s="3" t="e">
        <f>M32+#REF!</f>
        <v>#REF!</v>
      </c>
      <c r="O32" s="3"/>
    </row>
    <row r="33" spans="1:16" x14ac:dyDescent="0.2">
      <c r="B33" t="s">
        <v>20</v>
      </c>
      <c r="C33" s="3" t="e">
        <f>#REF!</f>
        <v>#REF!</v>
      </c>
      <c r="D33" s="3" t="e">
        <f>C33+#REF!</f>
        <v>#REF!</v>
      </c>
      <c r="E33" s="3" t="e">
        <f>D33+#REF!</f>
        <v>#REF!</v>
      </c>
      <c r="F33" s="3" t="e">
        <f>E33+#REF!</f>
        <v>#REF!</v>
      </c>
      <c r="G33" s="3" t="e">
        <f>F33+#REF!</f>
        <v>#REF!</v>
      </c>
      <c r="H33" s="3" t="e">
        <f>G33+#REF!</f>
        <v>#REF!</v>
      </c>
      <c r="I33" s="3" t="e">
        <f>H33+#REF!</f>
        <v>#REF!</v>
      </c>
      <c r="J33" s="3" t="e">
        <f>I33+#REF!</f>
        <v>#REF!</v>
      </c>
      <c r="K33" s="3" t="e">
        <f>J33+#REF!</f>
        <v>#REF!</v>
      </c>
      <c r="L33" s="3" t="e">
        <f>K33+#REF!</f>
        <v>#REF!</v>
      </c>
      <c r="M33" s="3" t="e">
        <f>L33+#REF!</f>
        <v>#REF!</v>
      </c>
      <c r="N33" s="3" t="e">
        <f>M33+#REF!</f>
        <v>#REF!</v>
      </c>
      <c r="O33" s="3"/>
    </row>
    <row r="34" spans="1:16" x14ac:dyDescent="0.2">
      <c r="B34" t="s">
        <v>21</v>
      </c>
      <c r="C34" s="3" t="e">
        <f>#REF!</f>
        <v>#REF!</v>
      </c>
      <c r="D34" s="3" t="e">
        <f>C34+#REF!</f>
        <v>#REF!</v>
      </c>
      <c r="E34" s="3" t="e">
        <f>D34+#REF!</f>
        <v>#REF!</v>
      </c>
      <c r="F34" s="3" t="e">
        <f>E34+#REF!</f>
        <v>#REF!</v>
      </c>
      <c r="G34" s="3" t="e">
        <f>F34+#REF!</f>
        <v>#REF!</v>
      </c>
      <c r="H34" s="3" t="e">
        <f>G34+#REF!</f>
        <v>#REF!</v>
      </c>
      <c r="I34" s="3" t="e">
        <f>H34+#REF!</f>
        <v>#REF!</v>
      </c>
      <c r="J34" s="3" t="e">
        <f>I34+#REF!</f>
        <v>#REF!</v>
      </c>
      <c r="K34" s="3" t="e">
        <f>J34+#REF!</f>
        <v>#REF!</v>
      </c>
      <c r="L34" s="3" t="e">
        <f>K34+#REF!</f>
        <v>#REF!</v>
      </c>
      <c r="M34" s="3" t="e">
        <f>L34+#REF!</f>
        <v>#REF!</v>
      </c>
      <c r="N34" s="3" t="e">
        <f>M34+#REF!</f>
        <v>#REF!</v>
      </c>
      <c r="O34" s="3"/>
    </row>
    <row r="35" spans="1:16" x14ac:dyDescent="0.2">
      <c r="B35" t="s">
        <v>33</v>
      </c>
      <c r="C35" s="3" t="e">
        <f>#REF!</f>
        <v>#REF!</v>
      </c>
      <c r="D35" s="3" t="e">
        <f>C35+#REF!</f>
        <v>#REF!</v>
      </c>
      <c r="E35" s="3" t="e">
        <f>D35+#REF!</f>
        <v>#REF!</v>
      </c>
      <c r="F35" s="3" t="e">
        <f>E35+#REF!</f>
        <v>#REF!</v>
      </c>
      <c r="G35" s="3" t="e">
        <f>F35+#REF!</f>
        <v>#REF!</v>
      </c>
      <c r="H35" s="3" t="e">
        <f>G35+#REF!</f>
        <v>#REF!</v>
      </c>
      <c r="I35" s="3" t="e">
        <f>H35+#REF!</f>
        <v>#REF!</v>
      </c>
      <c r="J35" s="3" t="e">
        <f>I35+#REF!</f>
        <v>#REF!</v>
      </c>
      <c r="K35" s="3" t="e">
        <f>J35+#REF!</f>
        <v>#REF!</v>
      </c>
      <c r="L35" s="3" t="e">
        <f>K35+#REF!</f>
        <v>#REF!</v>
      </c>
      <c r="M35" s="3" t="e">
        <f>L35+#REF!</f>
        <v>#REF!</v>
      </c>
      <c r="N35" s="3" t="e">
        <f>M35+#REF!</f>
        <v>#REF!</v>
      </c>
      <c r="O35" s="3"/>
    </row>
    <row r="36" spans="1:16" x14ac:dyDescent="0.2">
      <c r="B36" t="s">
        <v>34</v>
      </c>
      <c r="C36" s="3" t="e">
        <f>#REF!</f>
        <v>#REF!</v>
      </c>
      <c r="D36" s="3" t="e">
        <f>C36+#REF!</f>
        <v>#REF!</v>
      </c>
      <c r="E36" s="3" t="e">
        <f>D36+#REF!</f>
        <v>#REF!</v>
      </c>
      <c r="F36" s="3" t="e">
        <f>E36+#REF!</f>
        <v>#REF!</v>
      </c>
      <c r="G36" s="3" t="e">
        <f>F36+#REF!</f>
        <v>#REF!</v>
      </c>
      <c r="H36" s="3" t="e">
        <f>G36+#REF!</f>
        <v>#REF!</v>
      </c>
      <c r="I36" s="3" t="e">
        <f>H36+#REF!</f>
        <v>#REF!</v>
      </c>
      <c r="J36" s="3" t="e">
        <f>I36+#REF!</f>
        <v>#REF!</v>
      </c>
      <c r="K36" s="3" t="e">
        <f>J36+#REF!</f>
        <v>#REF!</v>
      </c>
      <c r="L36" s="3" t="e">
        <f>K36+#REF!</f>
        <v>#REF!</v>
      </c>
      <c r="M36" s="3" t="e">
        <f>L36+#REF!</f>
        <v>#REF!</v>
      </c>
      <c r="N36" s="9" t="e">
        <f>M36+#REF!</f>
        <v>#REF!</v>
      </c>
      <c r="O36" s="3"/>
    </row>
    <row r="37" spans="1:16" x14ac:dyDescent="0.2">
      <c r="B37" t="s">
        <v>28</v>
      </c>
      <c r="C37" s="3" t="e">
        <f>#REF!</f>
        <v>#REF!</v>
      </c>
      <c r="D37" s="3" t="e">
        <f>C37+#REF!</f>
        <v>#REF!</v>
      </c>
      <c r="E37" s="3" t="e">
        <f>D37+#REF!</f>
        <v>#REF!</v>
      </c>
      <c r="F37" s="3" t="e">
        <f>E37+#REF!</f>
        <v>#REF!</v>
      </c>
      <c r="G37" s="3" t="e">
        <f>F37+#REF!</f>
        <v>#REF!</v>
      </c>
      <c r="H37" s="3" t="e">
        <f>G37+#REF!</f>
        <v>#REF!</v>
      </c>
      <c r="I37" s="3" t="e">
        <f>H37+#REF!</f>
        <v>#REF!</v>
      </c>
      <c r="J37" s="3" t="e">
        <f>I37+#REF!</f>
        <v>#REF!</v>
      </c>
      <c r="K37" s="3" t="e">
        <f>J37+#REF!</f>
        <v>#REF!</v>
      </c>
      <c r="L37" s="3" t="e">
        <f>K37+#REF!</f>
        <v>#REF!</v>
      </c>
      <c r="M37" s="3" t="e">
        <f>L37+#REF!</f>
        <v>#REF!</v>
      </c>
      <c r="N37" s="3" t="e">
        <f>M37+#REF!</f>
        <v>#REF!</v>
      </c>
      <c r="O37" s="3"/>
    </row>
    <row r="38" spans="1:16" x14ac:dyDescent="0.2">
      <c r="B38" t="s">
        <v>29</v>
      </c>
      <c r="C38" s="3" t="e">
        <f>#REF!</f>
        <v>#REF!</v>
      </c>
      <c r="D38" s="3" t="e">
        <f>C38+#REF!</f>
        <v>#REF!</v>
      </c>
      <c r="E38" s="3" t="e">
        <f>D38+#REF!</f>
        <v>#REF!</v>
      </c>
      <c r="F38" s="3" t="e">
        <f>E38+#REF!</f>
        <v>#REF!</v>
      </c>
      <c r="G38" s="3" t="e">
        <f>F38+#REF!</f>
        <v>#REF!</v>
      </c>
      <c r="H38" s="3" t="e">
        <f>G38+#REF!</f>
        <v>#REF!</v>
      </c>
      <c r="I38" s="3" t="e">
        <f>H38+#REF!</f>
        <v>#REF!</v>
      </c>
      <c r="J38" s="3" t="e">
        <f>I38+#REF!</f>
        <v>#REF!</v>
      </c>
      <c r="K38" s="3" t="e">
        <f>J38+#REF!</f>
        <v>#REF!</v>
      </c>
      <c r="L38" s="3" t="e">
        <f>K38+#REF!</f>
        <v>#REF!</v>
      </c>
      <c r="M38" s="3" t="e">
        <f>L38+#REF!</f>
        <v>#REF!</v>
      </c>
      <c r="N38" s="3" t="e">
        <f>M38+#REF!</f>
        <v>#REF!</v>
      </c>
      <c r="O38" s="3"/>
    </row>
    <row r="39" spans="1:16" x14ac:dyDescent="0.2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6" x14ac:dyDescent="0.2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6" x14ac:dyDescent="0.2">
      <c r="A41" t="s">
        <v>32</v>
      </c>
      <c r="C41" s="3" t="s">
        <v>0</v>
      </c>
      <c r="D41" s="3" t="s">
        <v>1</v>
      </c>
      <c r="E41" s="3" t="s">
        <v>2</v>
      </c>
      <c r="F41" s="3" t="s">
        <v>3</v>
      </c>
      <c r="G41" s="3" t="s">
        <v>4</v>
      </c>
      <c r="H41" s="3" t="s">
        <v>5</v>
      </c>
      <c r="I41" s="3" t="s">
        <v>6</v>
      </c>
      <c r="J41" s="3" t="s">
        <v>7</v>
      </c>
      <c r="K41" s="3" t="s">
        <v>8</v>
      </c>
      <c r="L41" s="3" t="s">
        <v>9</v>
      </c>
      <c r="M41" s="3" t="s">
        <v>10</v>
      </c>
      <c r="N41" s="3" t="s">
        <v>11</v>
      </c>
      <c r="O41" s="3"/>
    </row>
    <row r="42" spans="1:16" x14ac:dyDescent="0.2">
      <c r="B42" t="s">
        <v>14</v>
      </c>
      <c r="C42" s="9" t="e">
        <f>#REF!</f>
        <v>#REF!</v>
      </c>
      <c r="D42" s="9" t="e">
        <f>C42+#REF!</f>
        <v>#REF!</v>
      </c>
      <c r="E42" s="9" t="e">
        <f>D42+#REF!</f>
        <v>#REF!</v>
      </c>
      <c r="F42" s="9" t="e">
        <f>E42+#REF!</f>
        <v>#REF!</v>
      </c>
      <c r="G42" s="9" t="e">
        <f>F42+#REF!</f>
        <v>#REF!</v>
      </c>
      <c r="H42" s="9" t="e">
        <f>G42+#REF!</f>
        <v>#REF!</v>
      </c>
      <c r="I42" s="9" t="e">
        <f>H42+#REF!</f>
        <v>#REF!</v>
      </c>
      <c r="J42" s="9" t="e">
        <f>I42+#REF!</f>
        <v>#REF!</v>
      </c>
      <c r="K42" s="9" t="e">
        <f>J42+#REF!</f>
        <v>#REF!</v>
      </c>
      <c r="L42" s="9" t="e">
        <f>K42+#REF!</f>
        <v>#REF!</v>
      </c>
      <c r="M42" s="9" t="e">
        <f>L42+#REF!</f>
        <v>#REF!</v>
      </c>
      <c r="N42" s="9" t="e">
        <f>M42+#REF!</f>
        <v>#REF!</v>
      </c>
      <c r="O42" s="3"/>
    </row>
    <row r="43" spans="1:16" x14ac:dyDescent="0.2">
      <c r="B43" t="s">
        <v>28</v>
      </c>
      <c r="C43" s="9" t="e">
        <f>#REF!</f>
        <v>#REF!</v>
      </c>
      <c r="D43" s="9" t="e">
        <f>C43+#REF!</f>
        <v>#REF!</v>
      </c>
      <c r="E43" s="9" t="e">
        <f>D43+#REF!</f>
        <v>#REF!</v>
      </c>
      <c r="F43" s="9" t="e">
        <f>E43+#REF!</f>
        <v>#REF!</v>
      </c>
      <c r="G43" s="9" t="e">
        <f>F43+#REF!</f>
        <v>#REF!</v>
      </c>
      <c r="H43" s="9" t="e">
        <f>G43+#REF!</f>
        <v>#REF!</v>
      </c>
      <c r="I43" s="9" t="e">
        <f>H43+#REF!</f>
        <v>#REF!</v>
      </c>
      <c r="J43" s="9" t="e">
        <f>I43+#REF!</f>
        <v>#REF!</v>
      </c>
      <c r="K43" s="9" t="e">
        <f>J43+#REF!</f>
        <v>#REF!</v>
      </c>
      <c r="L43" s="9" t="e">
        <f>K43+#REF!</f>
        <v>#REF!</v>
      </c>
      <c r="M43" s="9" t="e">
        <f>L43+#REF!</f>
        <v>#REF!</v>
      </c>
      <c r="N43" s="9" t="e">
        <f>M43+#REF!</f>
        <v>#REF!</v>
      </c>
      <c r="O43" s="23" t="s">
        <v>38</v>
      </c>
      <c r="P43" s="14" t="e">
        <f>+N43-N42</f>
        <v>#REF!</v>
      </c>
    </row>
    <row r="44" spans="1:16" x14ac:dyDescent="0.2">
      <c r="B44" t="s">
        <v>29</v>
      </c>
      <c r="C44" s="9" t="e">
        <f>#REF!</f>
        <v>#REF!</v>
      </c>
      <c r="D44" s="9" t="e">
        <f>C44+#REF!</f>
        <v>#REF!</v>
      </c>
      <c r="E44" s="9" t="e">
        <f>D44+#REF!</f>
        <v>#REF!</v>
      </c>
      <c r="F44" s="9" t="e">
        <f>E44+#REF!</f>
        <v>#REF!</v>
      </c>
      <c r="G44" s="9" t="e">
        <f>F44+#REF!</f>
        <v>#REF!</v>
      </c>
      <c r="H44" s="9" t="e">
        <f>G44+#REF!</f>
        <v>#REF!</v>
      </c>
      <c r="I44" s="9" t="e">
        <f>H44+#REF!</f>
        <v>#REF!</v>
      </c>
      <c r="J44" s="9" t="e">
        <f>I44+#REF!</f>
        <v>#REF!</v>
      </c>
      <c r="K44" s="9" t="e">
        <f>J44+#REF!</f>
        <v>#REF!</v>
      </c>
      <c r="L44" s="9" t="e">
        <f>K44+#REF!</f>
        <v>#REF!</v>
      </c>
      <c r="M44" s="9" t="e">
        <f>L44+#REF!</f>
        <v>#REF!</v>
      </c>
      <c r="N44" s="9" t="e">
        <f>M44+#REF!</f>
        <v>#REF!</v>
      </c>
      <c r="O44" s="23"/>
      <c r="P44" s="14" t="e">
        <f>+N44-N43</f>
        <v>#REF!</v>
      </c>
    </row>
    <row r="45" spans="1:16" x14ac:dyDescent="0.2">
      <c r="B45" t="s">
        <v>15</v>
      </c>
      <c r="C45" s="3" t="e">
        <f>#REF!</f>
        <v>#REF!</v>
      </c>
      <c r="D45" s="3" t="e">
        <f>C45+#REF!</f>
        <v>#REF!</v>
      </c>
      <c r="E45" s="3" t="e">
        <f>D45+#REF!</f>
        <v>#REF!</v>
      </c>
      <c r="F45" s="3" t="e">
        <f>E45+#REF!</f>
        <v>#REF!</v>
      </c>
      <c r="G45" s="3" t="e">
        <f>F45+#REF!</f>
        <v>#REF!</v>
      </c>
      <c r="H45" s="3" t="e">
        <f>G45+#REF!</f>
        <v>#REF!</v>
      </c>
      <c r="I45" s="3" t="e">
        <f>H45+#REF!</f>
        <v>#REF!</v>
      </c>
      <c r="J45" s="3" t="e">
        <f>I45+#REF!</f>
        <v>#REF!</v>
      </c>
      <c r="K45" s="3" t="e">
        <f>J45+#REF!</f>
        <v>#REF!</v>
      </c>
      <c r="L45" s="3" t="e">
        <f>K45+#REF!</f>
        <v>#REF!</v>
      </c>
      <c r="M45" s="3" t="e">
        <f>L45+#REF!</f>
        <v>#REF!</v>
      </c>
      <c r="N45" s="3" t="e">
        <f>M45+#REF!</f>
        <v>#REF!</v>
      </c>
      <c r="O45" s="3"/>
    </row>
    <row r="46" spans="1:16" x14ac:dyDescent="0.2">
      <c r="B46" t="s">
        <v>16</v>
      </c>
      <c r="C46" s="3" t="e">
        <f>#REF!</f>
        <v>#REF!</v>
      </c>
      <c r="D46" s="3" t="e">
        <f>C46+#REF!</f>
        <v>#REF!</v>
      </c>
      <c r="E46" s="3" t="e">
        <f>D46+#REF!</f>
        <v>#REF!</v>
      </c>
      <c r="F46" s="3" t="e">
        <f>E46+#REF!</f>
        <v>#REF!</v>
      </c>
      <c r="G46" s="3" t="e">
        <f>F46+#REF!</f>
        <v>#REF!</v>
      </c>
      <c r="H46" s="3" t="e">
        <f>G46+#REF!</f>
        <v>#REF!</v>
      </c>
      <c r="I46" s="3" t="e">
        <f>H46+#REF!</f>
        <v>#REF!</v>
      </c>
      <c r="J46" s="3" t="e">
        <f>I46+#REF!</f>
        <v>#REF!</v>
      </c>
      <c r="K46" s="3" t="e">
        <f>J46+#REF!</f>
        <v>#REF!</v>
      </c>
      <c r="L46" s="3" t="e">
        <f>K46+#REF!</f>
        <v>#REF!</v>
      </c>
      <c r="M46" s="3" t="e">
        <f>L46+#REF!</f>
        <v>#REF!</v>
      </c>
      <c r="N46" s="3" t="e">
        <f>M46+#REF!</f>
        <v>#REF!</v>
      </c>
      <c r="O46" s="3"/>
    </row>
    <row r="47" spans="1:16" x14ac:dyDescent="0.2">
      <c r="B47" t="s">
        <v>35</v>
      </c>
      <c r="C47" s="3" t="e">
        <f>#REF!</f>
        <v>#REF!</v>
      </c>
      <c r="D47" s="3" t="e">
        <f>C47+#REF!</f>
        <v>#REF!</v>
      </c>
      <c r="E47" s="3" t="e">
        <f>D47+#REF!</f>
        <v>#REF!</v>
      </c>
      <c r="F47" s="3" t="e">
        <f>E47+#REF!</f>
        <v>#REF!</v>
      </c>
      <c r="G47" s="3" t="e">
        <f>F47+#REF!</f>
        <v>#REF!</v>
      </c>
      <c r="H47" s="3" t="e">
        <f>G47+#REF!</f>
        <v>#REF!</v>
      </c>
      <c r="I47" s="3" t="e">
        <f>H47+#REF!</f>
        <v>#REF!</v>
      </c>
      <c r="J47" s="3" t="e">
        <f>I47+#REF!</f>
        <v>#REF!</v>
      </c>
      <c r="K47" s="3" t="e">
        <f>J47+#REF!</f>
        <v>#REF!</v>
      </c>
      <c r="L47" s="3" t="e">
        <f>K47+#REF!</f>
        <v>#REF!</v>
      </c>
      <c r="M47" s="3" t="e">
        <f>L47+#REF!</f>
        <v>#REF!</v>
      </c>
      <c r="N47" s="3" t="e">
        <f>M47+#REF!</f>
        <v>#REF!</v>
      </c>
      <c r="O47" s="3"/>
    </row>
    <row r="48" spans="1:16" x14ac:dyDescent="0.2">
      <c r="B48" t="s">
        <v>17</v>
      </c>
      <c r="C48" s="3" t="e">
        <f>#REF!</f>
        <v>#REF!</v>
      </c>
      <c r="D48" s="3" t="e">
        <f>C48+#REF!</f>
        <v>#REF!</v>
      </c>
      <c r="E48" s="3" t="e">
        <f>D48+#REF!</f>
        <v>#REF!</v>
      </c>
      <c r="F48" s="3" t="e">
        <f>E48+#REF!</f>
        <v>#REF!</v>
      </c>
      <c r="G48" s="3" t="e">
        <f>F48+#REF!</f>
        <v>#REF!</v>
      </c>
      <c r="H48" s="3" t="e">
        <f>G48+#REF!</f>
        <v>#REF!</v>
      </c>
      <c r="I48" s="3" t="e">
        <f>H48+#REF!</f>
        <v>#REF!</v>
      </c>
      <c r="J48" s="3" t="e">
        <f>I48+#REF!</f>
        <v>#REF!</v>
      </c>
      <c r="K48" s="3" t="e">
        <f>J48+#REF!</f>
        <v>#REF!</v>
      </c>
      <c r="L48" s="3" t="e">
        <f>K48+#REF!</f>
        <v>#REF!</v>
      </c>
      <c r="M48" s="3" t="e">
        <f>L48+#REF!</f>
        <v>#REF!</v>
      </c>
      <c r="N48" s="3" t="e">
        <f>M48+#REF!</f>
        <v>#REF!</v>
      </c>
      <c r="O48" s="3"/>
    </row>
    <row r="49" spans="1:16" x14ac:dyDescent="0.2">
      <c r="B49" t="s">
        <v>18</v>
      </c>
      <c r="C49" s="3" t="e">
        <f>#REF!</f>
        <v>#REF!</v>
      </c>
      <c r="D49" s="3" t="e">
        <f>C49+#REF!</f>
        <v>#REF!</v>
      </c>
      <c r="E49" s="3" t="e">
        <f>D49+#REF!</f>
        <v>#REF!</v>
      </c>
      <c r="F49" s="3" t="e">
        <f>E49+#REF!</f>
        <v>#REF!</v>
      </c>
      <c r="G49" s="3" t="e">
        <f>F49+#REF!</f>
        <v>#REF!</v>
      </c>
      <c r="H49" s="3" t="e">
        <f>G49+#REF!</f>
        <v>#REF!</v>
      </c>
      <c r="I49" s="3" t="e">
        <f>H49+#REF!</f>
        <v>#REF!</v>
      </c>
      <c r="J49" s="3" t="e">
        <f>I49+#REF!</f>
        <v>#REF!</v>
      </c>
      <c r="K49" s="3" t="e">
        <f>J49+#REF!</f>
        <v>#REF!</v>
      </c>
      <c r="L49" s="3" t="e">
        <f>K49+#REF!</f>
        <v>#REF!</v>
      </c>
      <c r="M49" s="3" t="e">
        <f>L49+#REF!</f>
        <v>#REF!</v>
      </c>
      <c r="N49" s="3" t="e">
        <f>M49+#REF!</f>
        <v>#REF!</v>
      </c>
      <c r="O49" s="3"/>
    </row>
    <row r="50" spans="1:16" x14ac:dyDescent="0.2">
      <c r="B50" t="s">
        <v>19</v>
      </c>
      <c r="C50" s="3" t="e">
        <f>#REF!</f>
        <v>#REF!</v>
      </c>
      <c r="D50" s="3" t="e">
        <f>C50+#REF!</f>
        <v>#REF!</v>
      </c>
      <c r="E50" s="3" t="e">
        <f>D50+#REF!</f>
        <v>#REF!</v>
      </c>
      <c r="F50" s="3" t="e">
        <f>E50+#REF!</f>
        <v>#REF!</v>
      </c>
      <c r="G50" s="3" t="e">
        <f>F50+#REF!</f>
        <v>#REF!</v>
      </c>
      <c r="H50" s="3" t="e">
        <f>G50+#REF!</f>
        <v>#REF!</v>
      </c>
      <c r="I50" s="3" t="e">
        <f>H50+#REF!</f>
        <v>#REF!</v>
      </c>
      <c r="J50" s="3" t="e">
        <f>I50+#REF!</f>
        <v>#REF!</v>
      </c>
      <c r="K50" s="3" t="e">
        <f>J50+#REF!</f>
        <v>#REF!</v>
      </c>
      <c r="L50" s="3" t="e">
        <f>K50+#REF!</f>
        <v>#REF!</v>
      </c>
      <c r="M50" s="3" t="e">
        <f>L50+#REF!</f>
        <v>#REF!</v>
      </c>
      <c r="N50" s="3" t="e">
        <f>M50+#REF!</f>
        <v>#REF!</v>
      </c>
      <c r="O50" s="3"/>
    </row>
    <row r="51" spans="1:16" x14ac:dyDescent="0.2">
      <c r="B51" t="s">
        <v>20</v>
      </c>
      <c r="C51" s="3" t="e">
        <f>#REF!</f>
        <v>#REF!</v>
      </c>
      <c r="D51" s="3" t="e">
        <f>C51+#REF!</f>
        <v>#REF!</v>
      </c>
      <c r="E51" s="3" t="e">
        <f>D51+#REF!</f>
        <v>#REF!</v>
      </c>
      <c r="F51" s="3" t="e">
        <f>E51+#REF!</f>
        <v>#REF!</v>
      </c>
      <c r="G51" s="3" t="e">
        <f>F51+#REF!</f>
        <v>#REF!</v>
      </c>
      <c r="H51" s="3" t="e">
        <f>G51+#REF!</f>
        <v>#REF!</v>
      </c>
      <c r="I51" s="3" t="e">
        <f>H51+#REF!</f>
        <v>#REF!</v>
      </c>
      <c r="J51" s="3" t="e">
        <f>I51+#REF!</f>
        <v>#REF!</v>
      </c>
      <c r="K51" s="3" t="e">
        <f>J51+#REF!</f>
        <v>#REF!</v>
      </c>
      <c r="L51" s="3" t="e">
        <f>K51+#REF!</f>
        <v>#REF!</v>
      </c>
      <c r="M51" s="3" t="e">
        <f>L51+#REF!</f>
        <v>#REF!</v>
      </c>
      <c r="N51" s="3" t="e">
        <f>M51+#REF!</f>
        <v>#REF!</v>
      </c>
      <c r="O51" s="3"/>
    </row>
    <row r="52" spans="1:16" x14ac:dyDescent="0.2">
      <c r="B52" t="s">
        <v>21</v>
      </c>
      <c r="C52" s="3" t="e">
        <f>#REF!</f>
        <v>#REF!</v>
      </c>
      <c r="D52" s="3" t="e">
        <f>C52+#REF!</f>
        <v>#REF!</v>
      </c>
      <c r="E52" s="3" t="e">
        <f>D52+#REF!</f>
        <v>#REF!</v>
      </c>
      <c r="F52" s="3" t="e">
        <f>E52+#REF!</f>
        <v>#REF!</v>
      </c>
      <c r="G52" s="3" t="e">
        <f>F52+#REF!</f>
        <v>#REF!</v>
      </c>
      <c r="H52" s="3" t="e">
        <f>G52+#REF!</f>
        <v>#REF!</v>
      </c>
      <c r="I52" s="3" t="e">
        <f>H52+#REF!</f>
        <v>#REF!</v>
      </c>
      <c r="J52" s="3" t="e">
        <f>I52+#REF!</f>
        <v>#REF!</v>
      </c>
      <c r="K52" s="3" t="e">
        <f>J52+#REF!</f>
        <v>#REF!</v>
      </c>
      <c r="L52" s="3" t="e">
        <f>K52+#REF!</f>
        <v>#REF!</v>
      </c>
      <c r="M52" s="3" t="e">
        <f>L52+#REF!</f>
        <v>#REF!</v>
      </c>
      <c r="N52" s="3" t="e">
        <f>M52+#REF!</f>
        <v>#REF!</v>
      </c>
      <c r="O52" s="3"/>
    </row>
    <row r="53" spans="1:16" x14ac:dyDescent="0.2">
      <c r="B53" t="s">
        <v>33</v>
      </c>
      <c r="C53" s="3" t="e">
        <f>#REF!</f>
        <v>#REF!</v>
      </c>
      <c r="D53" s="3" t="e">
        <f>C53+#REF!</f>
        <v>#REF!</v>
      </c>
      <c r="E53" s="3" t="e">
        <f>D53+#REF!</f>
        <v>#REF!</v>
      </c>
      <c r="F53" s="3" t="e">
        <f>E53+#REF!</f>
        <v>#REF!</v>
      </c>
      <c r="G53" s="3" t="e">
        <f>F53+#REF!</f>
        <v>#REF!</v>
      </c>
      <c r="H53" s="3" t="e">
        <f>G53+#REF!</f>
        <v>#REF!</v>
      </c>
      <c r="I53" s="3" t="e">
        <f>H53+#REF!</f>
        <v>#REF!</v>
      </c>
      <c r="J53" s="3" t="e">
        <f>I53+#REF!</f>
        <v>#REF!</v>
      </c>
      <c r="K53" s="3" t="e">
        <f>J53+#REF!</f>
        <v>#REF!</v>
      </c>
      <c r="L53" s="3" t="e">
        <f>K53+#REF!</f>
        <v>#REF!</v>
      </c>
      <c r="M53" s="3" t="e">
        <f>L53+#REF!</f>
        <v>#REF!</v>
      </c>
      <c r="N53" s="3" t="e">
        <f>M53+#REF!</f>
        <v>#REF!</v>
      </c>
      <c r="O53" s="3"/>
    </row>
    <row r="54" spans="1:16" x14ac:dyDescent="0.2">
      <c r="B54" t="s">
        <v>34</v>
      </c>
      <c r="C54" s="3" t="e">
        <f>#REF!</f>
        <v>#REF!</v>
      </c>
      <c r="D54" s="3" t="e">
        <f>C54+#REF!</f>
        <v>#REF!</v>
      </c>
      <c r="E54" s="3" t="e">
        <f>D54+#REF!</f>
        <v>#REF!</v>
      </c>
      <c r="F54" s="3" t="e">
        <f>E54+#REF!</f>
        <v>#REF!</v>
      </c>
      <c r="G54" s="3" t="e">
        <f>F54+#REF!</f>
        <v>#REF!</v>
      </c>
      <c r="H54" s="3" t="e">
        <f>G54+#REF!</f>
        <v>#REF!</v>
      </c>
      <c r="I54" s="3" t="e">
        <f>H54+#REF!</f>
        <v>#REF!</v>
      </c>
      <c r="J54" s="3" t="e">
        <f>I54+#REF!</f>
        <v>#REF!</v>
      </c>
      <c r="K54" s="3" t="e">
        <f>J54+#REF!</f>
        <v>#REF!</v>
      </c>
      <c r="L54" s="3" t="e">
        <f>K54+#REF!</f>
        <v>#REF!</v>
      </c>
      <c r="M54" s="3" t="e">
        <f>L54+#REF!</f>
        <v>#REF!</v>
      </c>
      <c r="N54" s="3" t="e">
        <f>M54+#REF!</f>
        <v>#REF!</v>
      </c>
      <c r="O54" s="3"/>
    </row>
    <row r="55" spans="1:16" x14ac:dyDescent="0.2">
      <c r="B55" t="s">
        <v>28</v>
      </c>
      <c r="C55" s="3" t="e">
        <f>#REF!</f>
        <v>#REF!</v>
      </c>
      <c r="D55" s="3" t="e">
        <f>C55+#REF!</f>
        <v>#REF!</v>
      </c>
      <c r="E55" s="3" t="e">
        <f>D55+#REF!</f>
        <v>#REF!</v>
      </c>
      <c r="F55" s="3" t="e">
        <f>E55+#REF!</f>
        <v>#REF!</v>
      </c>
      <c r="G55" s="3" t="e">
        <f>F55+#REF!</f>
        <v>#REF!</v>
      </c>
      <c r="H55" s="3" t="e">
        <f>G55+#REF!</f>
        <v>#REF!</v>
      </c>
      <c r="I55" s="3" t="e">
        <f>H55+#REF!</f>
        <v>#REF!</v>
      </c>
      <c r="J55" s="3" t="e">
        <f>I55+#REF!</f>
        <v>#REF!</v>
      </c>
      <c r="K55" s="3" t="e">
        <f>J55+#REF!</f>
        <v>#REF!</v>
      </c>
      <c r="L55" s="3" t="e">
        <f>K55+#REF!</f>
        <v>#REF!</v>
      </c>
      <c r="M55" s="3" t="e">
        <f>L55+#REF!</f>
        <v>#REF!</v>
      </c>
      <c r="N55" s="3" t="e">
        <f>M55+#REF!</f>
        <v>#REF!</v>
      </c>
      <c r="O55" s="3"/>
    </row>
    <row r="56" spans="1:16" x14ac:dyDescent="0.2">
      <c r="B56" t="s">
        <v>29</v>
      </c>
      <c r="C56" s="3" t="e">
        <f>#REF!</f>
        <v>#REF!</v>
      </c>
      <c r="D56" s="3" t="e">
        <f>C56+#REF!</f>
        <v>#REF!</v>
      </c>
      <c r="E56" s="3" t="e">
        <f>D56+#REF!</f>
        <v>#REF!</v>
      </c>
      <c r="F56" s="3" t="e">
        <f>E56+#REF!</f>
        <v>#REF!</v>
      </c>
      <c r="G56" s="3" t="e">
        <f>F56+#REF!</f>
        <v>#REF!</v>
      </c>
      <c r="H56" s="3" t="e">
        <f>G56+#REF!</f>
        <v>#REF!</v>
      </c>
      <c r="I56" s="3" t="e">
        <f>H56+#REF!</f>
        <v>#REF!</v>
      </c>
      <c r="J56" s="3" t="e">
        <f>I56+#REF!</f>
        <v>#REF!</v>
      </c>
      <c r="K56" s="3" t="e">
        <f>J56+#REF!</f>
        <v>#REF!</v>
      </c>
      <c r="L56" s="3" t="e">
        <f>K56+#REF!</f>
        <v>#REF!</v>
      </c>
      <c r="M56" s="3" t="e">
        <f>L56+#REF!</f>
        <v>#REF!</v>
      </c>
      <c r="N56" s="3" t="e">
        <f>M56+#REF!</f>
        <v>#REF!</v>
      </c>
      <c r="O56" s="3"/>
    </row>
    <row r="57" spans="1:16" x14ac:dyDescent="0.2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6" x14ac:dyDescent="0.2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1"/>
    </row>
    <row r="59" spans="1:16" x14ac:dyDescent="0.2">
      <c r="A59" t="s">
        <v>26</v>
      </c>
      <c r="C59" s="3" t="s">
        <v>0</v>
      </c>
      <c r="D59" s="3" t="s">
        <v>1</v>
      </c>
      <c r="E59" s="3" t="s">
        <v>2</v>
      </c>
      <c r="F59" s="3" t="s">
        <v>3</v>
      </c>
      <c r="G59" s="3" t="s">
        <v>4</v>
      </c>
      <c r="H59" s="3" t="s">
        <v>5</v>
      </c>
      <c r="I59" s="3" t="s">
        <v>6</v>
      </c>
      <c r="J59" s="3" t="s">
        <v>7</v>
      </c>
      <c r="K59" s="3" t="s">
        <v>8</v>
      </c>
      <c r="L59" s="3" t="s">
        <v>9</v>
      </c>
      <c r="M59" s="3" t="s">
        <v>10</v>
      </c>
      <c r="N59" s="3" t="s">
        <v>11</v>
      </c>
      <c r="O59" s="1"/>
    </row>
    <row r="60" spans="1:16" x14ac:dyDescent="0.2">
      <c r="B60" t="s">
        <v>14</v>
      </c>
      <c r="C60" s="9" t="e">
        <f>#REF!</f>
        <v>#REF!</v>
      </c>
      <c r="D60" s="9" t="e">
        <f>C60+#REF!</f>
        <v>#REF!</v>
      </c>
      <c r="E60" s="9" t="e">
        <f>D60+#REF!</f>
        <v>#REF!</v>
      </c>
      <c r="F60" s="9" t="e">
        <f>E60+#REF!</f>
        <v>#REF!</v>
      </c>
      <c r="G60" s="9" t="e">
        <f>F60+#REF!</f>
        <v>#REF!</v>
      </c>
      <c r="H60" s="9" t="e">
        <f>G60+#REF!</f>
        <v>#REF!</v>
      </c>
      <c r="I60" s="9" t="e">
        <f>H60+#REF!</f>
        <v>#REF!</v>
      </c>
      <c r="J60" s="9" t="e">
        <f>I60+#REF!</f>
        <v>#REF!</v>
      </c>
      <c r="K60" s="9" t="e">
        <f>J60+#REF!</f>
        <v>#REF!</v>
      </c>
      <c r="L60" s="9" t="e">
        <f>K60+#REF!</f>
        <v>#REF!</v>
      </c>
      <c r="M60" s="9" t="e">
        <f>L60+#REF!</f>
        <v>#REF!</v>
      </c>
      <c r="N60" s="9" t="e">
        <f>M60+#REF!</f>
        <v>#REF!</v>
      </c>
      <c r="O60" s="3"/>
    </row>
    <row r="61" spans="1:16" x14ac:dyDescent="0.2">
      <c r="B61" t="s">
        <v>28</v>
      </c>
      <c r="C61" s="9" t="e">
        <f>#REF!</f>
        <v>#REF!</v>
      </c>
      <c r="D61" s="9" t="e">
        <f>C61+#REF!</f>
        <v>#REF!</v>
      </c>
      <c r="E61" s="9" t="e">
        <f>D61+#REF!</f>
        <v>#REF!</v>
      </c>
      <c r="F61" s="9" t="e">
        <f>E61+#REF!</f>
        <v>#REF!</v>
      </c>
      <c r="G61" s="9" t="e">
        <f>F61+#REF!</f>
        <v>#REF!</v>
      </c>
      <c r="H61" s="9" t="e">
        <f>G61+#REF!</f>
        <v>#REF!</v>
      </c>
      <c r="I61" s="9" t="e">
        <f>H61+#REF!</f>
        <v>#REF!</v>
      </c>
      <c r="J61" s="9" t="e">
        <f>I61+#REF!</f>
        <v>#REF!</v>
      </c>
      <c r="K61" s="9" t="e">
        <f>J61+#REF!</f>
        <v>#REF!</v>
      </c>
      <c r="L61" s="9" t="e">
        <f>K61+#REF!</f>
        <v>#REF!</v>
      </c>
      <c r="M61" s="9" t="e">
        <f>L61+#REF!</f>
        <v>#REF!</v>
      </c>
      <c r="N61" s="9" t="e">
        <f>M61+#REF!</f>
        <v>#REF!</v>
      </c>
      <c r="O61" s="23" t="s">
        <v>38</v>
      </c>
      <c r="P61" s="14" t="e">
        <f>+N61-N60</f>
        <v>#REF!</v>
      </c>
    </row>
    <row r="62" spans="1:16" x14ac:dyDescent="0.2">
      <c r="B62" t="s">
        <v>29</v>
      </c>
      <c r="C62" s="9" t="e">
        <f>#REF!</f>
        <v>#REF!</v>
      </c>
      <c r="D62" s="9" t="e">
        <f>C62+#REF!</f>
        <v>#REF!</v>
      </c>
      <c r="E62" s="9" t="e">
        <f>D62+#REF!</f>
        <v>#REF!</v>
      </c>
      <c r="F62" s="9" t="e">
        <f>E62+#REF!</f>
        <v>#REF!</v>
      </c>
      <c r="G62" s="9" t="e">
        <f>F62+#REF!</f>
        <v>#REF!</v>
      </c>
      <c r="H62" s="9" t="e">
        <f>G62+#REF!</f>
        <v>#REF!</v>
      </c>
      <c r="I62" s="9" t="e">
        <f>H62+#REF!</f>
        <v>#REF!</v>
      </c>
      <c r="J62" s="9" t="e">
        <f>I62+#REF!</f>
        <v>#REF!</v>
      </c>
      <c r="K62" s="9" t="e">
        <f>J62+#REF!</f>
        <v>#REF!</v>
      </c>
      <c r="L62" s="9" t="e">
        <f>K62+#REF!</f>
        <v>#REF!</v>
      </c>
      <c r="M62" s="9" t="e">
        <f>L62+#REF!</f>
        <v>#REF!</v>
      </c>
      <c r="N62" s="9" t="e">
        <f>M62+#REF!</f>
        <v>#REF!</v>
      </c>
      <c r="O62" s="23"/>
      <c r="P62" s="14" t="e">
        <f>+N62-N61</f>
        <v>#REF!</v>
      </c>
    </row>
    <row r="63" spans="1:16" x14ac:dyDescent="0.2">
      <c r="B63" t="s">
        <v>15</v>
      </c>
      <c r="C63" s="3" t="e">
        <f>#REF!</f>
        <v>#REF!</v>
      </c>
      <c r="D63" s="3" t="e">
        <f>C63+#REF!</f>
        <v>#REF!</v>
      </c>
      <c r="E63" s="3" t="e">
        <f>D63+#REF!</f>
        <v>#REF!</v>
      </c>
      <c r="F63" s="3" t="e">
        <f>E63+#REF!</f>
        <v>#REF!</v>
      </c>
      <c r="G63" s="3" t="e">
        <f>F63+#REF!</f>
        <v>#REF!</v>
      </c>
      <c r="H63" s="3" t="e">
        <f>G63+#REF!</f>
        <v>#REF!</v>
      </c>
      <c r="I63" s="3" t="e">
        <f>H63+#REF!</f>
        <v>#REF!</v>
      </c>
      <c r="J63" s="3" t="e">
        <f>I63+#REF!</f>
        <v>#REF!</v>
      </c>
      <c r="K63" s="3" t="e">
        <f>J63+#REF!</f>
        <v>#REF!</v>
      </c>
      <c r="L63" s="3" t="e">
        <f>K63+#REF!</f>
        <v>#REF!</v>
      </c>
      <c r="M63" s="3" t="e">
        <f>L63+#REF!</f>
        <v>#REF!</v>
      </c>
      <c r="N63" s="3" t="e">
        <f>M63+#REF!</f>
        <v>#REF!</v>
      </c>
      <c r="O63" s="3"/>
    </row>
    <row r="64" spans="1:16" x14ac:dyDescent="0.2">
      <c r="B64" t="s">
        <v>16</v>
      </c>
      <c r="C64" s="3" t="e">
        <f>#REF!</f>
        <v>#REF!</v>
      </c>
      <c r="D64" s="3" t="e">
        <f>C64+#REF!</f>
        <v>#REF!</v>
      </c>
      <c r="E64" s="3" t="e">
        <f>D64+#REF!</f>
        <v>#REF!</v>
      </c>
      <c r="F64" s="3" t="e">
        <f>E64+#REF!</f>
        <v>#REF!</v>
      </c>
      <c r="G64" s="3" t="e">
        <f>F64+#REF!</f>
        <v>#REF!</v>
      </c>
      <c r="H64" s="3" t="e">
        <f>G64+#REF!</f>
        <v>#REF!</v>
      </c>
      <c r="I64" s="3" t="e">
        <f>H64+#REF!</f>
        <v>#REF!</v>
      </c>
      <c r="J64" s="3" t="e">
        <f>I64+#REF!</f>
        <v>#REF!</v>
      </c>
      <c r="K64" s="3" t="e">
        <f>J64+#REF!</f>
        <v>#REF!</v>
      </c>
      <c r="L64" s="3" t="e">
        <f>K64+#REF!</f>
        <v>#REF!</v>
      </c>
      <c r="M64" s="3" t="e">
        <f>L64+#REF!</f>
        <v>#REF!</v>
      </c>
      <c r="N64" s="3" t="e">
        <f>M64+#REF!</f>
        <v>#REF!</v>
      </c>
      <c r="O64" s="3"/>
    </row>
    <row r="65" spans="2:15" x14ac:dyDescent="0.2">
      <c r="B65" t="s">
        <v>35</v>
      </c>
      <c r="C65" s="3" t="e">
        <f>#REF!</f>
        <v>#REF!</v>
      </c>
      <c r="D65" s="3" t="e">
        <f>C65+#REF!</f>
        <v>#REF!</v>
      </c>
      <c r="E65" s="3" t="e">
        <f>D65+#REF!</f>
        <v>#REF!</v>
      </c>
      <c r="F65" s="3" t="e">
        <f>E65+#REF!</f>
        <v>#REF!</v>
      </c>
      <c r="G65" s="3" t="e">
        <f>F65+#REF!</f>
        <v>#REF!</v>
      </c>
      <c r="H65" s="3" t="e">
        <f>G65+#REF!</f>
        <v>#REF!</v>
      </c>
      <c r="I65" s="3" t="e">
        <f>H65+#REF!</f>
        <v>#REF!</v>
      </c>
      <c r="J65" s="3" t="e">
        <f>I65+#REF!</f>
        <v>#REF!</v>
      </c>
      <c r="K65" s="3" t="e">
        <f>J65+#REF!</f>
        <v>#REF!</v>
      </c>
      <c r="L65" s="3" t="e">
        <f>K65+#REF!</f>
        <v>#REF!</v>
      </c>
      <c r="M65" s="3" t="e">
        <f>L65+#REF!</f>
        <v>#REF!</v>
      </c>
      <c r="N65" s="3" t="e">
        <f>M65+#REF!</f>
        <v>#REF!</v>
      </c>
      <c r="O65" s="3"/>
    </row>
    <row r="66" spans="2:15" x14ac:dyDescent="0.2">
      <c r="B66" t="s">
        <v>17</v>
      </c>
      <c r="C66" s="3" t="e">
        <f>#REF!</f>
        <v>#REF!</v>
      </c>
      <c r="D66" s="3" t="e">
        <f>C66+#REF!</f>
        <v>#REF!</v>
      </c>
      <c r="E66" s="3" t="e">
        <f>D66+#REF!</f>
        <v>#REF!</v>
      </c>
      <c r="F66" s="3" t="e">
        <f>E66+#REF!</f>
        <v>#REF!</v>
      </c>
      <c r="G66" s="3" t="e">
        <f>F66+#REF!</f>
        <v>#REF!</v>
      </c>
      <c r="H66" s="3" t="e">
        <f>G66+#REF!</f>
        <v>#REF!</v>
      </c>
      <c r="I66" s="3" t="e">
        <f>H66+#REF!</f>
        <v>#REF!</v>
      </c>
      <c r="J66" s="3" t="e">
        <f>I66+#REF!</f>
        <v>#REF!</v>
      </c>
      <c r="K66" s="3" t="e">
        <f>J66+#REF!</f>
        <v>#REF!</v>
      </c>
      <c r="L66" s="3" t="e">
        <f>K66+#REF!</f>
        <v>#REF!</v>
      </c>
      <c r="M66" s="3" t="e">
        <f>L66+#REF!</f>
        <v>#REF!</v>
      </c>
      <c r="N66" s="3" t="e">
        <f>M66+#REF!</f>
        <v>#REF!</v>
      </c>
      <c r="O66" s="3"/>
    </row>
    <row r="67" spans="2:15" x14ac:dyDescent="0.2">
      <c r="B67" t="s">
        <v>18</v>
      </c>
      <c r="C67" s="3" t="e">
        <f>#REF!</f>
        <v>#REF!</v>
      </c>
      <c r="D67" s="3" t="e">
        <f>C67+#REF!</f>
        <v>#REF!</v>
      </c>
      <c r="E67" s="3" t="e">
        <f>D67+#REF!</f>
        <v>#REF!</v>
      </c>
      <c r="F67" s="3" t="e">
        <f>E67+#REF!</f>
        <v>#REF!</v>
      </c>
      <c r="G67" s="3" t="e">
        <f>F67+#REF!</f>
        <v>#REF!</v>
      </c>
      <c r="H67" s="3" t="e">
        <f>G67+#REF!</f>
        <v>#REF!</v>
      </c>
      <c r="I67" s="3" t="e">
        <f>H67+#REF!</f>
        <v>#REF!</v>
      </c>
      <c r="J67" s="3" t="e">
        <f>I67+#REF!</f>
        <v>#REF!</v>
      </c>
      <c r="K67" s="3" t="e">
        <f>J67+#REF!</f>
        <v>#REF!</v>
      </c>
      <c r="L67" s="3" t="e">
        <f>K67+#REF!</f>
        <v>#REF!</v>
      </c>
      <c r="M67" s="3" t="e">
        <f>L67+#REF!</f>
        <v>#REF!</v>
      </c>
      <c r="N67" s="3" t="e">
        <f>M67+#REF!</f>
        <v>#REF!</v>
      </c>
      <c r="O67" s="1"/>
    </row>
    <row r="68" spans="2:15" x14ac:dyDescent="0.2">
      <c r="B68" t="s">
        <v>19</v>
      </c>
      <c r="C68" s="3" t="e">
        <f>#REF!</f>
        <v>#REF!</v>
      </c>
      <c r="D68" s="3" t="e">
        <f>C68+#REF!</f>
        <v>#REF!</v>
      </c>
      <c r="E68" s="3" t="e">
        <f>D68+#REF!</f>
        <v>#REF!</v>
      </c>
      <c r="F68" s="3" t="e">
        <f>E68+#REF!</f>
        <v>#REF!</v>
      </c>
      <c r="G68" s="3" t="e">
        <f>F68+#REF!</f>
        <v>#REF!</v>
      </c>
      <c r="H68" s="3" t="e">
        <f>G68+#REF!</f>
        <v>#REF!</v>
      </c>
      <c r="I68" s="3" t="e">
        <f>H68+#REF!</f>
        <v>#REF!</v>
      </c>
      <c r="J68" s="3" t="e">
        <f>I68+#REF!</f>
        <v>#REF!</v>
      </c>
      <c r="K68" s="3" t="e">
        <f>J68+#REF!</f>
        <v>#REF!</v>
      </c>
      <c r="L68" s="3" t="e">
        <f>K68+#REF!</f>
        <v>#REF!</v>
      </c>
      <c r="M68" s="3" t="e">
        <f>L68+#REF!</f>
        <v>#REF!</v>
      </c>
      <c r="N68" s="3" t="e">
        <f>M68+#REF!</f>
        <v>#REF!</v>
      </c>
      <c r="O68" s="1"/>
    </row>
    <row r="69" spans="2:15" x14ac:dyDescent="0.2">
      <c r="B69" t="s">
        <v>20</v>
      </c>
      <c r="C69" s="3" t="e">
        <f>#REF!</f>
        <v>#REF!</v>
      </c>
      <c r="D69" s="3" t="e">
        <f>C69+#REF!</f>
        <v>#REF!</v>
      </c>
      <c r="E69" s="3" t="e">
        <f>D69+#REF!</f>
        <v>#REF!</v>
      </c>
      <c r="F69" s="3" t="e">
        <f>E69+#REF!</f>
        <v>#REF!</v>
      </c>
      <c r="G69" s="3" t="e">
        <f>F69+#REF!</f>
        <v>#REF!</v>
      </c>
      <c r="H69" s="3" t="e">
        <f>G69+#REF!</f>
        <v>#REF!</v>
      </c>
      <c r="I69" s="3" t="e">
        <f>H69+#REF!</f>
        <v>#REF!</v>
      </c>
      <c r="J69" s="3" t="e">
        <f>I69+#REF!</f>
        <v>#REF!</v>
      </c>
      <c r="K69" s="3" t="e">
        <f>J69+#REF!</f>
        <v>#REF!</v>
      </c>
      <c r="L69" s="3" t="e">
        <f>K69+#REF!</f>
        <v>#REF!</v>
      </c>
      <c r="M69" s="3" t="e">
        <f>L69+#REF!</f>
        <v>#REF!</v>
      </c>
      <c r="N69" s="3" t="e">
        <f>M69+#REF!</f>
        <v>#REF!</v>
      </c>
      <c r="O69" s="1"/>
    </row>
    <row r="70" spans="2:15" x14ac:dyDescent="0.2">
      <c r="B70" t="s">
        <v>21</v>
      </c>
      <c r="C70" s="3" t="e">
        <f>#REF!</f>
        <v>#REF!</v>
      </c>
      <c r="D70" s="3" t="e">
        <f>C70+#REF!</f>
        <v>#REF!</v>
      </c>
      <c r="E70" s="3" t="e">
        <f>D70+#REF!</f>
        <v>#REF!</v>
      </c>
      <c r="F70" s="3" t="e">
        <f>E70+#REF!</f>
        <v>#REF!</v>
      </c>
      <c r="G70" s="3" t="e">
        <f>F70+#REF!</f>
        <v>#REF!</v>
      </c>
      <c r="H70" s="3" t="e">
        <f>G70+#REF!</f>
        <v>#REF!</v>
      </c>
      <c r="I70" s="3" t="e">
        <f>H70+#REF!</f>
        <v>#REF!</v>
      </c>
      <c r="J70" s="3" t="e">
        <f>I70+#REF!</f>
        <v>#REF!</v>
      </c>
      <c r="K70" s="3" t="e">
        <f>J70+#REF!</f>
        <v>#REF!</v>
      </c>
      <c r="L70" s="3" t="e">
        <f>K70+#REF!</f>
        <v>#REF!</v>
      </c>
      <c r="M70" s="3" t="e">
        <f>L70+#REF!</f>
        <v>#REF!</v>
      </c>
      <c r="N70" s="3" t="e">
        <f>M70+#REF!</f>
        <v>#REF!</v>
      </c>
      <c r="O70" s="1"/>
    </row>
    <row r="71" spans="2:15" x14ac:dyDescent="0.2">
      <c r="B71" t="s">
        <v>33</v>
      </c>
      <c r="C71" s="3" t="e">
        <f>#REF!</f>
        <v>#REF!</v>
      </c>
      <c r="D71" s="3" t="e">
        <f>C71+#REF!</f>
        <v>#REF!</v>
      </c>
      <c r="E71" s="3" t="e">
        <f>D71+#REF!</f>
        <v>#REF!</v>
      </c>
      <c r="F71" s="3" t="e">
        <f>E71+#REF!</f>
        <v>#REF!</v>
      </c>
      <c r="G71" s="3" t="e">
        <f>F71+#REF!</f>
        <v>#REF!</v>
      </c>
      <c r="H71" s="3" t="e">
        <f>G71+#REF!</f>
        <v>#REF!</v>
      </c>
      <c r="I71" s="3" t="e">
        <f>H71+#REF!</f>
        <v>#REF!</v>
      </c>
      <c r="J71" s="3" t="e">
        <f>I71+#REF!</f>
        <v>#REF!</v>
      </c>
      <c r="K71" s="3" t="e">
        <f>J71+#REF!</f>
        <v>#REF!</v>
      </c>
      <c r="L71" s="3" t="e">
        <f>K71+#REF!</f>
        <v>#REF!</v>
      </c>
      <c r="M71" s="3" t="e">
        <f>L71+#REF!</f>
        <v>#REF!</v>
      </c>
      <c r="N71" s="3" t="e">
        <f>M71+#REF!</f>
        <v>#REF!</v>
      </c>
      <c r="O71" s="1"/>
    </row>
    <row r="72" spans="2:15" x14ac:dyDescent="0.2">
      <c r="B72" t="s">
        <v>34</v>
      </c>
      <c r="C72" s="3" t="e">
        <f>#REF!</f>
        <v>#REF!</v>
      </c>
      <c r="D72" s="3" t="e">
        <f>C72+#REF!</f>
        <v>#REF!</v>
      </c>
      <c r="E72" s="3" t="e">
        <f>D72+#REF!</f>
        <v>#REF!</v>
      </c>
      <c r="F72" s="3" t="e">
        <f>E72+#REF!</f>
        <v>#REF!</v>
      </c>
      <c r="G72" s="3" t="e">
        <f>F72+#REF!</f>
        <v>#REF!</v>
      </c>
      <c r="H72" s="3" t="e">
        <f>G72+#REF!</f>
        <v>#REF!</v>
      </c>
      <c r="I72" s="3" t="e">
        <f>H72+#REF!</f>
        <v>#REF!</v>
      </c>
      <c r="J72" s="3" t="e">
        <f>I72+#REF!</f>
        <v>#REF!</v>
      </c>
      <c r="K72" s="3" t="e">
        <f>J72+#REF!</f>
        <v>#REF!</v>
      </c>
      <c r="L72" s="3" t="e">
        <f>K72+#REF!</f>
        <v>#REF!</v>
      </c>
      <c r="M72" s="3" t="e">
        <f>L72+#REF!</f>
        <v>#REF!</v>
      </c>
      <c r="N72" s="3" t="e">
        <f>M72+#REF!</f>
        <v>#REF!</v>
      </c>
      <c r="O72" s="1"/>
    </row>
    <row r="73" spans="2:15" x14ac:dyDescent="0.2">
      <c r="B73" t="s">
        <v>28</v>
      </c>
      <c r="C73" s="3" t="e">
        <f>#REF!</f>
        <v>#REF!</v>
      </c>
      <c r="D73" s="3" t="e">
        <f>C73+#REF!</f>
        <v>#REF!</v>
      </c>
      <c r="E73" s="3" t="e">
        <f>D73+#REF!</f>
        <v>#REF!</v>
      </c>
      <c r="F73" s="3" t="e">
        <f>E73+#REF!</f>
        <v>#REF!</v>
      </c>
      <c r="G73" s="3" t="e">
        <f>F73+#REF!</f>
        <v>#REF!</v>
      </c>
      <c r="H73" s="3" t="e">
        <f>G73+#REF!</f>
        <v>#REF!</v>
      </c>
      <c r="I73" s="3" t="e">
        <f>H73+#REF!</f>
        <v>#REF!</v>
      </c>
      <c r="J73" s="3" t="e">
        <f>I73+#REF!</f>
        <v>#REF!</v>
      </c>
      <c r="K73" s="3" t="e">
        <f>J73+#REF!</f>
        <v>#REF!</v>
      </c>
      <c r="L73" s="3" t="e">
        <f>K73+#REF!</f>
        <v>#REF!</v>
      </c>
      <c r="M73" s="3" t="e">
        <f>L73+#REF!</f>
        <v>#REF!</v>
      </c>
      <c r="N73" s="3" t="e">
        <f>M73+#REF!</f>
        <v>#REF!</v>
      </c>
      <c r="O73" s="1"/>
    </row>
    <row r="74" spans="2:15" x14ac:dyDescent="0.2">
      <c r="B74" t="s">
        <v>29</v>
      </c>
      <c r="C74" s="3" t="e">
        <f>#REF!</f>
        <v>#REF!</v>
      </c>
      <c r="D74" s="3" t="e">
        <f>C74+#REF!</f>
        <v>#REF!</v>
      </c>
      <c r="E74" s="3" t="e">
        <f>D74+#REF!</f>
        <v>#REF!</v>
      </c>
      <c r="F74" s="3" t="e">
        <f>E74+#REF!</f>
        <v>#REF!</v>
      </c>
      <c r="G74" s="3" t="e">
        <f>F74+#REF!</f>
        <v>#REF!</v>
      </c>
      <c r="H74" s="3" t="e">
        <f>G74+#REF!</f>
        <v>#REF!</v>
      </c>
      <c r="I74" s="3" t="e">
        <f>H74+#REF!</f>
        <v>#REF!</v>
      </c>
      <c r="J74" s="3" t="e">
        <f>I74+#REF!</f>
        <v>#REF!</v>
      </c>
      <c r="K74" s="3" t="e">
        <f>J74+#REF!</f>
        <v>#REF!</v>
      </c>
      <c r="L74" s="3" t="e">
        <f>K74+#REF!</f>
        <v>#REF!</v>
      </c>
      <c r="M74" s="3" t="e">
        <f>L74+#REF!</f>
        <v>#REF!</v>
      </c>
      <c r="N74" s="3" t="e">
        <f>M74+#REF!</f>
        <v>#REF!</v>
      </c>
      <c r="O74" s="1"/>
    </row>
    <row r="75" spans="2:15" x14ac:dyDescent="0.2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1"/>
    </row>
    <row r="76" spans="2:15" x14ac:dyDescent="0.2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2:15" x14ac:dyDescent="0.2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2:15" x14ac:dyDescent="0.2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2:15" x14ac:dyDescent="0.2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2:15" x14ac:dyDescent="0.2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3:15" x14ac:dyDescent="0.2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3:15" x14ac:dyDescent="0.2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3:15" x14ac:dyDescent="0.2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3:15" x14ac:dyDescent="0.2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3:15" x14ac:dyDescent="0.2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</sheetData>
  <phoneticPr fontId="6" type="noConversion"/>
  <pageMargins left="0.32" right="0.18" top="1" bottom="1" header="0.4921259845" footer="0.4921259845"/>
  <pageSetup paperSize="9" orientation="portrait" r:id="rId1"/>
  <headerFooter alignWithMargins="0">
    <oddHeader>&amp;L&amp;"Arial,Gras"&amp;12DPL/SPP</oddHeader>
    <oddFooter>&amp;L&amp;"Arial,Gras"&amp;12&amp;D&amp;R&amp;"Arial,Gras"&amp;8O:\DPL_PROG\JAILLARD\&amp;F
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O80"/>
  <sheetViews>
    <sheetView zoomScale="75" workbookViewId="0">
      <selection activeCell="R22" sqref="R22"/>
    </sheetView>
  </sheetViews>
  <sheetFormatPr baseColWidth="10" defaultColWidth="9.140625" defaultRowHeight="12.75" x14ac:dyDescent="0.2"/>
  <cols>
    <col min="1" max="2" width="11.42578125" customWidth="1"/>
    <col min="3" max="14" width="6" customWidth="1"/>
    <col min="15" max="15" width="7.42578125" customWidth="1"/>
    <col min="16" max="256" width="11.42578125" customWidth="1"/>
  </cols>
  <sheetData>
    <row r="4" spans="1:15" x14ac:dyDescent="0.2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x14ac:dyDescent="0.2"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1"/>
    </row>
    <row r="6" spans="1:15" x14ac:dyDescent="0.2">
      <c r="A6" t="s">
        <v>30</v>
      </c>
      <c r="B6" t="s">
        <v>14</v>
      </c>
      <c r="C6" s="9" t="e">
        <f>'Cumul CKD'!C6-'Cumul CKD'!C$6</f>
        <v>#REF!</v>
      </c>
      <c r="D6" s="9" t="e">
        <f>'Cumul CKD'!D6-'Cumul CKD'!D$6</f>
        <v>#REF!</v>
      </c>
      <c r="E6" s="9" t="e">
        <f>'Cumul CKD'!E6-'Cumul CKD'!E$6</f>
        <v>#REF!</v>
      </c>
      <c r="F6" s="9" t="e">
        <f>'Cumul CKD'!F6-'Cumul CKD'!F$6</f>
        <v>#REF!</v>
      </c>
      <c r="G6" s="9" t="e">
        <f>'Cumul CKD'!G6-'Cumul CKD'!G$6</f>
        <v>#REF!</v>
      </c>
      <c r="H6" s="9" t="e">
        <f>'Cumul CKD'!H6-'Cumul CKD'!H$6</f>
        <v>#REF!</v>
      </c>
      <c r="I6" s="9" t="e">
        <f>'Cumul CKD'!I6-'Cumul CKD'!I$6</f>
        <v>#REF!</v>
      </c>
      <c r="J6" s="9" t="e">
        <f>'Cumul CKD'!J6-'Cumul CKD'!J$6</f>
        <v>#REF!</v>
      </c>
      <c r="K6" s="9" t="e">
        <f>'Cumul CKD'!K6-'Cumul CKD'!K$6</f>
        <v>#REF!</v>
      </c>
      <c r="L6" s="9" t="e">
        <f>'Cumul CKD'!L6-'Cumul CKD'!L$6</f>
        <v>#REF!</v>
      </c>
      <c r="M6" s="9" t="e">
        <f>'Cumul CKD'!M6-'Cumul CKD'!M$6</f>
        <v>#REF!</v>
      </c>
      <c r="N6" s="9" t="e">
        <f>'Cumul CKD'!N6-'Cumul CKD'!N$6</f>
        <v>#REF!</v>
      </c>
      <c r="O6" s="9"/>
    </row>
    <row r="7" spans="1:15" x14ac:dyDescent="0.2">
      <c r="B7" t="s">
        <v>28</v>
      </c>
      <c r="C7" s="9" t="e">
        <f>'Cumul CKD'!C7-'Cumul CKD'!C$6</f>
        <v>#REF!</v>
      </c>
      <c r="D7" s="9" t="e">
        <f>'Cumul CKD'!D7-'Cumul CKD'!D$6</f>
        <v>#REF!</v>
      </c>
      <c r="E7" s="9" t="e">
        <f>'Cumul CKD'!E7-'Cumul CKD'!E$6</f>
        <v>#REF!</v>
      </c>
      <c r="F7" s="9" t="e">
        <f>'Cumul CKD'!F7-'Cumul CKD'!F$6</f>
        <v>#REF!</v>
      </c>
      <c r="G7" s="9" t="e">
        <f>'Cumul CKD'!G7-'Cumul CKD'!G$6</f>
        <v>#REF!</v>
      </c>
      <c r="H7" s="9" t="e">
        <f>'Cumul CKD'!H7-'Cumul CKD'!H$6</f>
        <v>#REF!</v>
      </c>
      <c r="I7" s="9" t="e">
        <f>'Cumul CKD'!I7-'Cumul CKD'!I$6</f>
        <v>#REF!</v>
      </c>
      <c r="J7" s="9" t="e">
        <f>'Cumul CKD'!J7-'Cumul CKD'!J$6</f>
        <v>#REF!</v>
      </c>
      <c r="K7" s="9" t="e">
        <f>'Cumul CKD'!K7-'Cumul CKD'!K$6</f>
        <v>#REF!</v>
      </c>
      <c r="L7" s="9" t="e">
        <f>'Cumul CKD'!L7-'Cumul CKD'!L$6</f>
        <v>#REF!</v>
      </c>
      <c r="M7" s="9" t="e">
        <f>'Cumul CKD'!M7-'Cumul CKD'!M$6</f>
        <v>#REF!</v>
      </c>
      <c r="N7" s="9" t="e">
        <f>'Cumul CKD'!N7-'Cumul CKD'!N$6</f>
        <v>#REF!</v>
      </c>
      <c r="O7" s="9"/>
    </row>
    <row r="8" spans="1:15" x14ac:dyDescent="0.2">
      <c r="B8" t="s">
        <v>29</v>
      </c>
      <c r="C8" s="9" t="e">
        <f>'Cumul CKD'!C8-'Cumul CKD'!C$6</f>
        <v>#REF!</v>
      </c>
      <c r="D8" s="9" t="e">
        <f>'Cumul CKD'!D8-'Cumul CKD'!D$6</f>
        <v>#REF!</v>
      </c>
      <c r="E8" s="9" t="e">
        <f>'Cumul CKD'!E8-'Cumul CKD'!E$6</f>
        <v>#REF!</v>
      </c>
      <c r="F8" s="9" t="e">
        <f>'Cumul CKD'!F8-'Cumul CKD'!F$6</f>
        <v>#REF!</v>
      </c>
      <c r="G8" s="9" t="e">
        <f>'Cumul CKD'!G8-'Cumul CKD'!G$6</f>
        <v>#REF!</v>
      </c>
      <c r="H8" s="9" t="e">
        <f>'Cumul CKD'!H8-'Cumul CKD'!H$6</f>
        <v>#REF!</v>
      </c>
      <c r="I8" s="9" t="e">
        <f>'Cumul CKD'!I8-'Cumul CKD'!I$6</f>
        <v>#REF!</v>
      </c>
      <c r="J8" s="9" t="e">
        <f>'Cumul CKD'!J8-'Cumul CKD'!J$6</f>
        <v>#REF!</v>
      </c>
      <c r="K8" s="9" t="e">
        <f>'Cumul CKD'!K8-'Cumul CKD'!K$6</f>
        <v>#REF!</v>
      </c>
      <c r="L8" s="9" t="e">
        <f>'Cumul CKD'!L8-'Cumul CKD'!L$6</f>
        <v>#REF!</v>
      </c>
      <c r="M8" s="9" t="e">
        <f>'Cumul CKD'!M8-'Cumul CKD'!M$6</f>
        <v>#REF!</v>
      </c>
      <c r="N8" s="9" t="e">
        <f>'Cumul CKD'!N8-'Cumul CKD'!N$6</f>
        <v>#REF!</v>
      </c>
      <c r="O8" s="9"/>
    </row>
    <row r="9" spans="1:15" x14ac:dyDescent="0.2">
      <c r="B9" t="s">
        <v>15</v>
      </c>
      <c r="C9" s="9" t="e">
        <f>'Cumul CKD'!C9-'Cumul CKD'!C$6</f>
        <v>#REF!</v>
      </c>
      <c r="D9" s="9" t="e">
        <f>'Cumul CKD'!D9-'Cumul CKD'!D$6</f>
        <v>#REF!</v>
      </c>
      <c r="E9" s="9" t="e">
        <f>'Cumul CKD'!E9-'Cumul CKD'!E$6</f>
        <v>#REF!</v>
      </c>
      <c r="F9" s="9" t="e">
        <f>'Cumul CKD'!F9-'Cumul CKD'!F$6</f>
        <v>#REF!</v>
      </c>
      <c r="G9" s="9" t="e">
        <f>'Cumul CKD'!G9-'Cumul CKD'!G$6</f>
        <v>#REF!</v>
      </c>
      <c r="H9" s="9" t="e">
        <f>'Cumul CKD'!H9-'Cumul CKD'!H$6</f>
        <v>#REF!</v>
      </c>
      <c r="I9" s="9" t="e">
        <f>'Cumul CKD'!I9-'Cumul CKD'!I$6</f>
        <v>#REF!</v>
      </c>
      <c r="J9" s="9" t="e">
        <f>'Cumul CKD'!J9-'Cumul CKD'!J$6</f>
        <v>#REF!</v>
      </c>
      <c r="K9" s="9" t="e">
        <f>'Cumul CKD'!K9-'Cumul CKD'!K$6</f>
        <v>#REF!</v>
      </c>
      <c r="L9" s="9" t="e">
        <f>'Cumul CKD'!L9-'Cumul CKD'!L$6</f>
        <v>#REF!</v>
      </c>
      <c r="M9" s="9" t="e">
        <f>'Cumul CKD'!M9-'Cumul CKD'!M$6</f>
        <v>#REF!</v>
      </c>
      <c r="N9" s="9" t="e">
        <f>'Cumul CKD'!N9-'Cumul CKD'!N$6</f>
        <v>#REF!</v>
      </c>
      <c r="O9" s="3"/>
    </row>
    <row r="10" spans="1:15" x14ac:dyDescent="0.2">
      <c r="B10" t="s">
        <v>16</v>
      </c>
      <c r="C10" s="9" t="e">
        <f>'Cumul CKD'!C10-'Cumul CKD'!C$6</f>
        <v>#REF!</v>
      </c>
      <c r="D10" s="9" t="e">
        <f>'Cumul CKD'!D10-'Cumul CKD'!D$6</f>
        <v>#REF!</v>
      </c>
      <c r="E10" s="9" t="e">
        <f>'Cumul CKD'!E10-'Cumul CKD'!E$6</f>
        <v>#REF!</v>
      </c>
      <c r="F10" s="9" t="e">
        <f>'Cumul CKD'!F10-'Cumul CKD'!F$6</f>
        <v>#REF!</v>
      </c>
      <c r="G10" s="9" t="e">
        <f>'Cumul CKD'!G10-'Cumul CKD'!G$6</f>
        <v>#REF!</v>
      </c>
      <c r="H10" s="9" t="e">
        <f>'Cumul CKD'!H10-'Cumul CKD'!H$6</f>
        <v>#REF!</v>
      </c>
      <c r="I10" s="9" t="e">
        <f>'Cumul CKD'!I10-'Cumul CKD'!I$6</f>
        <v>#REF!</v>
      </c>
      <c r="J10" s="9" t="e">
        <f>'Cumul CKD'!J10-'Cumul CKD'!J$6</f>
        <v>#REF!</v>
      </c>
      <c r="K10" s="9" t="e">
        <f>'Cumul CKD'!K10-'Cumul CKD'!K$6</f>
        <v>#REF!</v>
      </c>
      <c r="L10" s="9" t="e">
        <f>'Cumul CKD'!L10-'Cumul CKD'!L$6</f>
        <v>#REF!</v>
      </c>
      <c r="M10" s="9" t="e">
        <f>'Cumul CKD'!M10-'Cumul CKD'!M$6</f>
        <v>#REF!</v>
      </c>
      <c r="N10" s="9" t="e">
        <f>'Cumul CKD'!N10-'Cumul CKD'!N$6</f>
        <v>#REF!</v>
      </c>
      <c r="O10" s="3"/>
    </row>
    <row r="11" spans="1:15" x14ac:dyDescent="0.2">
      <c r="B11" t="s">
        <v>35</v>
      </c>
      <c r="C11" s="9" t="e">
        <f>'Cumul CKD'!C11-'Cumul CKD'!C$6</f>
        <v>#REF!</v>
      </c>
      <c r="D11" s="9" t="e">
        <f>'Cumul CKD'!D11-'Cumul CKD'!D$6</f>
        <v>#REF!</v>
      </c>
      <c r="E11" s="9" t="e">
        <f>'Cumul CKD'!E11-'Cumul CKD'!E$6</f>
        <v>#REF!</v>
      </c>
      <c r="F11" s="9" t="e">
        <f>'Cumul CKD'!F11-'Cumul CKD'!F$6</f>
        <v>#REF!</v>
      </c>
      <c r="G11" s="9" t="e">
        <f>'Cumul CKD'!G11-'Cumul CKD'!G$6</f>
        <v>#REF!</v>
      </c>
      <c r="H11" s="9" t="e">
        <f>'Cumul CKD'!H11-'Cumul CKD'!H$6</f>
        <v>#REF!</v>
      </c>
      <c r="I11" s="9" t="e">
        <f>'Cumul CKD'!I11-'Cumul CKD'!I$6</f>
        <v>#REF!</v>
      </c>
      <c r="J11" s="9" t="e">
        <f>'Cumul CKD'!J11-'Cumul CKD'!J$6</f>
        <v>#REF!</v>
      </c>
      <c r="K11" s="9" t="e">
        <f>'Cumul CKD'!K11-'Cumul CKD'!K$6</f>
        <v>#REF!</v>
      </c>
      <c r="L11" s="9" t="e">
        <f>'Cumul CKD'!L11-'Cumul CKD'!L$6</f>
        <v>#REF!</v>
      </c>
      <c r="M11" s="9" t="e">
        <f>'Cumul CKD'!M11-'Cumul CKD'!M$6</f>
        <v>#REF!</v>
      </c>
      <c r="N11" s="9" t="e">
        <f>'Cumul CKD'!N11-'Cumul CKD'!N$6</f>
        <v>#REF!</v>
      </c>
      <c r="O11" s="3"/>
    </row>
    <row r="12" spans="1:15" x14ac:dyDescent="0.2">
      <c r="B12" t="s">
        <v>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">
      <c r="B13" t="s">
        <v>18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">
      <c r="B14" t="s">
        <v>19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">
      <c r="B15" t="s">
        <v>20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">
      <c r="B16" t="s">
        <v>21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x14ac:dyDescent="0.2">
      <c r="B17" t="s">
        <v>33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">
      <c r="B18" t="s">
        <v>34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x14ac:dyDescent="0.2">
      <c r="B19" t="s">
        <v>28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2">
      <c r="B20" t="s">
        <v>29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x14ac:dyDescent="0.2">
      <c r="B22" t="s">
        <v>22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x14ac:dyDescent="0.2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1"/>
    </row>
    <row r="24" spans="1:15" x14ac:dyDescent="0.2">
      <c r="A24" t="s">
        <v>31</v>
      </c>
      <c r="C24" s="3" t="s">
        <v>0</v>
      </c>
      <c r="D24" s="3" t="s">
        <v>1</v>
      </c>
      <c r="E24" s="3" t="s">
        <v>2</v>
      </c>
      <c r="F24" s="3" t="s">
        <v>3</v>
      </c>
      <c r="G24" s="3" t="s">
        <v>4</v>
      </c>
      <c r="H24" s="3" t="s">
        <v>5</v>
      </c>
      <c r="I24" s="3" t="s">
        <v>6</v>
      </c>
      <c r="J24" s="3" t="s">
        <v>7</v>
      </c>
      <c r="K24" s="3" t="s">
        <v>8</v>
      </c>
      <c r="L24" s="3" t="s">
        <v>9</v>
      </c>
      <c r="M24" s="3" t="s">
        <v>10</v>
      </c>
      <c r="N24" s="3" t="s">
        <v>11</v>
      </c>
      <c r="O24" s="1"/>
    </row>
    <row r="25" spans="1:15" x14ac:dyDescent="0.2">
      <c r="B25" t="s">
        <v>14</v>
      </c>
      <c r="C25" s="9" t="e">
        <f>'Cumul CKD'!C24-'Cumul CKD'!C$24</f>
        <v>#REF!</v>
      </c>
      <c r="D25" s="9" t="e">
        <f>'Cumul CKD'!D24-'Cumul CKD'!D$24</f>
        <v>#REF!</v>
      </c>
      <c r="E25" s="9" t="e">
        <f>'Cumul CKD'!E24-'Cumul CKD'!E$24</f>
        <v>#REF!</v>
      </c>
      <c r="F25" s="9" t="e">
        <f>'Cumul CKD'!F24-'Cumul CKD'!F$24</f>
        <v>#REF!</v>
      </c>
      <c r="G25" s="9" t="e">
        <f>'Cumul CKD'!G24-'Cumul CKD'!G$24</f>
        <v>#REF!</v>
      </c>
      <c r="H25" s="9" t="e">
        <f>'Cumul CKD'!H24-'Cumul CKD'!H$24</f>
        <v>#REF!</v>
      </c>
      <c r="I25" s="9" t="e">
        <f>'Cumul CKD'!I24-'Cumul CKD'!I$24</f>
        <v>#REF!</v>
      </c>
      <c r="J25" s="9" t="e">
        <f>'Cumul CKD'!J24-'Cumul CKD'!J$24</f>
        <v>#REF!</v>
      </c>
      <c r="K25" s="9" t="e">
        <f>'Cumul CKD'!K24-'Cumul CKD'!K$24</f>
        <v>#REF!</v>
      </c>
      <c r="L25" s="9" t="e">
        <f>'Cumul CKD'!L24-'Cumul CKD'!L$24</f>
        <v>#REF!</v>
      </c>
      <c r="M25" s="9" t="e">
        <f>'Cumul CKD'!M24-'Cumul CKD'!M$24</f>
        <v>#REF!</v>
      </c>
      <c r="N25" s="9" t="e">
        <f>'Cumul CKD'!N24-'Cumul CKD'!N$24</f>
        <v>#REF!</v>
      </c>
      <c r="O25" s="3"/>
    </row>
    <row r="26" spans="1:15" x14ac:dyDescent="0.2">
      <c r="B26" t="s">
        <v>28</v>
      </c>
      <c r="C26" s="9" t="e">
        <f>'Cumul CKD'!C25-'Cumul CKD'!C$24</f>
        <v>#REF!</v>
      </c>
      <c r="D26" s="9" t="e">
        <f>'Cumul CKD'!D25-'Cumul CKD'!D$24</f>
        <v>#REF!</v>
      </c>
      <c r="E26" s="9" t="e">
        <f>'Cumul CKD'!E25-'Cumul CKD'!E$24</f>
        <v>#REF!</v>
      </c>
      <c r="F26" s="9" t="e">
        <f>'Cumul CKD'!F25-'Cumul CKD'!F$24</f>
        <v>#REF!</v>
      </c>
      <c r="G26" s="9" t="e">
        <f>'Cumul CKD'!G25-'Cumul CKD'!G$24</f>
        <v>#REF!</v>
      </c>
      <c r="H26" s="9" t="e">
        <f>'Cumul CKD'!H25-'Cumul CKD'!H$24</f>
        <v>#REF!</v>
      </c>
      <c r="I26" s="9" t="e">
        <f>'Cumul CKD'!I25-'Cumul CKD'!I$24</f>
        <v>#REF!</v>
      </c>
      <c r="J26" s="9" t="e">
        <f>'Cumul CKD'!J25-'Cumul CKD'!J$24</f>
        <v>#REF!</v>
      </c>
      <c r="K26" s="9" t="e">
        <f>'Cumul CKD'!K25-'Cumul CKD'!K$24</f>
        <v>#REF!</v>
      </c>
      <c r="L26" s="9" t="e">
        <f>'Cumul CKD'!L25-'Cumul CKD'!L$24</f>
        <v>#REF!</v>
      </c>
      <c r="M26" s="9" t="e">
        <f>'Cumul CKD'!M25-'Cumul CKD'!M$24</f>
        <v>#REF!</v>
      </c>
      <c r="N26" s="9" t="e">
        <f>'Cumul CKD'!N25-'Cumul CKD'!N$24</f>
        <v>#REF!</v>
      </c>
      <c r="O26" s="3"/>
    </row>
    <row r="27" spans="1:15" x14ac:dyDescent="0.2">
      <c r="B27" t="s">
        <v>29</v>
      </c>
      <c r="C27" s="9" t="e">
        <f>'Cumul CKD'!C26-'Cumul CKD'!C$24</f>
        <v>#REF!</v>
      </c>
      <c r="D27" s="9" t="e">
        <f>'Cumul CKD'!D26-'Cumul CKD'!D$24</f>
        <v>#REF!</v>
      </c>
      <c r="E27" s="9" t="e">
        <f>'Cumul CKD'!E26-'Cumul CKD'!E$24</f>
        <v>#REF!</v>
      </c>
      <c r="F27" s="9" t="e">
        <f>'Cumul CKD'!F26-'Cumul CKD'!F$24</f>
        <v>#REF!</v>
      </c>
      <c r="G27" s="9" t="e">
        <f>'Cumul CKD'!G26-'Cumul CKD'!G$24</f>
        <v>#REF!</v>
      </c>
      <c r="H27" s="9" t="e">
        <f>'Cumul CKD'!H26-'Cumul CKD'!H$24</f>
        <v>#REF!</v>
      </c>
      <c r="I27" s="9" t="e">
        <f>'Cumul CKD'!I26-'Cumul CKD'!I$24</f>
        <v>#REF!</v>
      </c>
      <c r="J27" s="9" t="e">
        <f>'Cumul CKD'!J26-'Cumul CKD'!J$24</f>
        <v>#REF!</v>
      </c>
      <c r="K27" s="9" t="e">
        <f>'Cumul CKD'!K26-'Cumul CKD'!K$24</f>
        <v>#REF!</v>
      </c>
      <c r="L27" s="9" t="e">
        <f>'Cumul CKD'!L26-'Cumul CKD'!L$24</f>
        <v>#REF!</v>
      </c>
      <c r="M27" s="9" t="e">
        <f>'Cumul CKD'!M26-'Cumul CKD'!M$24</f>
        <v>#REF!</v>
      </c>
      <c r="N27" s="9" t="e">
        <f>'Cumul CKD'!N26-'Cumul CKD'!N$24</f>
        <v>#REF!</v>
      </c>
      <c r="O27" s="3"/>
    </row>
    <row r="28" spans="1:15" x14ac:dyDescent="0.2">
      <c r="B28" t="s">
        <v>15</v>
      </c>
      <c r="C28" s="9" t="e">
        <f>'Cumul CKD'!C27-'Cumul CKD'!C$24</f>
        <v>#REF!</v>
      </c>
      <c r="D28" s="9" t="e">
        <f>'Cumul CKD'!D27-'Cumul CKD'!D$24</f>
        <v>#REF!</v>
      </c>
      <c r="E28" s="9" t="e">
        <f>'Cumul CKD'!E27-'Cumul CKD'!E$24</f>
        <v>#REF!</v>
      </c>
      <c r="F28" s="9" t="e">
        <f>'Cumul CKD'!F27-'Cumul CKD'!F$24</f>
        <v>#REF!</v>
      </c>
      <c r="G28" s="9" t="e">
        <f>'Cumul CKD'!G27-'Cumul CKD'!G$24</f>
        <v>#REF!</v>
      </c>
      <c r="H28" s="9" t="e">
        <f>'Cumul CKD'!H27-'Cumul CKD'!H$24</f>
        <v>#REF!</v>
      </c>
      <c r="I28" s="9" t="e">
        <f>'Cumul CKD'!I27-'Cumul CKD'!I$24</f>
        <v>#REF!</v>
      </c>
      <c r="J28" s="9" t="e">
        <f>'Cumul CKD'!J27-'Cumul CKD'!J$24</f>
        <v>#REF!</v>
      </c>
      <c r="K28" s="9" t="e">
        <f>'Cumul CKD'!K27-'Cumul CKD'!K$24</f>
        <v>#REF!</v>
      </c>
      <c r="L28" s="9" t="e">
        <f>'Cumul CKD'!L27-'Cumul CKD'!L$24</f>
        <v>#REF!</v>
      </c>
      <c r="M28" s="9" t="e">
        <f>'Cumul CKD'!M27-'Cumul CKD'!M$24</f>
        <v>#REF!</v>
      </c>
      <c r="N28" s="9" t="e">
        <f>'Cumul CKD'!N27-'Cumul CKD'!N$24</f>
        <v>#REF!</v>
      </c>
      <c r="O28" s="3"/>
    </row>
    <row r="29" spans="1:15" x14ac:dyDescent="0.2">
      <c r="B29" t="s">
        <v>16</v>
      </c>
      <c r="C29" s="9" t="e">
        <f>'Cumul CKD'!C28-'Cumul CKD'!C$24</f>
        <v>#REF!</v>
      </c>
      <c r="D29" s="9" t="e">
        <f>'Cumul CKD'!D28-'Cumul CKD'!D$24</f>
        <v>#REF!</v>
      </c>
      <c r="E29" s="9" t="e">
        <f>'Cumul CKD'!E28-'Cumul CKD'!E$24</f>
        <v>#REF!</v>
      </c>
      <c r="F29" s="9" t="e">
        <f>'Cumul CKD'!F28-'Cumul CKD'!F$24</f>
        <v>#REF!</v>
      </c>
      <c r="G29" s="9" t="e">
        <f>'Cumul CKD'!G28-'Cumul CKD'!G$24</f>
        <v>#REF!</v>
      </c>
      <c r="H29" s="9" t="e">
        <f>'Cumul CKD'!H28-'Cumul CKD'!H$24</f>
        <v>#REF!</v>
      </c>
      <c r="I29" s="9" t="e">
        <f>'Cumul CKD'!I28-'Cumul CKD'!I$24</f>
        <v>#REF!</v>
      </c>
      <c r="J29" s="9" t="e">
        <f>'Cumul CKD'!J28-'Cumul CKD'!J$24</f>
        <v>#REF!</v>
      </c>
      <c r="K29" s="9" t="e">
        <f>'Cumul CKD'!K28-'Cumul CKD'!K$24</f>
        <v>#REF!</v>
      </c>
      <c r="L29" s="9" t="e">
        <f>'Cumul CKD'!L28-'Cumul CKD'!L$24</f>
        <v>#REF!</v>
      </c>
      <c r="M29" s="9" t="e">
        <f>'Cumul CKD'!M28-'Cumul CKD'!M$24</f>
        <v>#REF!</v>
      </c>
      <c r="N29" s="9" t="e">
        <f>'Cumul CKD'!N28-'Cumul CKD'!N$24</f>
        <v>#REF!</v>
      </c>
      <c r="O29" s="3"/>
    </row>
    <row r="30" spans="1:15" x14ac:dyDescent="0.2">
      <c r="B30" t="s">
        <v>35</v>
      </c>
      <c r="C30" s="9" t="e">
        <f>'Cumul CKD'!C29-'Cumul CKD'!C$24</f>
        <v>#REF!</v>
      </c>
      <c r="D30" s="9" t="e">
        <f>'Cumul CKD'!D29-'Cumul CKD'!D$24</f>
        <v>#REF!</v>
      </c>
      <c r="E30" s="9" t="e">
        <f>'Cumul CKD'!E29-'Cumul CKD'!E$24</f>
        <v>#REF!</v>
      </c>
      <c r="F30" s="9" t="e">
        <f>'Cumul CKD'!F29-'Cumul CKD'!F$24</f>
        <v>#REF!</v>
      </c>
      <c r="G30" s="9" t="e">
        <f>'Cumul CKD'!G29-'Cumul CKD'!G$24</f>
        <v>#REF!</v>
      </c>
      <c r="H30" s="9" t="e">
        <f>'Cumul CKD'!H29-'Cumul CKD'!H$24</f>
        <v>#REF!</v>
      </c>
      <c r="I30" s="9" t="e">
        <f>'Cumul CKD'!I29-'Cumul CKD'!I$24</f>
        <v>#REF!</v>
      </c>
      <c r="J30" s="9" t="e">
        <f>'Cumul CKD'!J29-'Cumul CKD'!J$24</f>
        <v>#REF!</v>
      </c>
      <c r="K30" s="9" t="e">
        <f>'Cumul CKD'!K29-'Cumul CKD'!K$24</f>
        <v>#REF!</v>
      </c>
      <c r="L30" s="9" t="e">
        <f>'Cumul CKD'!L29-'Cumul CKD'!L$24</f>
        <v>#REF!</v>
      </c>
      <c r="M30" s="9" t="e">
        <f>'Cumul CKD'!M29-'Cumul CKD'!M$24</f>
        <v>#REF!</v>
      </c>
      <c r="N30" s="9" t="e">
        <f>'Cumul CKD'!N29-'Cumul CKD'!N$24</f>
        <v>#REF!</v>
      </c>
      <c r="O30" s="3"/>
    </row>
    <row r="31" spans="1:15" x14ac:dyDescent="0.2">
      <c r="B31" t="s">
        <v>17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B32" t="s">
        <v>18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 x14ac:dyDescent="0.2">
      <c r="B33" t="s">
        <v>19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x14ac:dyDescent="0.2">
      <c r="B34" t="s">
        <v>20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 x14ac:dyDescent="0.2">
      <c r="B35" t="s">
        <v>21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 x14ac:dyDescent="0.2">
      <c r="B36" t="s">
        <v>33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 x14ac:dyDescent="0.2">
      <c r="B37" t="s">
        <v>34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 x14ac:dyDescent="0.2">
      <c r="B38" t="s">
        <v>28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 x14ac:dyDescent="0.2">
      <c r="B39" t="s">
        <v>29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 x14ac:dyDescent="0.2">
      <c r="B41" t="s">
        <v>22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 x14ac:dyDescent="0.2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 x14ac:dyDescent="0.2">
      <c r="A43" t="s">
        <v>32</v>
      </c>
      <c r="C43" s="3" t="s">
        <v>0</v>
      </c>
      <c r="D43" s="3" t="s">
        <v>1</v>
      </c>
      <c r="E43" s="3" t="s">
        <v>2</v>
      </c>
      <c r="F43" s="3" t="s">
        <v>3</v>
      </c>
      <c r="G43" s="3" t="s">
        <v>4</v>
      </c>
      <c r="H43" s="3" t="s">
        <v>5</v>
      </c>
      <c r="I43" s="3" t="s">
        <v>6</v>
      </c>
      <c r="J43" s="3" t="s">
        <v>7</v>
      </c>
      <c r="K43" s="3" t="s">
        <v>8</v>
      </c>
      <c r="L43" s="3" t="s">
        <v>9</v>
      </c>
      <c r="M43" s="3" t="s">
        <v>10</v>
      </c>
      <c r="N43" s="3" t="s">
        <v>11</v>
      </c>
      <c r="O43" s="3"/>
    </row>
    <row r="44" spans="1:15" x14ac:dyDescent="0.2">
      <c r="B44" t="s">
        <v>14</v>
      </c>
      <c r="C44" s="9" t="e">
        <f>'Cumul CKD'!C42-'Cumul CKD'!C$42</f>
        <v>#REF!</v>
      </c>
      <c r="D44" s="9" t="e">
        <f>'Cumul CKD'!D42-'Cumul CKD'!D$42</f>
        <v>#REF!</v>
      </c>
      <c r="E44" s="9" t="e">
        <f>'Cumul CKD'!E42-'Cumul CKD'!E$42</f>
        <v>#REF!</v>
      </c>
      <c r="F44" s="9" t="e">
        <f>'Cumul CKD'!F42-'Cumul CKD'!F$42</f>
        <v>#REF!</v>
      </c>
      <c r="G44" s="9" t="e">
        <f>'Cumul CKD'!G42-'Cumul CKD'!G$42</f>
        <v>#REF!</v>
      </c>
      <c r="H44" s="9" t="e">
        <f>'Cumul CKD'!H42-'Cumul CKD'!H$42</f>
        <v>#REF!</v>
      </c>
      <c r="I44" s="9" t="e">
        <f>'Cumul CKD'!I42-'Cumul CKD'!I$42</f>
        <v>#REF!</v>
      </c>
      <c r="J44" s="9" t="e">
        <f>'Cumul CKD'!J42-'Cumul CKD'!J$42</f>
        <v>#REF!</v>
      </c>
      <c r="K44" s="9" t="e">
        <f>'Cumul CKD'!K42-'Cumul CKD'!K$42</f>
        <v>#REF!</v>
      </c>
      <c r="L44" s="9" t="e">
        <f>'Cumul CKD'!L42-'Cumul CKD'!L$42</f>
        <v>#REF!</v>
      </c>
      <c r="M44" s="9" t="e">
        <f>'Cumul CKD'!M42-'Cumul CKD'!M$42</f>
        <v>#REF!</v>
      </c>
      <c r="N44" s="9" t="e">
        <f>'Cumul CKD'!N42-'Cumul CKD'!N$42</f>
        <v>#REF!</v>
      </c>
      <c r="O44" s="3"/>
    </row>
    <row r="45" spans="1:15" x14ac:dyDescent="0.2">
      <c r="B45" t="s">
        <v>28</v>
      </c>
      <c r="C45" s="9" t="e">
        <f>'Cumul CKD'!C43-'Cumul CKD'!C$42</f>
        <v>#REF!</v>
      </c>
      <c r="D45" s="9" t="e">
        <f>'Cumul CKD'!D43-'Cumul CKD'!D$42</f>
        <v>#REF!</v>
      </c>
      <c r="E45" s="9" t="e">
        <f>'Cumul CKD'!E43-'Cumul CKD'!E$42</f>
        <v>#REF!</v>
      </c>
      <c r="F45" s="9" t="e">
        <f>'Cumul CKD'!F43-'Cumul CKD'!F$42</f>
        <v>#REF!</v>
      </c>
      <c r="G45" s="9" t="e">
        <f>'Cumul CKD'!G43-'Cumul CKD'!G$42</f>
        <v>#REF!</v>
      </c>
      <c r="H45" s="9" t="e">
        <f>'Cumul CKD'!H43-'Cumul CKD'!H$42</f>
        <v>#REF!</v>
      </c>
      <c r="I45" s="9" t="e">
        <f>'Cumul CKD'!I43-'Cumul CKD'!I$42</f>
        <v>#REF!</v>
      </c>
      <c r="J45" s="9" t="e">
        <f>'Cumul CKD'!J43-'Cumul CKD'!J$42</f>
        <v>#REF!</v>
      </c>
      <c r="K45" s="9" t="e">
        <f>'Cumul CKD'!K43-'Cumul CKD'!K$42</f>
        <v>#REF!</v>
      </c>
      <c r="L45" s="9" t="e">
        <f>'Cumul CKD'!L43-'Cumul CKD'!L$42</f>
        <v>#REF!</v>
      </c>
      <c r="M45" s="9" t="e">
        <f>'Cumul CKD'!M43-'Cumul CKD'!M$42</f>
        <v>#REF!</v>
      </c>
      <c r="N45" s="9" t="e">
        <f>'Cumul CKD'!N43-'Cumul CKD'!N$42</f>
        <v>#REF!</v>
      </c>
      <c r="O45" s="3"/>
    </row>
    <row r="46" spans="1:15" x14ac:dyDescent="0.2">
      <c r="B46" t="s">
        <v>29</v>
      </c>
      <c r="C46" s="9" t="e">
        <f>'Cumul CKD'!C44-'Cumul CKD'!C$42</f>
        <v>#REF!</v>
      </c>
      <c r="D46" s="9" t="e">
        <f>'Cumul CKD'!D44-'Cumul CKD'!D$42</f>
        <v>#REF!</v>
      </c>
      <c r="E46" s="9" t="e">
        <f>'Cumul CKD'!E44-'Cumul CKD'!E$42</f>
        <v>#REF!</v>
      </c>
      <c r="F46" s="9" t="e">
        <f>'Cumul CKD'!F44-'Cumul CKD'!F$42</f>
        <v>#REF!</v>
      </c>
      <c r="G46" s="9" t="e">
        <f>'Cumul CKD'!G44-'Cumul CKD'!G$42</f>
        <v>#REF!</v>
      </c>
      <c r="H46" s="9" t="e">
        <f>'Cumul CKD'!H44-'Cumul CKD'!H$42</f>
        <v>#REF!</v>
      </c>
      <c r="I46" s="9" t="e">
        <f>'Cumul CKD'!I44-'Cumul CKD'!I$42</f>
        <v>#REF!</v>
      </c>
      <c r="J46" s="9" t="e">
        <f>'Cumul CKD'!J44-'Cumul CKD'!J$42</f>
        <v>#REF!</v>
      </c>
      <c r="K46" s="9" t="e">
        <f>'Cumul CKD'!K44-'Cumul CKD'!K$42</f>
        <v>#REF!</v>
      </c>
      <c r="L46" s="9" t="e">
        <f>'Cumul CKD'!L44-'Cumul CKD'!L$42</f>
        <v>#REF!</v>
      </c>
      <c r="M46" s="9" t="e">
        <f>'Cumul CKD'!M44-'Cumul CKD'!M$42</f>
        <v>#REF!</v>
      </c>
      <c r="N46" s="9" t="e">
        <f>'Cumul CKD'!N44-'Cumul CKD'!N$42</f>
        <v>#REF!</v>
      </c>
      <c r="O46" s="3"/>
    </row>
    <row r="47" spans="1:15" x14ac:dyDescent="0.2">
      <c r="B47" t="s">
        <v>15</v>
      </c>
      <c r="C47" s="9" t="e">
        <f>'Cumul CKD'!C45-'Cumul CKD'!C$42</f>
        <v>#REF!</v>
      </c>
      <c r="D47" s="9" t="e">
        <f>'Cumul CKD'!D45-'Cumul CKD'!D$42</f>
        <v>#REF!</v>
      </c>
      <c r="E47" s="9" t="e">
        <f>'Cumul CKD'!E45-'Cumul CKD'!E$42</f>
        <v>#REF!</v>
      </c>
      <c r="F47" s="9" t="e">
        <f>'Cumul CKD'!F45-'Cumul CKD'!F$42</f>
        <v>#REF!</v>
      </c>
      <c r="G47" s="9" t="e">
        <f>'Cumul CKD'!G45-'Cumul CKD'!G$42</f>
        <v>#REF!</v>
      </c>
      <c r="H47" s="9" t="e">
        <f>'Cumul CKD'!H45-'Cumul CKD'!H$42</f>
        <v>#REF!</v>
      </c>
      <c r="I47" s="9" t="e">
        <f>'Cumul CKD'!I45-'Cumul CKD'!I$42</f>
        <v>#REF!</v>
      </c>
      <c r="J47" s="9" t="e">
        <f>'Cumul CKD'!J45-'Cumul CKD'!J$42</f>
        <v>#REF!</v>
      </c>
      <c r="K47" s="9" t="e">
        <f>'Cumul CKD'!K45-'Cumul CKD'!K$42</f>
        <v>#REF!</v>
      </c>
      <c r="L47" s="9" t="e">
        <f>'Cumul CKD'!L45-'Cumul CKD'!L$42</f>
        <v>#REF!</v>
      </c>
      <c r="M47" s="9" t="e">
        <f>'Cumul CKD'!M45-'Cumul CKD'!M$42</f>
        <v>#REF!</v>
      </c>
      <c r="N47" s="9" t="e">
        <f>'Cumul CKD'!N45-'Cumul CKD'!N$42</f>
        <v>#REF!</v>
      </c>
      <c r="O47" s="3"/>
    </row>
    <row r="48" spans="1:15" x14ac:dyDescent="0.2">
      <c r="B48" t="s">
        <v>16</v>
      </c>
      <c r="C48" s="9" t="e">
        <f>'Cumul CKD'!C46-'Cumul CKD'!C$42</f>
        <v>#REF!</v>
      </c>
      <c r="D48" s="9" t="e">
        <f>'Cumul CKD'!D46-'Cumul CKD'!D$42</f>
        <v>#REF!</v>
      </c>
      <c r="E48" s="9" t="e">
        <f>'Cumul CKD'!E46-'Cumul CKD'!E$42</f>
        <v>#REF!</v>
      </c>
      <c r="F48" s="9" t="e">
        <f>'Cumul CKD'!F46-'Cumul CKD'!F$42</f>
        <v>#REF!</v>
      </c>
      <c r="G48" s="9" t="e">
        <f>'Cumul CKD'!G46-'Cumul CKD'!G$42</f>
        <v>#REF!</v>
      </c>
      <c r="H48" s="9" t="e">
        <f>'Cumul CKD'!H46-'Cumul CKD'!H$42</f>
        <v>#REF!</v>
      </c>
      <c r="I48" s="9" t="e">
        <f>'Cumul CKD'!I46-'Cumul CKD'!I$42</f>
        <v>#REF!</v>
      </c>
      <c r="J48" s="9" t="e">
        <f>'Cumul CKD'!J46-'Cumul CKD'!J$42</f>
        <v>#REF!</v>
      </c>
      <c r="K48" s="9" t="e">
        <f>'Cumul CKD'!K46-'Cumul CKD'!K$42</f>
        <v>#REF!</v>
      </c>
      <c r="L48" s="9" t="e">
        <f>'Cumul CKD'!L46-'Cumul CKD'!L$42</f>
        <v>#REF!</v>
      </c>
      <c r="M48" s="9" t="e">
        <f>'Cumul CKD'!M46-'Cumul CKD'!M$42</f>
        <v>#REF!</v>
      </c>
      <c r="N48" s="9" t="e">
        <f>'Cumul CKD'!N46-'Cumul CKD'!N$42</f>
        <v>#REF!</v>
      </c>
      <c r="O48" s="3"/>
    </row>
    <row r="49" spans="1:15" x14ac:dyDescent="0.2">
      <c r="B49" t="s">
        <v>35</v>
      </c>
      <c r="C49" s="9" t="e">
        <f>'Cumul CKD'!C47-'Cumul CKD'!C$42</f>
        <v>#REF!</v>
      </c>
      <c r="D49" s="9" t="e">
        <f>'Cumul CKD'!D47-'Cumul CKD'!D$42</f>
        <v>#REF!</v>
      </c>
      <c r="E49" s="9" t="e">
        <f>'Cumul CKD'!E47-'Cumul CKD'!E$42</f>
        <v>#REF!</v>
      </c>
      <c r="F49" s="9" t="e">
        <f>'Cumul CKD'!F47-'Cumul CKD'!F$42</f>
        <v>#REF!</v>
      </c>
      <c r="G49" s="9" t="e">
        <f>'Cumul CKD'!G47-'Cumul CKD'!G$42</f>
        <v>#REF!</v>
      </c>
      <c r="H49" s="9" t="e">
        <f>'Cumul CKD'!H47-'Cumul CKD'!H$42</f>
        <v>#REF!</v>
      </c>
      <c r="I49" s="9" t="e">
        <f>'Cumul CKD'!I47-'Cumul CKD'!I$42</f>
        <v>#REF!</v>
      </c>
      <c r="J49" s="9" t="e">
        <f>'Cumul CKD'!J47-'Cumul CKD'!J$42</f>
        <v>#REF!</v>
      </c>
      <c r="K49" s="9" t="e">
        <f>'Cumul CKD'!K47-'Cumul CKD'!K$42</f>
        <v>#REF!</v>
      </c>
      <c r="L49" s="9" t="e">
        <f>'Cumul CKD'!L47-'Cumul CKD'!L$42</f>
        <v>#REF!</v>
      </c>
      <c r="M49" s="9" t="e">
        <f>'Cumul CKD'!M47-'Cumul CKD'!M$42</f>
        <v>#REF!</v>
      </c>
      <c r="N49" s="9" t="e">
        <f>'Cumul CKD'!N47-'Cumul CKD'!N$42</f>
        <v>#REF!</v>
      </c>
      <c r="O49" s="3"/>
    </row>
    <row r="50" spans="1:15" x14ac:dyDescent="0.2">
      <c r="B50" t="s">
        <v>17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 x14ac:dyDescent="0.2">
      <c r="B51" t="s">
        <v>18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x14ac:dyDescent="0.2">
      <c r="B52" t="s">
        <v>19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x14ac:dyDescent="0.2">
      <c r="B53" t="s">
        <v>20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x14ac:dyDescent="0.2">
      <c r="B54" t="s">
        <v>21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">
      <c r="B55" t="s">
        <v>33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">
      <c r="B56" t="s">
        <v>34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 x14ac:dyDescent="0.2">
      <c r="B57" t="s">
        <v>28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 x14ac:dyDescent="0.2">
      <c r="B58" t="s">
        <v>29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 x14ac:dyDescent="0.2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 x14ac:dyDescent="0.2">
      <c r="B60" t="s">
        <v>22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 x14ac:dyDescent="0.2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1"/>
    </row>
    <row r="62" spans="1:15" x14ac:dyDescent="0.2">
      <c r="A62" t="s">
        <v>26</v>
      </c>
      <c r="C62" s="3" t="s">
        <v>0</v>
      </c>
      <c r="D62" s="3" t="s">
        <v>1</v>
      </c>
      <c r="E62" s="3" t="s">
        <v>2</v>
      </c>
      <c r="F62" s="3" t="s">
        <v>3</v>
      </c>
      <c r="G62" s="3" t="s">
        <v>4</v>
      </c>
      <c r="H62" s="3" t="s">
        <v>5</v>
      </c>
      <c r="I62" s="3" t="s">
        <v>6</v>
      </c>
      <c r="J62" s="3" t="s">
        <v>7</v>
      </c>
      <c r="K62" s="3" t="s">
        <v>8</v>
      </c>
      <c r="L62" s="3" t="s">
        <v>9</v>
      </c>
      <c r="M62" s="3" t="s">
        <v>10</v>
      </c>
      <c r="N62" s="3" t="s">
        <v>11</v>
      </c>
      <c r="O62" s="1"/>
    </row>
    <row r="63" spans="1:15" x14ac:dyDescent="0.2">
      <c r="B63" t="s">
        <v>14</v>
      </c>
      <c r="C63" s="9" t="e">
        <f t="shared" ref="C63:C68" si="0">+C6+C25+C44</f>
        <v>#REF!</v>
      </c>
      <c r="D63" s="9" t="e">
        <f t="shared" ref="D63:N63" si="1">+D6+D25+D44</f>
        <v>#REF!</v>
      </c>
      <c r="E63" s="9" t="e">
        <f t="shared" si="1"/>
        <v>#REF!</v>
      </c>
      <c r="F63" s="9" t="e">
        <f t="shared" si="1"/>
        <v>#REF!</v>
      </c>
      <c r="G63" s="9" t="e">
        <f t="shared" si="1"/>
        <v>#REF!</v>
      </c>
      <c r="H63" s="9" t="e">
        <f t="shared" si="1"/>
        <v>#REF!</v>
      </c>
      <c r="I63" s="9" t="e">
        <f t="shared" si="1"/>
        <v>#REF!</v>
      </c>
      <c r="J63" s="9" t="e">
        <f t="shared" si="1"/>
        <v>#REF!</v>
      </c>
      <c r="K63" s="9" t="e">
        <f t="shared" si="1"/>
        <v>#REF!</v>
      </c>
      <c r="L63" s="9" t="e">
        <f t="shared" si="1"/>
        <v>#REF!</v>
      </c>
      <c r="M63" s="9" t="e">
        <f t="shared" si="1"/>
        <v>#REF!</v>
      </c>
      <c r="N63" s="9" t="e">
        <f t="shared" si="1"/>
        <v>#REF!</v>
      </c>
      <c r="O63" s="3"/>
    </row>
    <row r="64" spans="1:15" x14ac:dyDescent="0.2">
      <c r="B64" t="s">
        <v>28</v>
      </c>
      <c r="C64" s="9" t="e">
        <f t="shared" si="0"/>
        <v>#REF!</v>
      </c>
      <c r="D64" s="9" t="e">
        <f t="shared" ref="D64:N65" si="2">+D7+D26+D45</f>
        <v>#REF!</v>
      </c>
      <c r="E64" s="9" t="e">
        <f t="shared" si="2"/>
        <v>#REF!</v>
      </c>
      <c r="F64" s="9" t="e">
        <f t="shared" si="2"/>
        <v>#REF!</v>
      </c>
      <c r="G64" s="9" t="e">
        <f t="shared" si="2"/>
        <v>#REF!</v>
      </c>
      <c r="H64" s="9" t="e">
        <f t="shared" si="2"/>
        <v>#REF!</v>
      </c>
      <c r="I64" s="9" t="e">
        <f t="shared" si="2"/>
        <v>#REF!</v>
      </c>
      <c r="J64" s="9" t="e">
        <f t="shared" si="2"/>
        <v>#REF!</v>
      </c>
      <c r="K64" s="9" t="e">
        <f t="shared" si="2"/>
        <v>#REF!</v>
      </c>
      <c r="L64" s="9" t="e">
        <f t="shared" si="2"/>
        <v>#REF!</v>
      </c>
      <c r="M64" s="9" t="e">
        <f t="shared" si="2"/>
        <v>#REF!</v>
      </c>
      <c r="N64" s="9" t="e">
        <f t="shared" si="2"/>
        <v>#REF!</v>
      </c>
      <c r="O64" s="3"/>
    </row>
    <row r="65" spans="2:15" x14ac:dyDescent="0.2">
      <c r="B65" t="s">
        <v>29</v>
      </c>
      <c r="C65" s="9" t="e">
        <f t="shared" si="0"/>
        <v>#REF!</v>
      </c>
      <c r="D65" s="9" t="e">
        <f t="shared" si="2"/>
        <v>#REF!</v>
      </c>
      <c r="E65" s="9" t="e">
        <f t="shared" si="2"/>
        <v>#REF!</v>
      </c>
      <c r="F65" s="9" t="e">
        <f t="shared" si="2"/>
        <v>#REF!</v>
      </c>
      <c r="G65" s="9" t="e">
        <f t="shared" si="2"/>
        <v>#REF!</v>
      </c>
      <c r="H65" s="9" t="e">
        <f t="shared" si="2"/>
        <v>#REF!</v>
      </c>
      <c r="I65" s="9" t="e">
        <f t="shared" si="2"/>
        <v>#REF!</v>
      </c>
      <c r="J65" s="9" t="e">
        <f t="shared" si="2"/>
        <v>#REF!</v>
      </c>
      <c r="K65" s="9" t="e">
        <f t="shared" si="2"/>
        <v>#REF!</v>
      </c>
      <c r="L65" s="9" t="e">
        <f t="shared" si="2"/>
        <v>#REF!</v>
      </c>
      <c r="M65" s="9" t="e">
        <f t="shared" si="2"/>
        <v>#REF!</v>
      </c>
      <c r="N65" s="9" t="e">
        <f t="shared" si="2"/>
        <v>#REF!</v>
      </c>
      <c r="O65" s="3"/>
    </row>
    <row r="66" spans="2:15" x14ac:dyDescent="0.2">
      <c r="B66" t="s">
        <v>15</v>
      </c>
      <c r="C66" s="9" t="e">
        <f t="shared" si="0"/>
        <v>#REF!</v>
      </c>
      <c r="D66" s="9" t="e">
        <f t="shared" ref="D66:N66" si="3">+D9+D28+D47</f>
        <v>#REF!</v>
      </c>
      <c r="E66" s="9" t="e">
        <f t="shared" si="3"/>
        <v>#REF!</v>
      </c>
      <c r="F66" s="9" t="e">
        <f t="shared" si="3"/>
        <v>#REF!</v>
      </c>
      <c r="G66" s="9" t="e">
        <f t="shared" si="3"/>
        <v>#REF!</v>
      </c>
      <c r="H66" s="9" t="e">
        <f t="shared" si="3"/>
        <v>#REF!</v>
      </c>
      <c r="I66" s="9" t="e">
        <f t="shared" si="3"/>
        <v>#REF!</v>
      </c>
      <c r="J66" s="9" t="e">
        <f t="shared" si="3"/>
        <v>#REF!</v>
      </c>
      <c r="K66" s="9" t="e">
        <f t="shared" si="3"/>
        <v>#REF!</v>
      </c>
      <c r="L66" s="9" t="e">
        <f t="shared" si="3"/>
        <v>#REF!</v>
      </c>
      <c r="M66" s="9" t="e">
        <f t="shared" si="3"/>
        <v>#REF!</v>
      </c>
      <c r="N66" s="9" t="e">
        <f t="shared" si="3"/>
        <v>#REF!</v>
      </c>
      <c r="O66" s="3"/>
    </row>
    <row r="67" spans="2:15" x14ac:dyDescent="0.2">
      <c r="B67" t="s">
        <v>16</v>
      </c>
      <c r="C67" s="9" t="e">
        <f t="shared" si="0"/>
        <v>#REF!</v>
      </c>
      <c r="D67" s="9" t="e">
        <f t="shared" ref="D67:N67" si="4">+D10+D29+D48</f>
        <v>#REF!</v>
      </c>
      <c r="E67" s="9" t="e">
        <f t="shared" si="4"/>
        <v>#REF!</v>
      </c>
      <c r="F67" s="9" t="e">
        <f t="shared" si="4"/>
        <v>#REF!</v>
      </c>
      <c r="G67" s="9" t="e">
        <f t="shared" si="4"/>
        <v>#REF!</v>
      </c>
      <c r="H67" s="9" t="e">
        <f t="shared" si="4"/>
        <v>#REF!</v>
      </c>
      <c r="I67" s="9" t="e">
        <f t="shared" si="4"/>
        <v>#REF!</v>
      </c>
      <c r="J67" s="9" t="e">
        <f t="shared" si="4"/>
        <v>#REF!</v>
      </c>
      <c r="K67" s="9" t="e">
        <f t="shared" si="4"/>
        <v>#REF!</v>
      </c>
      <c r="L67" s="9" t="e">
        <f t="shared" si="4"/>
        <v>#REF!</v>
      </c>
      <c r="M67" s="9" t="e">
        <f t="shared" si="4"/>
        <v>#REF!</v>
      </c>
      <c r="N67" s="9" t="e">
        <f t="shared" si="4"/>
        <v>#REF!</v>
      </c>
      <c r="O67" s="3"/>
    </row>
    <row r="68" spans="2:15" x14ac:dyDescent="0.2">
      <c r="B68" t="s">
        <v>35</v>
      </c>
      <c r="C68" s="9" t="e">
        <f t="shared" si="0"/>
        <v>#REF!</v>
      </c>
      <c r="D68" s="9" t="e">
        <f t="shared" ref="D68:N68" si="5">+D11+D30+D49</f>
        <v>#REF!</v>
      </c>
      <c r="E68" s="9" t="e">
        <f t="shared" si="5"/>
        <v>#REF!</v>
      </c>
      <c r="F68" s="9" t="e">
        <f t="shared" si="5"/>
        <v>#REF!</v>
      </c>
      <c r="G68" s="9" t="e">
        <f t="shared" si="5"/>
        <v>#REF!</v>
      </c>
      <c r="H68" s="9" t="e">
        <f t="shared" si="5"/>
        <v>#REF!</v>
      </c>
      <c r="I68" s="9" t="e">
        <f t="shared" si="5"/>
        <v>#REF!</v>
      </c>
      <c r="J68" s="9" t="e">
        <f t="shared" si="5"/>
        <v>#REF!</v>
      </c>
      <c r="K68" s="9" t="e">
        <f t="shared" si="5"/>
        <v>#REF!</v>
      </c>
      <c r="L68" s="9" t="e">
        <f t="shared" si="5"/>
        <v>#REF!</v>
      </c>
      <c r="M68" s="9" t="e">
        <f t="shared" si="5"/>
        <v>#REF!</v>
      </c>
      <c r="N68" s="9" t="e">
        <f t="shared" si="5"/>
        <v>#REF!</v>
      </c>
      <c r="O68" s="3"/>
    </row>
    <row r="69" spans="2:15" x14ac:dyDescent="0.2">
      <c r="B69" t="s">
        <v>17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2:15" x14ac:dyDescent="0.2">
      <c r="B70" t="s">
        <v>18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1"/>
    </row>
    <row r="71" spans="2:15" x14ac:dyDescent="0.2">
      <c r="B71" t="s">
        <v>19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1"/>
    </row>
    <row r="72" spans="2:15" x14ac:dyDescent="0.2">
      <c r="B72" t="s">
        <v>20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1"/>
    </row>
    <row r="73" spans="2:15" x14ac:dyDescent="0.2">
      <c r="B73" t="s">
        <v>21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1"/>
    </row>
    <row r="74" spans="2:15" x14ac:dyDescent="0.2">
      <c r="B74" t="s">
        <v>33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1"/>
    </row>
    <row r="75" spans="2:15" x14ac:dyDescent="0.2">
      <c r="B75" t="s">
        <v>34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1"/>
    </row>
    <row r="76" spans="2:15" x14ac:dyDescent="0.2">
      <c r="B76" t="s">
        <v>28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1"/>
    </row>
    <row r="77" spans="2:15" x14ac:dyDescent="0.2">
      <c r="B77" t="s">
        <v>29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1"/>
    </row>
    <row r="78" spans="2:15" x14ac:dyDescent="0.2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1"/>
    </row>
    <row r="79" spans="2:15" x14ac:dyDescent="0.2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2:15" x14ac:dyDescent="0.2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</sheetData>
  <phoneticPr fontId="6" type="noConversion"/>
  <pageMargins left="0.18" right="0.25" top="1" bottom="1" header="0.4921259845" footer="0.4921259845"/>
  <pageSetup paperSize="9" orientation="portrait" r:id="rId1"/>
  <headerFooter alignWithMargins="0">
    <oddHeader>&amp;L&amp;"Arial,Gras"&amp;12DPL/SPP</oddHeader>
    <oddFooter>&amp;L&amp;"Arial,Gras"&amp;12&amp;D&amp;R&amp;"Arial,Gras"&amp;8O:\DPL_PROG\JAILLARD\&amp;F
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PREPA</vt:lpstr>
      <vt:lpstr>Données BU</vt:lpstr>
      <vt:lpstr>Cumul</vt:lpstr>
      <vt:lpstr>Ecarts</vt:lpstr>
      <vt:lpstr>Courbes</vt:lpstr>
      <vt:lpstr>Cumul CKD</vt:lpstr>
      <vt:lpstr>Ecarts CKD</vt:lpstr>
      <vt:lpstr>Feuil1</vt:lpstr>
      <vt:lpstr>'Données BU'!Zone_d_impression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comPlan (EXT)</dc:creator>
  <cp:lastModifiedBy>Vernaison Guillaume</cp:lastModifiedBy>
  <cp:lastPrinted>2012-07-05T07:33:16Z</cp:lastPrinted>
  <dcterms:created xsi:type="dcterms:W3CDTF">2011-06-17T06:45:01Z</dcterms:created>
  <dcterms:modified xsi:type="dcterms:W3CDTF">2012-10-23T07:43:56Z</dcterms:modified>
</cp:coreProperties>
</file>