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-m\Desktop\"/>
    </mc:Choice>
  </mc:AlternateContent>
  <xr:revisionPtr revIDLastSave="0" documentId="13_ncr:1_{2360BE1A-6B07-4A66-802D-07E34547EB1B}" xr6:coauthVersionLast="43" xr6:coauthVersionMax="43" xr10:uidLastSave="{00000000-0000-0000-0000-000000000000}"/>
  <bookViews>
    <workbookView xWindow="-108" yWindow="-108" windowWidth="23256" windowHeight="12576" tabRatio="455" firstSheet="15" activeTab="16" xr2:uid="{00000000-000D-0000-FFFF-FFFF00000000}"/>
  </bookViews>
  <sheets>
    <sheet name="armoire rouge 1" sheetId="1" r:id="rId1"/>
    <sheet name="armoire rouge 2" sheetId="3" r:id="rId2"/>
    <sheet name="armoire rouge 3" sheetId="4" r:id="rId3"/>
    <sheet name="Armoire alcool" sheetId="22" r:id="rId4"/>
    <sheet name="Armoire à Bières" sheetId="12" r:id="rId5"/>
    <sheet name="étagère à thé" sheetId="2" r:id="rId6"/>
    <sheet name="étagère congél et Vrac" sheetId="5" r:id="rId7"/>
    <sheet name="étagère sans gluten" sheetId="7" r:id="rId8"/>
    <sheet name="étagère N° 1" sheetId="8" r:id="rId9"/>
    <sheet name="étagère N° 2" sheetId="9" r:id="rId10"/>
    <sheet name="étagère N° 3" sheetId="10" r:id="rId11"/>
    <sheet name="étagère N° 4" sheetId="11" r:id="rId12"/>
    <sheet name="étagère N° 7" sheetId="13" r:id="rId13"/>
    <sheet name="Caisses" sheetId="19" r:id="rId14"/>
    <sheet name="étagère bonbons" sheetId="18" r:id="rId15"/>
    <sheet name="tableau complet" sheetId="14" r:id="rId16"/>
    <sheet name="Tableau pertes" sheetId="17" r:id="rId17"/>
  </sheets>
  <definedNames>
    <definedName name="_xlnm._FilterDatabase" localSheetId="4" hidden="1">'Armoire à Bières'!$B$5:$F$40</definedName>
    <definedName name="_xlnm._FilterDatabase" localSheetId="3" hidden="1">'Armoire alcool'!$B$5:$F$40</definedName>
    <definedName name="_xlnm._FilterDatabase" localSheetId="0" hidden="1">'armoire rouge 1'!$B$5:$F$126</definedName>
    <definedName name="_xlnm._FilterDatabase" localSheetId="1" hidden="1">'armoire rouge 2'!$B$5:$F$80</definedName>
    <definedName name="_xlnm._FilterDatabase" localSheetId="2" hidden="1">'armoire rouge 3'!$B$5:$F$65</definedName>
    <definedName name="_xlnm._FilterDatabase" localSheetId="13" hidden="1">Caisses!$B$5:$F$41</definedName>
    <definedName name="_xlnm._FilterDatabase" localSheetId="5" hidden="1">'étagère à thé'!$B$5:$F$40</definedName>
    <definedName name="_xlnm._FilterDatabase" localSheetId="14" hidden="1">'étagère bonbons'!$B$5:$F$40</definedName>
    <definedName name="_xlnm._FilterDatabase" localSheetId="6" hidden="1">'étagère congél et Vrac'!$B$5:$F$40</definedName>
    <definedName name="_xlnm._FilterDatabase" localSheetId="8" hidden="1">'étagère N° 1'!$B$5:$F$49</definedName>
    <definedName name="_xlnm._FilterDatabase" localSheetId="9" hidden="1">'étagère N° 2'!$B$5:$F$49</definedName>
    <definedName name="_xlnm._FilterDatabase" localSheetId="10" hidden="1">'étagère N° 3'!$B$5:$F$36</definedName>
    <definedName name="_xlnm._FilterDatabase" localSheetId="11" hidden="1">'étagère N° 4'!$B$5:$F$40</definedName>
    <definedName name="_xlnm._FilterDatabase" localSheetId="12" hidden="1">'étagère N° 7'!$B$5:$F$57</definedName>
    <definedName name="_xlnm._FilterDatabase" localSheetId="7" hidden="1">'étagère sans gluten'!$B$5:$F$40</definedName>
    <definedName name="_xlnm._FilterDatabase" localSheetId="15" hidden="1">'tableau complet'!$A$5:$G$11</definedName>
    <definedName name="_xlnm._FilterDatabase" localSheetId="16" hidden="1">'Tableau pertes'!$C$8:$G$46</definedName>
    <definedName name="_xlnm.Print_Area" localSheetId="15">'tableau complet'!$A$1:$G$11</definedName>
    <definedName name="_xlnm.Print_Area" localSheetId="16">'Tableau pertes'!$B$1:$H$49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7" l="1"/>
  <c r="H10" i="17" l="1"/>
  <c r="H11" i="17"/>
  <c r="H9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F10" i="17" l="1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9" i="17"/>
  <c r="G42" i="17" l="1"/>
  <c r="G43" i="17"/>
  <c r="G44" i="17"/>
  <c r="G45" i="17"/>
  <c r="G10" i="17" l="1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6" i="17"/>
  <c r="E2" i="14" l="1"/>
  <c r="G9" i="17"/>
  <c r="D2" i="22" l="1"/>
  <c r="D2" i="19" l="1"/>
  <c r="D2" i="18"/>
  <c r="G47" i="17" l="1"/>
  <c r="D2" i="13" l="1"/>
  <c r="D2" i="12" l="1"/>
  <c r="D2" i="11"/>
  <c r="D2" i="10"/>
  <c r="D2" i="9"/>
  <c r="D2" i="8"/>
  <c r="D2" i="7"/>
  <c r="D2" i="5"/>
  <c r="D2" i="4" l="1"/>
  <c r="D2" i="3"/>
  <c r="D2" i="2"/>
  <c r="D2" i="1" l="1"/>
</calcChain>
</file>

<file path=xl/sharedStrings.xml><?xml version="1.0" encoding="utf-8"?>
<sst xmlns="http://schemas.openxmlformats.org/spreadsheetml/2006/main" count="959" uniqueCount="768">
  <si>
    <t>Armoire rouge 1</t>
  </si>
  <si>
    <t>Date du jour :</t>
  </si>
  <si>
    <t>Référence</t>
  </si>
  <si>
    <t>Libellé</t>
  </si>
  <si>
    <t>Quantité</t>
  </si>
  <si>
    <t>Date péremption</t>
  </si>
  <si>
    <t>anchois olive</t>
  </si>
  <si>
    <t>cornichons 370ml</t>
  </si>
  <si>
    <t>coulis de tomate 350g</t>
  </si>
  <si>
    <t>EP agaragar 50g</t>
  </si>
  <si>
    <t>EP ail poudre 50g</t>
  </si>
  <si>
    <t>EP baies de genévrier                50g</t>
  </si>
  <si>
    <t>EP basilic 50g</t>
  </si>
  <si>
    <t>EP bocal vide</t>
  </si>
  <si>
    <t>EP canelle 22cm 50g</t>
  </si>
  <si>
    <t>EP canelle 25g</t>
  </si>
  <si>
    <t>EP carvi 50g</t>
  </si>
  <si>
    <t>EP clous de girofle 25g</t>
  </si>
  <si>
    <t>EP coriandre en grains 50g</t>
  </si>
  <si>
    <t>EP cumin entier 50g</t>
  </si>
  <si>
    <t>EP curcuma 50g</t>
  </si>
  <si>
    <t>EP curry anc 50g</t>
  </si>
  <si>
    <t>EP curry anc boc45g</t>
  </si>
  <si>
    <t>EP épices bbq 50g</t>
  </si>
  <si>
    <t>EP épices cajun 50g</t>
  </si>
  <si>
    <t>EP épices carbonnades          55g boc</t>
  </si>
  <si>
    <t>EP épices carbonnades 50g</t>
  </si>
  <si>
    <t>EP épices couscous 50g</t>
  </si>
  <si>
    <t>EP épices crumble 50g</t>
  </si>
  <si>
    <t>EP épices foie gras50g</t>
  </si>
  <si>
    <t>EP épices gyros 50g</t>
  </si>
  <si>
    <t>EP fleur de sel de       guérande 125g</t>
  </si>
  <si>
    <t>EP gingembre 30g boc</t>
  </si>
  <si>
    <t>EP gingembre 50g kraft</t>
  </si>
  <si>
    <t>EP gremolata 50g</t>
  </si>
  <si>
    <t>EP laurier 10g kraft</t>
  </si>
  <si>
    <t>EP mélange 3 poivres              50g</t>
  </si>
  <si>
    <t>EP mélange antillais 50g</t>
  </si>
  <si>
    <t>EP mélange col boc50g</t>
  </si>
  <si>
    <t>EP mélange italien 50g</t>
  </si>
  <si>
    <t>EP moulin a muscade</t>
  </si>
  <si>
    <t>EP moulin hetre</t>
  </si>
  <si>
    <t>EP muscade 25g kraft</t>
  </si>
  <si>
    <t>EP origan 50g</t>
  </si>
  <si>
    <t>EP paprika fort 50g</t>
  </si>
  <si>
    <t>EP persillade 50g</t>
  </si>
  <si>
    <t>EP pétales roses 15g</t>
  </si>
  <si>
    <t>EP piment d espelette bio 50g</t>
  </si>
  <si>
    <t>EP piment de cayenne 25g</t>
  </si>
  <si>
    <t>EP poivre long 50g kraft</t>
  </si>
  <si>
    <t>EP poivre long25g ver</t>
  </si>
  <si>
    <t>EP poivre noir 50g kraft</t>
  </si>
  <si>
    <t>EP poivre noir 50g ver</t>
  </si>
  <si>
    <t>EP poivre sau n kraft50g</t>
  </si>
  <si>
    <t>EP poivre sauv 45g ver</t>
  </si>
  <si>
    <t>EP poivre v 25g kraft</t>
  </si>
  <si>
    <t>EP poivre vert 25g</t>
  </si>
  <si>
    <t>EP romarin 50g</t>
  </si>
  <si>
    <t>EP safran 0.5g kraft</t>
  </si>
  <si>
    <t>EP safran boc 0.5g</t>
  </si>
  <si>
    <t>EP sel aux plantes250g</t>
  </si>
  <si>
    <t>EP sel fin méditerraneen             1kg</t>
  </si>
  <si>
    <t>EP sel fou 65gboc</t>
  </si>
  <si>
    <t>EP sel fou50g kraft</t>
  </si>
  <si>
    <t>EP sel gros médit 1kg</t>
  </si>
  <si>
    <t>EP sel pyra 50g boc</t>
  </si>
  <si>
    <t>EP sel pyra 50g kraft</t>
  </si>
  <si>
    <t>EP sel rose 150g</t>
  </si>
  <si>
    <t>EP sel trap 55g boc</t>
  </si>
  <si>
    <t>EP sel trappeur 75g kraft</t>
  </si>
  <si>
    <t>EP thym kraft 50g</t>
  </si>
  <si>
    <t>EP tikka 50g boc</t>
  </si>
  <si>
    <t>EP tikka massala50g kraft</t>
  </si>
  <si>
    <t>filets anchois naturel</t>
  </si>
  <si>
    <t>filets de maquereaux         au naturel</t>
  </si>
  <si>
    <t>huile caméline                         250ml</t>
  </si>
  <si>
    <t>Huile colza 1L</t>
  </si>
  <si>
    <t>huile de coco 500ml</t>
  </si>
  <si>
    <t>huile de colza                         500ml</t>
  </si>
  <si>
    <t>huile de lin 250ml</t>
  </si>
  <si>
    <t>huile de riz 700ml</t>
  </si>
  <si>
    <t>huile noisette 250ml</t>
  </si>
  <si>
    <t>huile Noix 250ml</t>
  </si>
  <si>
    <t>huile noix coco 2.5kg</t>
  </si>
  <si>
    <t>Huile noix coco 300ml</t>
  </si>
  <si>
    <t>huile olive 1L</t>
  </si>
  <si>
    <t>huile olive 1l</t>
  </si>
  <si>
    <t>huile olive vairo 750ml</t>
  </si>
  <si>
    <t>Huile pép raisins 250ml</t>
  </si>
  <si>
    <t>Huile sézame 250ml</t>
  </si>
  <si>
    <t>Huile tournesol 1L</t>
  </si>
  <si>
    <t>ketchup 560g</t>
  </si>
  <si>
    <t>Lima shoyu 145ml</t>
  </si>
  <si>
    <t>Lima tamari 250ml</t>
  </si>
  <si>
    <t>mayonnaise                          200ml</t>
  </si>
  <si>
    <t>mayonnaise                         320g</t>
  </si>
  <si>
    <t>mix olives dénoyautées             280g</t>
  </si>
  <si>
    <t>moutarde ancien 250ml</t>
  </si>
  <si>
    <t>Moutarde Ort ail 90g</t>
  </si>
  <si>
    <t>olive noire 300g</t>
  </si>
  <si>
    <t>olives vertes à l ail                    190g</t>
  </si>
  <si>
    <t>purée de tomate 350g</t>
  </si>
  <si>
    <t>ratatouille 350g</t>
  </si>
  <si>
    <t>salade de saumon                 200g</t>
  </si>
  <si>
    <t>salade thon texas                    200g</t>
  </si>
  <si>
    <t>sardine naturel 115g</t>
  </si>
  <si>
    <t>sardines huile olive 115g</t>
  </si>
  <si>
    <t>sardines tomate 115g</t>
  </si>
  <si>
    <t>sauce cocktail                    200ml</t>
  </si>
  <si>
    <t>sauce tomate trad 350g</t>
  </si>
  <si>
    <t>saucisses cocktail                   180g</t>
  </si>
  <si>
    <t>tapenade 140g</t>
  </si>
  <si>
    <t xml:space="preserve">Thon naturel </t>
  </si>
  <si>
    <t>thon pour pates           tomates  200g</t>
  </si>
  <si>
    <t>thon pour pates olives..            200g</t>
  </si>
  <si>
    <t>tomate pelée                 entiere 660g</t>
  </si>
  <si>
    <t>vinaigre balsamique                 250ml</t>
  </si>
  <si>
    <t>vinaigre blanc                        750ml</t>
  </si>
  <si>
    <t>vinaigre cidre 0.50l</t>
  </si>
  <si>
    <t>vinaigre cidre 0.75l</t>
  </si>
  <si>
    <t>vinaigre cidre échal    0.50l</t>
  </si>
  <si>
    <t>vinaigre de vin  500ml</t>
  </si>
  <si>
    <t>Yannoh instant 125g</t>
  </si>
  <si>
    <t>Etagère Thé</t>
  </si>
  <si>
    <t>elixir concent/20inf/bio</t>
  </si>
  <si>
    <t>elixir depura/bio 20inf</t>
  </si>
  <si>
    <t>elixir Detente/20inf/bio</t>
  </si>
  <si>
    <t>elixir elimin/20inf/bio</t>
  </si>
  <si>
    <t>elixir protect/20inf/bio</t>
  </si>
  <si>
    <t>thé   17sachet</t>
  </si>
  <si>
    <t>thé amincissant 20 sach</t>
  </si>
  <si>
    <t>thé blanc 24 inf</t>
  </si>
  <si>
    <t>thé bonne nuit vanille</t>
  </si>
  <si>
    <t>thé breakfast 24inf</t>
  </si>
  <si>
    <t>thé camomille                  20 sachets</t>
  </si>
  <si>
    <t>thé citron/miel                  20 sachets</t>
  </si>
  <si>
    <t>thé cranberry                   20sachets</t>
  </si>
  <si>
    <t>thé millepertuis                 20sachets</t>
  </si>
  <si>
    <t>thé minceur                      20 sachets</t>
  </si>
  <si>
    <t>thé vert 24 inf</t>
  </si>
  <si>
    <t>thé vert cit 25 sach</t>
  </si>
  <si>
    <t>thé vert menthe 24inf</t>
  </si>
  <si>
    <t>thé vessie et reins            20sachets</t>
  </si>
  <si>
    <t>thé vrac ginger 90g</t>
  </si>
  <si>
    <t>thé Y bonne nuit 17 sach</t>
  </si>
  <si>
    <t>thé Y choco 17 sachets</t>
  </si>
  <si>
    <t>thé Y citr vert 17 sachets</t>
  </si>
  <si>
    <t>thé Y classic 17 sachets</t>
  </si>
  <si>
    <t>thé Y défenses nat 17 sach</t>
  </si>
  <si>
    <t>thé Y Détox 17 sachets</t>
  </si>
  <si>
    <t>thé Y équilibre 17 sach</t>
  </si>
  <si>
    <t>thé Y équilibre féminin               17sach</t>
  </si>
  <si>
    <t>thé Y gingem citr 17 sachets</t>
  </si>
  <si>
    <t>thé Y grd calme 17sach</t>
  </si>
  <si>
    <t>thé Y réconfort 17 sachets</t>
  </si>
  <si>
    <t>tisane d ortie 15 sach</t>
  </si>
  <si>
    <t>tisane menthe poivrée           15sachets</t>
  </si>
  <si>
    <t>t-sac filtres n°1                    100pces</t>
  </si>
  <si>
    <t>t-sac filtres n°2                   100pces</t>
  </si>
  <si>
    <t>ananas tranches                    400ml</t>
  </si>
  <si>
    <t>asperges                                 330g</t>
  </si>
  <si>
    <t>bouillon parfum 100g</t>
  </si>
  <si>
    <t>bouillon tom/épi 100g</t>
  </si>
  <si>
    <t>cacao quick 400g</t>
  </si>
  <si>
    <t>café capsule 20pc</t>
  </si>
  <si>
    <t>Caroube poudre 375g</t>
  </si>
  <si>
    <t>champignons coupés               330g</t>
  </si>
  <si>
    <t>choco 330g</t>
  </si>
  <si>
    <t>choco noir s/lact s/ gluten 220g</t>
  </si>
  <si>
    <t>choco sans lactose    sans/gluten 300g</t>
  </si>
  <si>
    <t>chocolat chaud 200g</t>
  </si>
  <si>
    <t>chou rouge pommes               340g</t>
  </si>
  <si>
    <t>compote 660g</t>
  </si>
  <si>
    <t>compote abricot 315g</t>
  </si>
  <si>
    <t>Compote pomme                   315g</t>
  </si>
  <si>
    <t>compote rhubarbe               315g</t>
  </si>
  <si>
    <t xml:space="preserve">confiture 340g            3 agrumes </t>
  </si>
  <si>
    <t>confiture abricot                       340g</t>
  </si>
  <si>
    <t>confiture cerise                     340g</t>
  </si>
  <si>
    <t>confiture fraises                       340g</t>
  </si>
  <si>
    <t>cubes bouillon           légumes 8 pces</t>
  </si>
  <si>
    <t>cubes bouillon boeuf 8pces</t>
  </si>
  <si>
    <t>cubes bouillon vég         peu de sel 8p</t>
  </si>
  <si>
    <t>cubes bouillon volaille 8pces</t>
  </si>
  <si>
    <t>cubes d ananas                        400g</t>
  </si>
  <si>
    <t>gelée groseilles 235g</t>
  </si>
  <si>
    <t>gousse vanille 5g</t>
  </si>
  <si>
    <t>haricots bl tomate 360g</t>
  </si>
  <si>
    <t>haricots bruns 360g</t>
  </si>
  <si>
    <t>haricots verts 340g</t>
  </si>
  <si>
    <t>Mais  Doux  180g</t>
  </si>
  <si>
    <t>miel champ 200g</t>
  </si>
  <si>
    <t>miel chat 200g</t>
  </si>
  <si>
    <t>miel doseur d acacia                375g</t>
  </si>
  <si>
    <t>miel fleurs bois 200g</t>
  </si>
  <si>
    <t>miel printemps 200g</t>
  </si>
  <si>
    <t>Miel romarin 500g</t>
  </si>
  <si>
    <t>miel thym 500g</t>
  </si>
  <si>
    <t>nocciolata 270g</t>
  </si>
  <si>
    <t>nocciolata 700g</t>
  </si>
  <si>
    <t>pads café  18 pièces</t>
  </si>
  <si>
    <t>pate tartiner365g</t>
  </si>
  <si>
    <t>petit pois et carottes 340g</t>
  </si>
  <si>
    <t>pois chiches 350g</t>
  </si>
  <si>
    <t>pois et carottes                      340g</t>
  </si>
  <si>
    <t>poki pomme/banane 4x90g</t>
  </si>
  <si>
    <t>poki pommes 4x90g</t>
  </si>
  <si>
    <t>preko déca 500g</t>
  </si>
  <si>
    <t>preko grains 500g</t>
  </si>
  <si>
    <t>preko moulu 500g</t>
  </si>
  <si>
    <t>pruneaux 250g</t>
  </si>
  <si>
    <t>purée amandes compl300g</t>
  </si>
  <si>
    <t>purée de sésame/tahin            280g</t>
  </si>
  <si>
    <t>Purée noisettes             grillées 275g</t>
  </si>
  <si>
    <t>sirop pomme poire300g</t>
  </si>
  <si>
    <t>soupe potimarron                     0.5l</t>
  </si>
  <si>
    <t>sucre blond 1kg</t>
  </si>
  <si>
    <t>sucre brun 1kg</t>
  </si>
  <si>
    <t>sucre de canne 1kg</t>
  </si>
  <si>
    <t>sucre glace 125g</t>
  </si>
  <si>
    <t>sucre vanillé 50g</t>
  </si>
  <si>
    <t>oignons en bocal   370 ml</t>
  </si>
  <si>
    <t>pads café déca             18pces</t>
  </si>
  <si>
    <t>miel lavande              0g</t>
  </si>
  <si>
    <t>mélange d haricots              400g</t>
  </si>
  <si>
    <t>marrons entiers             320g</t>
  </si>
  <si>
    <t>demi peches               720ml</t>
  </si>
  <si>
    <t>petit pois                    350g</t>
  </si>
  <si>
    <t>piluliers stévia             100pces</t>
  </si>
  <si>
    <t>purée amande    blanche 300g</t>
  </si>
  <si>
    <t>purée amande blanche      630g</t>
  </si>
  <si>
    <t>sucre canne 500g  bec verseur</t>
  </si>
  <si>
    <t>sucre de fleur de coco      275g</t>
  </si>
  <si>
    <t>sucre vanille       5 sachets</t>
  </si>
  <si>
    <t>amandes choc lait 200g</t>
  </si>
  <si>
    <t>amandes choc noir 200g</t>
  </si>
  <si>
    <t>baie de goji 100g</t>
  </si>
  <si>
    <t>bicuits au gouda 125g</t>
  </si>
  <si>
    <t>biscuit choco                   orange 45g</t>
  </si>
  <si>
    <t>biscuits épau choc 120g</t>
  </si>
  <si>
    <t>biscuits épeautre bébé 150g</t>
  </si>
  <si>
    <t>boudoirs 125g</t>
  </si>
  <si>
    <t>canneberges choco noir           200g</t>
  </si>
  <si>
    <t>chips bleues            sans gluten 110g</t>
  </si>
  <si>
    <t>chips paprika            sans gluten125g</t>
  </si>
  <si>
    <t>chips végétal mix 30g</t>
  </si>
  <si>
    <t>CHOCO MINI 225G</t>
  </si>
  <si>
    <t>chocolat  nao fondant         100g</t>
  </si>
  <si>
    <t>Chocolat lait nao100g</t>
  </si>
  <si>
    <t>chocolat noir         patissier 60% 200g</t>
  </si>
  <si>
    <t>chocolat noir 60%</t>
  </si>
  <si>
    <t>chocolat noir citron/  gingembre 100g</t>
  </si>
  <si>
    <t>chocolat noir praline 100g</t>
  </si>
  <si>
    <t>chocolat noisettes        entières  100g</t>
  </si>
  <si>
    <t>Chocolat noisettes nao           100g</t>
  </si>
  <si>
    <t>Cookies choc 4pc</t>
  </si>
  <si>
    <t>cranberries 200g</t>
  </si>
  <si>
    <t>galettes fines 165g</t>
  </si>
  <si>
    <t>gaufres 4duos</t>
  </si>
  <si>
    <t>gr de lin 200g</t>
  </si>
  <si>
    <t>gr de potiron 200g</t>
  </si>
  <si>
    <t>gr de tournesol 200g</t>
  </si>
  <si>
    <t>Gr sésame 200g</t>
  </si>
  <si>
    <t>graine chia noire 200g</t>
  </si>
  <si>
    <t>mélange salé 150g</t>
  </si>
  <si>
    <t>melange sante125g</t>
  </si>
  <si>
    <t>mendiant raisins 200g</t>
  </si>
  <si>
    <t>Mendiant S/raisins 200g</t>
  </si>
  <si>
    <t>noisettes 150g</t>
  </si>
  <si>
    <t>NOIX CAJOU TAMARI 150G</t>
  </si>
  <si>
    <t>noix coco déshydraté 200g</t>
  </si>
  <si>
    <t>nougat 150g</t>
  </si>
  <si>
    <t>Pâtes de fruits 5x25g</t>
  </si>
  <si>
    <t>sablé chocolat 130g</t>
  </si>
  <si>
    <t>Sablé épautre 160g</t>
  </si>
  <si>
    <t>sauce salsa 260g</t>
  </si>
  <si>
    <t>smic smac 150g</t>
  </si>
  <si>
    <t>spéculoos 125g</t>
  </si>
  <si>
    <t>boules gouda/oignons         125g</t>
  </si>
  <si>
    <t>cake au beurre         325g</t>
  </si>
  <si>
    <t>charlotte caramel        100g</t>
  </si>
  <si>
    <t>charlotte chocolat      100g</t>
  </si>
  <si>
    <t>charlotte nature        100g</t>
  </si>
  <si>
    <t>charlotte vanille          100g</t>
  </si>
  <si>
    <t>chips au sel          125g</t>
  </si>
  <si>
    <t>chips de pois chiches      sel 75g</t>
  </si>
  <si>
    <t>chocolat lait fondant      100g</t>
  </si>
  <si>
    <t>chocolat blanc 100   yaourt fraises</t>
  </si>
  <si>
    <t>chocolat noir 71%          100g</t>
  </si>
  <si>
    <t>craquelins         150g</t>
  </si>
  <si>
    <t>formule choc      125g</t>
  </si>
  <si>
    <t>petit beurre         167g</t>
  </si>
  <si>
    <t>pistaches grillées        150g</t>
  </si>
  <si>
    <t>Pâtes d'amandes 25g</t>
  </si>
  <si>
    <t>agave sirop840g</t>
  </si>
  <si>
    <t>Coulis  25cl</t>
  </si>
  <si>
    <t>nappage caramel                   190g</t>
  </si>
  <si>
    <t>nappage chocolat                   185g</t>
  </si>
  <si>
    <t>sirop d erable 500ml</t>
  </si>
  <si>
    <t>sirop d hibiscus 500ml</t>
  </si>
  <si>
    <t>vermicelle chocolat                   225g</t>
  </si>
  <si>
    <t>Etagère Congélateur</t>
  </si>
  <si>
    <t>Etagère Vrac</t>
  </si>
  <si>
    <t>Abricots bio/kg</t>
  </si>
  <si>
    <t>Amandes Nat bio/kg</t>
  </si>
  <si>
    <t>bananes chips bio/kg</t>
  </si>
  <si>
    <t>Dattes Medj Bio/Kg</t>
  </si>
  <si>
    <t>Figues Bio/ Kg</t>
  </si>
  <si>
    <t>flocons sarrasin bio/au kg</t>
  </si>
  <si>
    <t>gingembre confit/kg/bio</t>
  </si>
  <si>
    <t>Mél energ. S/Suc Bio /Kg</t>
  </si>
  <si>
    <t>mél noix Bio/Kg</t>
  </si>
  <si>
    <t>Mix 9 délices bio /Kg</t>
  </si>
  <si>
    <t>mix super fruits/bio</t>
  </si>
  <si>
    <t>Noix bio/Kg</t>
  </si>
  <si>
    <t>noix cajou salée bio/au kg</t>
  </si>
  <si>
    <t>Noix de Cajou Bio/Kg</t>
  </si>
  <si>
    <t>Noix du brésil bio/kg</t>
  </si>
  <si>
    <t>Raisin Thomp Bio/Kg</t>
  </si>
  <si>
    <t>Etagère sans gluten</t>
  </si>
  <si>
    <t>barre de fruits          sans gluten125g</t>
  </si>
  <si>
    <t>biscuit abricot            sans sucre150g</t>
  </si>
  <si>
    <t>biscuit fraise              sans sucre150g</t>
  </si>
  <si>
    <t>bonbon citron 100g</t>
  </si>
  <si>
    <t>bonbon miel/citron                   100g</t>
  </si>
  <si>
    <t>bonbon miel/thym 100g</t>
  </si>
  <si>
    <t>bonbon sans sucre          fruities 200g</t>
  </si>
  <si>
    <t>bonbon sans sucre         teddies 200g</t>
  </si>
  <si>
    <t>bonbon sans sucre       eucamint200g</t>
  </si>
  <si>
    <t>bonbons eucalyptus                 120g</t>
  </si>
  <si>
    <t>boules au miel 100g</t>
  </si>
  <si>
    <t>choco sticks                     150g</t>
  </si>
  <si>
    <t>chocolat lait                 s/sucre 85g</t>
  </si>
  <si>
    <t>chocolat lait/nois            s/sucre 85g</t>
  </si>
  <si>
    <t>chocolat noir                 s/ sucre 85g</t>
  </si>
  <si>
    <t>chocolix                             110g</t>
  </si>
  <si>
    <t>cookies sans gluten               100g</t>
  </si>
  <si>
    <t>cookies sans gluten             200g</t>
  </si>
  <si>
    <t>gaufres choco               s/sucre 240g</t>
  </si>
  <si>
    <t>guimauves 40g</t>
  </si>
  <si>
    <t>milly gris et ciocc                   52g</t>
  </si>
  <si>
    <t>orangino                             150g</t>
  </si>
  <si>
    <t>pdf crousty                               125g</t>
  </si>
  <si>
    <t>petit beurre          sans gluten130g</t>
  </si>
  <si>
    <t>sablé au beurre                     120g</t>
  </si>
  <si>
    <t>Etagère 1</t>
  </si>
  <si>
    <t>boisson avoine 1l</t>
  </si>
  <si>
    <t>Boisson riz 1l</t>
  </si>
  <si>
    <t>boisson riz/epeautre/nois 1l</t>
  </si>
  <si>
    <t>boisson riz/nois1l</t>
  </si>
  <si>
    <t>dessert soya choco              4x125g</t>
  </si>
  <si>
    <t>dessert soya vanille             4x125g</t>
  </si>
  <si>
    <t>drink nois amande 3*200ml</t>
  </si>
  <si>
    <t>Lait amande 1l</t>
  </si>
  <si>
    <t>lait amande choco 1l</t>
  </si>
  <si>
    <t>lait amande choco 3*200ml</t>
  </si>
  <si>
    <t>lait amande evernat 1l</t>
  </si>
  <si>
    <t>lait de soja 1l</t>
  </si>
  <si>
    <t>Lait demi-écrémé 1l</t>
  </si>
  <si>
    <t>Lait entier 1l</t>
  </si>
  <si>
    <t>Etagère 1 b</t>
  </si>
  <si>
    <t>Etagère N° 2</t>
  </si>
  <si>
    <t>Etagère 2 b</t>
  </si>
  <si>
    <t>Armoire rouge 2</t>
  </si>
  <si>
    <t>Armoire rouge 3</t>
  </si>
  <si>
    <t>Etagère congélateur et étagère Vrac</t>
  </si>
  <si>
    <t>Crème de coco 400ml</t>
  </si>
  <si>
    <t>cuisine amande               3x200ml</t>
  </si>
  <si>
    <t>dessert choco s/lact 2x110g</t>
  </si>
  <si>
    <t>dessert sans lactose 2x110g</t>
  </si>
  <si>
    <t>lait de coco 400ml</t>
  </si>
  <si>
    <t>Lauretana natu 50cl</t>
  </si>
  <si>
    <t>Lauretana natur 1.5l</t>
  </si>
  <si>
    <t>Lauretana Pet 0.5l</t>
  </si>
  <si>
    <t>Lauretana pet 1.5l</t>
  </si>
  <si>
    <t>mont roucous 1.5l</t>
  </si>
  <si>
    <t>montroucous 6x50cl</t>
  </si>
  <si>
    <t>pudding choc 3x40g</t>
  </si>
  <si>
    <t>pudding vanille 3pces</t>
  </si>
  <si>
    <t>sirop de citron vert 500ml</t>
  </si>
  <si>
    <t>sirop de fruits/ 50cl</t>
  </si>
  <si>
    <t>sirop de grenade 500ml</t>
  </si>
  <si>
    <t>sirop de sureau 310ml</t>
  </si>
  <si>
    <t>soya cuisine        250ml</t>
  </si>
  <si>
    <t>bionina citron 33cl</t>
  </si>
  <si>
    <t>bionina orange 33cl</t>
  </si>
  <si>
    <t>bionina pamplemousse             33 Cl</t>
  </si>
  <si>
    <t>biotta Breuss 500ml</t>
  </si>
  <si>
    <t>jus betterave 75cl</t>
  </si>
  <si>
    <t>jus canneberges 0.75l</t>
  </si>
  <si>
    <t>jus carotte 0.75l</t>
  </si>
  <si>
    <t>jus de grenade 1l</t>
  </si>
  <si>
    <t>jus orange 1l</t>
  </si>
  <si>
    <t>Jus orange Paj 75cl</t>
  </si>
  <si>
    <t>jus pamplemousse 75cl</t>
  </si>
  <si>
    <t>jus PDT 50cl</t>
  </si>
  <si>
    <t>jus Pruneaux 750ml</t>
  </si>
  <si>
    <t>cubi Pom pasteurisé 3L</t>
  </si>
  <si>
    <t>jus  1L</t>
  </si>
  <si>
    <t>jus de pomme 20cl</t>
  </si>
  <si>
    <t>jus multi fruit 1l</t>
  </si>
  <si>
    <t>jus multi fruits 6x200ml</t>
  </si>
  <si>
    <t>jus multi fruits 75cl</t>
  </si>
  <si>
    <t>jus Pomme 1L</t>
  </si>
  <si>
    <t>jus pomme 6x200ml</t>
  </si>
  <si>
    <t>jus raisins 0.75l</t>
  </si>
  <si>
    <t>jus Sante 20 Cl</t>
  </si>
  <si>
    <t>jus Sante 75cl</t>
  </si>
  <si>
    <t>jus tom 0.75l</t>
  </si>
  <si>
    <t>jus vitalité 75cl</t>
  </si>
  <si>
    <t>paj jus pomme 75cl</t>
  </si>
  <si>
    <t>Etagère N° 3</t>
  </si>
  <si>
    <t>Etagère 3 b</t>
  </si>
  <si>
    <t>Etagère N° 4</t>
  </si>
  <si>
    <t>Etagère 4 b</t>
  </si>
  <si>
    <t>Coquillette comp 500g</t>
  </si>
  <si>
    <t>Coquillettes Bl 500g</t>
  </si>
  <si>
    <t>pate d épeautre 500g</t>
  </si>
  <si>
    <t>pates s/gluten 250g</t>
  </si>
  <si>
    <t>pennes bl 500g</t>
  </si>
  <si>
    <t>pennes compl 500g</t>
  </si>
  <si>
    <t>spaghettis blancs 500g</t>
  </si>
  <si>
    <t>spaghettis comp 500g</t>
  </si>
  <si>
    <t>spirellis épeautre 250g</t>
  </si>
  <si>
    <t>tagliatelles aux oeufs</t>
  </si>
  <si>
    <t>farfalle blancs          250g</t>
  </si>
  <si>
    <t>gnocchi         300g</t>
  </si>
  <si>
    <t>torsade blanche       500g</t>
  </si>
  <si>
    <t>torsade complete      500g</t>
  </si>
  <si>
    <t>vermicelles blancs    500g</t>
  </si>
  <si>
    <t>pennes mais       s gluten 500g</t>
  </si>
  <si>
    <t>couscous 500g</t>
  </si>
  <si>
    <t>graines express mélange          250g</t>
  </si>
  <si>
    <t>lentilles vertes 1kg</t>
  </si>
  <si>
    <t>lentilles vertes 500g</t>
  </si>
  <si>
    <t>millet 500g</t>
  </si>
  <si>
    <t>quinoa 500g</t>
  </si>
  <si>
    <t>riz aux épices douces             250g</t>
  </si>
  <si>
    <t>riz blanc       400g</t>
  </si>
  <si>
    <t>riz complet ebre 1kg</t>
  </si>
  <si>
    <t>riz complet ferme 1kg</t>
  </si>
  <si>
    <t>riz rond bl ebre 1kg</t>
  </si>
  <si>
    <t>sarrasin 500g</t>
  </si>
  <si>
    <t>boulgour mix        250g</t>
  </si>
  <si>
    <t>graine express quinoa        250g</t>
  </si>
  <si>
    <t>graines express riz         250g</t>
  </si>
  <si>
    <t>haricots lima            450g</t>
  </si>
  <si>
    <t>haricots rouges       450g</t>
  </si>
  <si>
    <t>pois chiches           1kg</t>
  </si>
  <si>
    <t>riz a la noix de coco      250g</t>
  </si>
  <si>
    <t>riz aux lentilles          250g</t>
  </si>
  <si>
    <t>riz basmati curcuma        250g</t>
  </si>
  <si>
    <t>son d avoine        400g</t>
  </si>
  <si>
    <t>son de blé        250g</t>
  </si>
  <si>
    <t>biscotte int 125g</t>
  </si>
  <si>
    <t>cornflakes 375g</t>
  </si>
  <si>
    <t>cornflakes s/gluten 375g</t>
  </si>
  <si>
    <t>flakes 3chocolats 400g</t>
  </si>
  <si>
    <t>Flakes épautre 375g</t>
  </si>
  <si>
    <t>krunchy choco 375g</t>
  </si>
  <si>
    <t>krunchy fruits des bois 375g</t>
  </si>
  <si>
    <t>muesli 500g</t>
  </si>
  <si>
    <t>muesli fruits des bois 600g</t>
  </si>
  <si>
    <t>ours o choc 250g</t>
  </si>
  <si>
    <t>petits flocons 500g</t>
  </si>
  <si>
    <t xml:space="preserve">crisp rolls  sans gluten  150g     </t>
  </si>
  <si>
    <t>flakes épeautre      375g</t>
  </si>
  <si>
    <t>krunchy épeautre       375g</t>
  </si>
  <si>
    <t>muesli superfruits      500g</t>
  </si>
  <si>
    <t>muesli/quinoa        500gr</t>
  </si>
  <si>
    <t>pdf oignons         150g</t>
  </si>
  <si>
    <t>pdf sarrasin avec sel    150g</t>
  </si>
  <si>
    <t>pdf sarrasin sans sel     150g</t>
  </si>
  <si>
    <t xml:space="preserve">Farine 3 céréales 3kg </t>
  </si>
  <si>
    <t>farine blanche épeautre 1kg</t>
  </si>
  <si>
    <t>farine coco/s gluten500g</t>
  </si>
  <si>
    <t>farine de chataignes 350g</t>
  </si>
  <si>
    <t>farine de riz 500g</t>
  </si>
  <si>
    <t>farine épeautre 78%              3kg</t>
  </si>
  <si>
    <t>farine épeautre 87%           3kg</t>
  </si>
  <si>
    <t>farine fermentante             500g</t>
  </si>
  <si>
    <t>farine fermentante 1kg eko</t>
  </si>
  <si>
    <t>Farine pois chiches     500g</t>
  </si>
  <si>
    <t>farine sarrasin 500g</t>
  </si>
  <si>
    <t>levure 9g</t>
  </si>
  <si>
    <t>levure boulangère 9g</t>
  </si>
  <si>
    <t xml:space="preserve">extrait de levain    de seigle 30g    </t>
  </si>
  <si>
    <t>farine froment 65%       3kg</t>
  </si>
  <si>
    <t>farine froment 78%     3kg</t>
  </si>
  <si>
    <t>farine froment 87%        3kg</t>
  </si>
  <si>
    <t>farine petit épeautre          500g</t>
  </si>
  <si>
    <t>levure en poudre         3 sachets</t>
  </si>
  <si>
    <t>mix pain sans gluten       450g</t>
  </si>
  <si>
    <t>schar farine       sans gluten 1kg</t>
  </si>
  <si>
    <t>boisson riz     3x200ml</t>
  </si>
  <si>
    <t>drink épeautre    calcium1l</t>
  </si>
  <si>
    <t>drink épeautre    naturel 1l</t>
  </si>
  <si>
    <t>drink soja choco      250ml</t>
  </si>
  <si>
    <t>drink soja chocolat       1l</t>
  </si>
  <si>
    <t>drink soja fraises       250ml</t>
  </si>
  <si>
    <t>drink soja vanille         1l</t>
  </si>
  <si>
    <t>drink soja vanille        250ml</t>
  </si>
  <si>
    <t>lait de chevre      1/2écrémé 1l</t>
  </si>
  <si>
    <t>nutriamande      200ml</t>
  </si>
  <si>
    <t>jus d ananas       700ml</t>
  </si>
  <si>
    <t>jus de céleri              700ml</t>
  </si>
  <si>
    <t>jus de citron        200ml</t>
  </si>
  <si>
    <t>jus orange        6x200ml</t>
  </si>
  <si>
    <t>bionina cranberries   /grenade 33cl</t>
  </si>
  <si>
    <t>Aloevera citron          350ml</t>
  </si>
  <si>
    <t>Aloevera  nature        350ml</t>
  </si>
  <si>
    <t>Aloe vera grenade        350ml</t>
  </si>
  <si>
    <t>jus pomme ananas         0.75l</t>
  </si>
  <si>
    <t>jus pomme/mangue    75cl</t>
  </si>
  <si>
    <t>limonade orange      700ml</t>
  </si>
  <si>
    <t>biscottes d épeautre      270g</t>
  </si>
  <si>
    <t>abbaye villers33cl</t>
  </si>
  <si>
    <t>Aubéole 33CL</t>
  </si>
  <si>
    <t>Aubeole 4x33cl</t>
  </si>
  <si>
    <t>Aubéole 75CL</t>
  </si>
  <si>
    <t>bière fleurs de sureau 33cl</t>
  </si>
  <si>
    <t>bière paternel 33cl</t>
  </si>
  <si>
    <t>bière thomassine 33cl</t>
  </si>
  <si>
    <t>binchoise fruits 33cl</t>
  </si>
  <si>
    <t>Brogne Blo 33cl</t>
  </si>
  <si>
    <t>Brogne blonde 75cl</t>
  </si>
  <si>
    <t>Brogne brune 33cl</t>
  </si>
  <si>
    <t>Brogne brune 75cl</t>
  </si>
  <si>
    <t>brogne de noel 75cl</t>
  </si>
  <si>
    <t>Brunehaut Amb 4x33cl</t>
  </si>
  <si>
    <t>Brunehaut Bl 33cl</t>
  </si>
  <si>
    <t>brunehaut bl 4x33cl</t>
  </si>
  <si>
    <t>brunehaut Blo 4x33cl</t>
  </si>
  <si>
    <t>brunehaut triple 33cl</t>
  </si>
  <si>
    <t>Caracole 33cl</t>
  </si>
  <si>
    <t>Coffret Aubeole 4x33cl</t>
  </si>
  <si>
    <t>coffret delirium 4*0.33</t>
  </si>
  <si>
    <t>Cuvée des lacs 25CL</t>
  </si>
  <si>
    <t>Joseph 75cl</t>
  </si>
  <si>
    <t>moinette 75cl</t>
  </si>
  <si>
    <t>Nostradamus 33cl</t>
  </si>
  <si>
    <t>Saison dupont 75cl</t>
  </si>
  <si>
    <t>Sara blonde 75cl</t>
  </si>
  <si>
    <t>sara blonde bio 25cl</t>
  </si>
  <si>
    <t>Sara brune bio 25CL</t>
  </si>
  <si>
    <t>Saxo 33cl</t>
  </si>
  <si>
    <t>tresor de wallonie 6x33cl</t>
  </si>
  <si>
    <t>Troublette 33cl</t>
  </si>
  <si>
    <t>Valisette Aubéole 75cl</t>
  </si>
  <si>
    <t>Armoire Bières</t>
  </si>
  <si>
    <t>Etagère N° 7</t>
  </si>
  <si>
    <t>beurre de karité 100g</t>
  </si>
  <si>
    <t>bio drainage 100ml</t>
  </si>
  <si>
    <t>bio points rouges 100ml</t>
  </si>
  <si>
    <t>cr pattes d oie 30ml</t>
  </si>
  <si>
    <t>crème  gommante 50ml</t>
  </si>
  <si>
    <t>crème après soleil75ml</t>
  </si>
  <si>
    <t>crème jour lissante             30ml</t>
  </si>
  <si>
    <t>crème mains 60g</t>
  </si>
  <si>
    <t>crème nuit 50ml</t>
  </si>
  <si>
    <t>crème nuit à l iris                    30ml</t>
  </si>
  <si>
    <t>crème peaux matures 30g</t>
  </si>
  <si>
    <t>crème peaux sensibles 30g</t>
  </si>
  <si>
    <t>crème pieds 60g</t>
  </si>
  <si>
    <t>crème raf cou 50ml</t>
  </si>
  <si>
    <t>crème réparatrice 75ml</t>
  </si>
  <si>
    <t>démaquillant 100ml</t>
  </si>
  <si>
    <t>démaquillant tonique     2en1   100ml</t>
  </si>
  <si>
    <t>été en famille 100ml</t>
  </si>
  <si>
    <t>gel huile acne 50ml</t>
  </si>
  <si>
    <t>gel huile beauté 50ml</t>
  </si>
  <si>
    <t>gel huile poitrine d enfer 50ml</t>
  </si>
  <si>
    <t>huile anti rides30ml</t>
  </si>
  <si>
    <t>huile argan  100ml</t>
  </si>
  <si>
    <t>huile bonne mine 50ml</t>
  </si>
  <si>
    <t>huile calendula 50ml</t>
  </si>
  <si>
    <t>huile d arnica 50ml</t>
  </si>
  <si>
    <t>huile jojoba100ml</t>
  </si>
  <si>
    <t>huile millepertuis 50ml</t>
  </si>
  <si>
    <t>huile minceur/fermeté 100ml</t>
  </si>
  <si>
    <t>huile noisette 50ml</t>
  </si>
  <si>
    <t>lait demaquillant 200ml</t>
  </si>
  <si>
    <t>masque cheveux 100ml</t>
  </si>
  <si>
    <t>pommade arnica 25g</t>
  </si>
  <si>
    <t>pommade urtica 25g</t>
  </si>
  <si>
    <t>serum couperose 5ml</t>
  </si>
  <si>
    <t>shampooing chev        normaux 100g</t>
  </si>
  <si>
    <t>super hydratant 50ml</t>
  </si>
  <si>
    <t>Etagère 7 b</t>
  </si>
  <si>
    <t>déo bille 50ml</t>
  </si>
  <si>
    <t>déo roll on men 50ml</t>
  </si>
  <si>
    <t>déo spray p/alun125ml</t>
  </si>
  <si>
    <t>gel douche rose 500ml</t>
  </si>
  <si>
    <t>masque capillaire 150ml</t>
  </si>
  <si>
    <t>pierre alun 75g</t>
  </si>
  <si>
    <t>roll on  citron 50ml</t>
  </si>
  <si>
    <t>roll on  grenade 50ml</t>
  </si>
  <si>
    <t>shampooing            anti pelliculaire</t>
  </si>
  <si>
    <t>Etagère 7 c</t>
  </si>
  <si>
    <t>argile blanche ventilée          200gr</t>
  </si>
  <si>
    <t>argile rose spray 30ml</t>
  </si>
  <si>
    <t>argile verte 1kg</t>
  </si>
  <si>
    <t>argile verte granulée 3kg</t>
  </si>
  <si>
    <t>argile verte tube 400g</t>
  </si>
  <si>
    <t>bande argile 5mx11cm</t>
  </si>
  <si>
    <t>dentifrice 40g</t>
  </si>
  <si>
    <t>dentifrice citron 75ml</t>
  </si>
  <si>
    <t>dentifrice dent bl 40g</t>
  </si>
  <si>
    <t>dentifrice salin 75ml</t>
  </si>
  <si>
    <t>dentifrice sauge 75ml</t>
  </si>
  <si>
    <t>huile  massage      calendula 100ml</t>
  </si>
  <si>
    <t xml:space="preserve">     crème solaire   SPF15 75ml                    </t>
  </si>
  <si>
    <t>crème solaire  SPF20     75ml</t>
  </si>
  <si>
    <t>crème solaire SPF10      75ml</t>
  </si>
  <si>
    <t>crème solaire SPF25   75ml</t>
  </si>
  <si>
    <t>crème solaire SPF30     75ml</t>
  </si>
  <si>
    <t>lait démaquillant       100ml</t>
  </si>
  <si>
    <t>savon bambinos          100g</t>
  </si>
  <si>
    <t>savon bonne mine       100g</t>
  </si>
  <si>
    <t>savon désir d iles       100g</t>
  </si>
  <si>
    <t>savon lavande             100g</t>
  </si>
  <si>
    <t>savon magrheb       100g</t>
  </si>
  <si>
    <t>savon ptit citron        100g</t>
  </si>
  <si>
    <t>shampooing      chev secs 100g</t>
  </si>
  <si>
    <t>shampooing     bella pella 100g</t>
  </si>
  <si>
    <t>soin des lèvres          4.8g</t>
  </si>
  <si>
    <t>crème à raser          75ml</t>
  </si>
  <si>
    <t>crème douche amande    200ml</t>
  </si>
  <si>
    <t>crème douche rose        200ml</t>
  </si>
  <si>
    <t>après shampooing      avoine 200ml</t>
  </si>
  <si>
    <t>déodorant rose      100ml</t>
  </si>
  <si>
    <t>gel douche      aloé vera 500ml</t>
  </si>
  <si>
    <t>gel douche    sans parfum 500ml</t>
  </si>
  <si>
    <t>gel douche homme      200ml</t>
  </si>
  <si>
    <t>gel douche lavande     200ml</t>
  </si>
  <si>
    <t>huile capillaire       50ml</t>
  </si>
  <si>
    <t>shampooing avoine      190ml</t>
  </si>
  <si>
    <t>shampooing doux        190ml</t>
  </si>
  <si>
    <t>shampooing enfants    250ml</t>
  </si>
  <si>
    <t>shampooing équilibrant   190ml</t>
  </si>
  <si>
    <t>shampooing rose     250ml</t>
  </si>
  <si>
    <t>shampooing sans     parfum 250ml</t>
  </si>
  <si>
    <t>bain récupération    200ml</t>
  </si>
  <si>
    <t>bain relaxant      200ml</t>
  </si>
  <si>
    <t>bain tonifiant       200ml</t>
  </si>
  <si>
    <t>dentargile        75ml</t>
  </si>
  <si>
    <t>dentifrice   haleine fraiche 75ml</t>
  </si>
  <si>
    <t>dentifrice gencives     40g</t>
  </si>
  <si>
    <t>huile de massage     arnica 100ml</t>
  </si>
  <si>
    <t>huile de massage     arnica 200ml</t>
  </si>
  <si>
    <t>néant</t>
  </si>
  <si>
    <t>Date</t>
  </si>
  <si>
    <t>Dénomination</t>
  </si>
  <si>
    <t>Prix U</t>
  </si>
  <si>
    <t>Prix total</t>
  </si>
  <si>
    <t>PERTES</t>
  </si>
  <si>
    <t>EP vin chaud</t>
  </si>
  <si>
    <t>EP poivre Blanc penja</t>
  </si>
  <si>
    <t xml:space="preserve">EP poivre noir madagascar </t>
  </si>
  <si>
    <t>remarque</t>
  </si>
  <si>
    <t>Ail sec/Kg/bio</t>
  </si>
  <si>
    <t>Total des pertes</t>
  </si>
  <si>
    <t>Etagère bonbons</t>
  </si>
  <si>
    <t>argilgum</t>
  </si>
  <si>
    <t>bonbon au thym                  100g</t>
  </si>
  <si>
    <t>bonbon s/gluten90g</t>
  </si>
  <si>
    <t>candy café                               75g</t>
  </si>
  <si>
    <t>candy fraises                       75g</t>
  </si>
  <si>
    <t>candy fruits                       75g</t>
  </si>
  <si>
    <t>candy sucette orange                 7pces</t>
  </si>
  <si>
    <t>COLA 100G</t>
  </si>
  <si>
    <t>FRUTTINI MIX 100G</t>
  </si>
  <si>
    <t>jo frutti          80g</t>
  </si>
  <si>
    <t>jo frutti 100g</t>
  </si>
  <si>
    <t>OURSONS 100G</t>
  </si>
  <si>
    <t>oursons bio 100g</t>
  </si>
  <si>
    <t>reglisse au miel 100g</t>
  </si>
  <si>
    <t>SURES TENDRES 100G</t>
  </si>
  <si>
    <t>surettes 100g</t>
  </si>
  <si>
    <t>boc 40g</t>
  </si>
  <si>
    <t>confit 125g</t>
  </si>
  <si>
    <t>Confits 110g</t>
  </si>
  <si>
    <t>Confitures 100% fruits 210g</t>
  </si>
  <si>
    <t>Confitures normales 210g</t>
  </si>
  <si>
    <t>Dressing  25cl  bouteille carrée</t>
  </si>
  <si>
    <t>fleur de sel 25g</t>
  </si>
  <si>
    <t>gelée pomme-poire      safranée</t>
  </si>
  <si>
    <t>Huiles 20cl</t>
  </si>
  <si>
    <t>meringues safranées</t>
  </si>
  <si>
    <t>Moutarde  110g</t>
  </si>
  <si>
    <t>pate de fruits assort 125g</t>
  </si>
  <si>
    <t>Pickels 210g</t>
  </si>
  <si>
    <t>pochette de safran            0.1gr</t>
  </si>
  <si>
    <t>Sauce 25 Cl</t>
  </si>
  <si>
    <t xml:space="preserve">Sel </t>
  </si>
  <si>
    <t>sirop de safran</t>
  </si>
  <si>
    <t>Sucettes Mix</t>
  </si>
  <si>
    <t>Tapenade 110g</t>
  </si>
  <si>
    <t>Vinaigre 20cl</t>
  </si>
  <si>
    <t>vinaigre a l hibiscus 250ml</t>
  </si>
  <si>
    <t>vinaigre balsamique          hibiscus 250ml</t>
  </si>
  <si>
    <t>vinaigre de cidre       safrané</t>
  </si>
  <si>
    <t>vinaigrette  20cl</t>
  </si>
  <si>
    <t>sirop d'hibiscus</t>
  </si>
  <si>
    <t>Ardeur blanc 70cl</t>
  </si>
  <si>
    <t>Ardeur rouge 70cl</t>
  </si>
  <si>
    <t>Bubble fraise 70cl</t>
  </si>
  <si>
    <t>cidre doux 37.5cl</t>
  </si>
  <si>
    <t>cidre doux 75cl</t>
  </si>
  <si>
    <t>clairette de die 75cl</t>
  </si>
  <si>
    <t>Color Coffee 50cl</t>
  </si>
  <si>
    <t>crémant alsace 75cl</t>
  </si>
  <si>
    <t>crémant alsace rosé75cl</t>
  </si>
  <si>
    <t>creme de rhum             70cl</t>
  </si>
  <si>
    <t>cubi vin rosé  3l</t>
  </si>
  <si>
    <t>cubi vin rouge 3l</t>
  </si>
  <si>
    <t>douceur des fagnes 75cl</t>
  </si>
  <si>
    <t>Fusil poire cognac 70cl</t>
  </si>
  <si>
    <t>les rouillères   75cl</t>
  </si>
  <si>
    <t>Limoncello 70cl</t>
  </si>
  <si>
    <t>Liqu. Choco blanc 50cl</t>
  </si>
  <si>
    <t>Liqueur banane 70cl</t>
  </si>
  <si>
    <t>Liqueur cacao 50cl</t>
  </si>
  <si>
    <t>liqueur d hibiscus 500ml</t>
  </si>
  <si>
    <t>Liqueur de Coco 70cl</t>
  </si>
  <si>
    <t>Liqueur de rose 70cl</t>
  </si>
  <si>
    <t>Liqueur mandarine 70cl</t>
  </si>
  <si>
    <t>Liqueur noisettes 50cl</t>
  </si>
  <si>
    <t>Liqueur spéculos 50cl</t>
  </si>
  <si>
    <t>mignonnette 4cl</t>
  </si>
  <si>
    <t>mignonnettes 4cl</t>
  </si>
  <si>
    <t>Mojito 70cl</t>
  </si>
  <si>
    <t>muscat rivesaltes 75cl</t>
  </si>
  <si>
    <t>Peck.fraise canbur 50cl</t>
  </si>
  <si>
    <t>Pecket citron 50cl</t>
  </si>
  <si>
    <t>Pecket cuberdon 50cl</t>
  </si>
  <si>
    <t>Pecket Fruits bois 50cl</t>
  </si>
  <si>
    <t>Pecket pom cerise 50cl</t>
  </si>
  <si>
    <t>Pecket violette 50cl</t>
  </si>
  <si>
    <t>Poiré authentique 2015</t>
  </si>
  <si>
    <t>Poire cognac 50cl</t>
  </si>
  <si>
    <t>Poire cognac 70cl</t>
  </si>
  <si>
    <t>Pommes calvados 70cl</t>
  </si>
  <si>
    <t>PORTO 1.00 l</t>
  </si>
  <si>
    <t>Ratafia fruit roug.50cl</t>
  </si>
  <si>
    <t>Ratafia melon 50cl</t>
  </si>
  <si>
    <t>Ratafia passion 50cl</t>
  </si>
  <si>
    <t>Ratafia pêche 50cl</t>
  </si>
  <si>
    <t>Ratafia pommes 50cl</t>
  </si>
  <si>
    <t>rdv des acolytes 75cl</t>
  </si>
  <si>
    <t>rhum vanille 70cl</t>
  </si>
  <si>
    <t>Rosé Maréchal 75cl</t>
  </si>
  <si>
    <t>Sangria 75cl</t>
  </si>
  <si>
    <t>Touraine sauvignon bl 2015</t>
  </si>
  <si>
    <t>un air de réméjeanne                75cl</t>
  </si>
  <si>
    <t>ventoux oversant                      75cl</t>
  </si>
  <si>
    <t>vin rosé pample 75cl</t>
  </si>
  <si>
    <t>Vin rouge maréchal 75cl</t>
  </si>
  <si>
    <t>jus pomme canneberge</t>
  </si>
  <si>
    <t>farine d amarante      complète 500g</t>
  </si>
  <si>
    <t>Frais</t>
  </si>
  <si>
    <t>agave sirop 250 ml</t>
  </si>
  <si>
    <t>Abricots /Kg</t>
  </si>
  <si>
    <t>Abricots vrac bio/kg</t>
  </si>
  <si>
    <t>Fournisseur</t>
  </si>
  <si>
    <t>abbaye villers 33cl</t>
  </si>
  <si>
    <t>Abricots confiture / Kg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</si>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</sst>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;@"/>
    <numFmt numFmtId="165" formatCode="d/mm/yy;@"/>
    <numFmt numFmtId="166" formatCode="#,##0.00\ [$€-1];\-#,##0.00\ [$€-1]"/>
    <numFmt numFmtId="167" formatCode="#,##0.00\ [$€-1]"/>
    <numFmt numFmtId="168" formatCode="0.000"/>
    <numFmt numFmtId="169" formatCode="d/mm/yyyy;@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Times New Roman"/>
      <family val="1"/>
    </font>
    <font>
      <b/>
      <u/>
      <sz val="14"/>
      <name val="Times New Roman"/>
      <family val="1"/>
    </font>
    <font>
      <b/>
      <u/>
      <sz val="9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 vertical="center"/>
    </xf>
    <xf numFmtId="14" fontId="0" fillId="2" borderId="0" xfId="0" applyNumberForma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" fontId="0" fillId="0" borderId="3" xfId="0" applyNumberFormat="1" applyBorder="1"/>
    <xf numFmtId="0" fontId="0" fillId="0" borderId="3" xfId="0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6" fillId="0" borderId="0" xfId="0" applyFont="1" applyAlignment="1">
      <alignment horizontal="left" vertical="center"/>
    </xf>
    <xf numFmtId="167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166" fontId="13" fillId="0" borderId="9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5" fontId="15" fillId="0" borderId="5" xfId="0" applyNumberFormat="1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167" fontId="15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4" xfId="0" applyFont="1" applyBorder="1" applyAlignment="1">
      <alignment horizontal="left"/>
    </xf>
    <xf numFmtId="167" fontId="0" fillId="0" borderId="4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8" fontId="15" fillId="0" borderId="1" xfId="0" applyNumberFormat="1" applyFont="1" applyBorder="1" applyAlignment="1" applyProtection="1">
      <alignment horizontal="center" vertical="center"/>
      <protection locked="0"/>
    </xf>
    <xf numFmtId="169" fontId="0" fillId="2" borderId="0" xfId="0" applyNumberFormat="1" applyFill="1" applyAlignment="1">
      <alignment horizontal="center" vertical="center"/>
    </xf>
    <xf numFmtId="165" fontId="16" fillId="0" borderId="5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2F000000}"/>
    <cellStyle name="Normal 2 2" xfId="2" xr:uid="{00000000-0005-0000-0000-00002F000000}"/>
  </cellStyles>
  <dxfs count="277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theme="5" tint="-0.24994659260841701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theme="2" tint="-0.24994659260841701"/>
        </patternFill>
      </fill>
    </dxf>
    <dxf>
      <font>
        <b/>
        <i val="0"/>
        <color theme="7" tint="0.59996337778862885"/>
      </font>
      <fill>
        <patternFill>
          <bgColor theme="9" tint="-0.24994659260841701"/>
        </patternFill>
      </fill>
    </dxf>
    <dxf>
      <font>
        <b/>
        <i val="0"/>
        <color rgb="FFFF33CC"/>
      </font>
      <fill>
        <gradientFill degree="45">
          <stop position="0">
            <color theme="6" tint="0.40000610370189521"/>
          </stop>
          <stop position="1">
            <color theme="9" tint="0.40000610370189521"/>
          </stop>
        </gradient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rgb="FFFFC000"/>
        </patternFill>
      </fill>
    </dxf>
    <dxf>
      <font>
        <b/>
        <i val="0"/>
        <color theme="7" tint="0.79998168889431442"/>
      </font>
      <fill>
        <patternFill>
          <bgColor theme="5" tint="-0.499984740745262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8" tint="-0.24994659260841701"/>
      </font>
      <fill>
        <patternFill>
          <bgColor rgb="FFFFFF00"/>
        </patternFill>
      </fill>
    </dxf>
    <dxf>
      <font>
        <b/>
        <i val="0"/>
        <color rgb="FF0000FF"/>
      </font>
      <fill>
        <gradientFill degree="45">
          <stop position="0">
            <color theme="5" tint="0.59999389629810485"/>
          </stop>
          <stop position="1">
            <color theme="0" tint="-5.0965910824915313E-2"/>
          </stop>
        </gradientFill>
      </fill>
    </dxf>
    <dxf>
      <font>
        <b/>
        <i val="0"/>
        <color theme="6"/>
      </font>
      <fill>
        <gradientFill degree="45">
          <stop position="0">
            <color theme="1" tint="0.34900967436750391"/>
          </stop>
          <stop position="1">
            <color theme="5" tint="-0.25098422193060094"/>
          </stop>
        </gradientFill>
      </fill>
    </dxf>
    <dxf>
      <font>
        <b/>
        <i val="0"/>
        <color rgb="FFFF33CC"/>
      </font>
      <fill>
        <gradientFill degree="45">
          <stop position="0">
            <color theme="3" tint="0.59999389629810485"/>
          </stop>
          <stop position="1">
            <color theme="9" tint="0.59999389629810485"/>
          </stop>
        </gradientFill>
      </fill>
    </dxf>
    <dxf>
      <font>
        <b/>
        <i val="0"/>
        <color theme="1" tint="0.34998626667073579"/>
      </font>
      <fill>
        <patternFill>
          <bgColor theme="7" tint="0.59996337778862885"/>
        </patternFill>
      </fill>
    </dxf>
    <dxf>
      <font>
        <b/>
        <i val="0"/>
        <color theme="3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theme="5" tint="-0.24994659260841701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theme="2" tint="-0.24994659260841701"/>
        </patternFill>
      </fill>
    </dxf>
    <dxf>
      <font>
        <b/>
        <i val="0"/>
        <color theme="7" tint="0.59996337778862885"/>
      </font>
      <fill>
        <patternFill>
          <bgColor theme="9" tint="-0.24994659260841701"/>
        </patternFill>
      </fill>
    </dxf>
    <dxf>
      <font>
        <b/>
        <i val="0"/>
        <color rgb="FFFF33CC"/>
      </font>
      <fill>
        <gradientFill degree="45">
          <stop position="0">
            <color theme="6" tint="0.40000610370189521"/>
          </stop>
          <stop position="1">
            <color theme="9" tint="0.40000610370189521"/>
          </stop>
        </gradient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rgb="FFFFC000"/>
        </patternFill>
      </fill>
    </dxf>
    <dxf>
      <font>
        <b/>
        <i val="0"/>
        <color theme="7" tint="0.79998168889431442"/>
      </font>
      <fill>
        <patternFill>
          <bgColor theme="5" tint="-0.499984740745262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8" tint="-0.24994659260841701"/>
      </font>
      <fill>
        <patternFill>
          <bgColor rgb="FFFFFF00"/>
        </patternFill>
      </fill>
    </dxf>
    <dxf>
      <font>
        <b/>
        <i val="0"/>
        <color rgb="FF0000FF"/>
      </font>
      <fill>
        <gradientFill degree="45">
          <stop position="0">
            <color theme="5" tint="0.59999389629810485"/>
          </stop>
          <stop position="1">
            <color theme="0" tint="-5.0965910824915313E-2"/>
          </stop>
        </gradientFill>
      </fill>
    </dxf>
    <dxf>
      <font>
        <b/>
        <i val="0"/>
        <color theme="6"/>
      </font>
      <fill>
        <gradientFill degree="45">
          <stop position="0">
            <color theme="1" tint="0.34900967436750391"/>
          </stop>
          <stop position="1">
            <color theme="5" tint="-0.25098422193060094"/>
          </stop>
        </gradientFill>
      </fill>
    </dxf>
    <dxf>
      <font>
        <b/>
        <i val="0"/>
        <color rgb="FFFF33CC"/>
      </font>
      <fill>
        <gradientFill degree="45">
          <stop position="0">
            <color theme="3" tint="0.59999389629810485"/>
          </stop>
          <stop position="1">
            <color theme="9" tint="0.59999389629810485"/>
          </stop>
        </gradientFill>
      </fill>
    </dxf>
    <dxf>
      <font>
        <b/>
        <i val="0"/>
        <color theme="1" tint="0.34998626667073579"/>
      </font>
      <fill>
        <patternFill>
          <bgColor theme="7" tint="0.59996337778862885"/>
        </patternFill>
      </fill>
    </dxf>
    <dxf>
      <font>
        <b/>
        <i val="0"/>
        <color theme="3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59996337778862885"/>
        </patternFill>
      </fill>
    </dxf>
    <dxf>
      <font>
        <b/>
        <i val="0"/>
        <color theme="5" tint="-0.24994659260841701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theme="2" tint="-0.24994659260841701"/>
        </patternFill>
      </fill>
    </dxf>
    <dxf>
      <font>
        <b/>
        <i val="0"/>
        <color theme="7" tint="0.59996337778862885"/>
      </font>
      <fill>
        <patternFill>
          <bgColor theme="9" tint="-0.24994659260841701"/>
        </patternFill>
      </fill>
    </dxf>
    <dxf>
      <font>
        <b/>
        <i val="0"/>
        <color rgb="FFFF33CC"/>
      </font>
      <fill>
        <gradientFill degree="45">
          <stop position="0">
            <color theme="6" tint="0.40000610370189521"/>
          </stop>
          <stop position="1">
            <color theme="9" tint="0.40000610370189521"/>
          </stop>
        </gradient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rgb="FFFFC000"/>
        </patternFill>
      </fill>
    </dxf>
    <dxf>
      <font>
        <b/>
        <i val="0"/>
        <color theme="7" tint="0.79998168889431442"/>
      </font>
      <fill>
        <patternFill>
          <bgColor theme="5" tint="-0.499984740745262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8" tint="-0.24994659260841701"/>
      </font>
      <fill>
        <patternFill>
          <bgColor rgb="FFFFFF00"/>
        </patternFill>
      </fill>
    </dxf>
    <dxf>
      <font>
        <b/>
        <i val="0"/>
        <color rgb="FF0000FF"/>
      </font>
      <fill>
        <gradientFill degree="45">
          <stop position="0">
            <color theme="5" tint="0.59999389629810485"/>
          </stop>
          <stop position="1">
            <color theme="0" tint="-5.0965910824915313E-2"/>
          </stop>
        </gradientFill>
      </fill>
    </dxf>
    <dxf>
      <font>
        <b/>
        <i val="0"/>
        <color theme="6"/>
      </font>
      <fill>
        <gradientFill degree="45">
          <stop position="0">
            <color theme="1" tint="0.34900967436750391"/>
          </stop>
          <stop position="1">
            <color theme="5" tint="-0.25098422193060094"/>
          </stop>
        </gradientFill>
      </fill>
    </dxf>
    <dxf>
      <font>
        <b/>
        <i val="0"/>
        <color rgb="FFFF33CC"/>
      </font>
      <fill>
        <gradientFill degree="45">
          <stop position="0">
            <color theme="3" tint="0.59999389629810485"/>
          </stop>
          <stop position="1">
            <color theme="9" tint="0.59999389629810485"/>
          </stop>
        </gradientFill>
      </fill>
    </dxf>
    <dxf>
      <font>
        <b/>
        <i val="0"/>
        <color theme="1" tint="0.34998626667073579"/>
      </font>
      <fill>
        <patternFill>
          <bgColor theme="7" tint="0.59996337778862885"/>
        </patternFill>
      </fill>
    </dxf>
    <dxf>
      <font>
        <b/>
        <i val="0"/>
        <color theme="3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theme="5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F137"/>
  <sheetViews>
    <sheetView zoomScale="86" zoomScaleNormal="86" workbookViewId="0">
      <selection activeCell="E126" sqref="E126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9"/>
      <c r="C2" s="3" t="s">
        <v>1</v>
      </c>
      <c r="D2" s="4">
        <f ca="1">TODAY()</f>
        <v>43683</v>
      </c>
    </row>
    <row r="3" spans="2:6" x14ac:dyDescent="0.25">
      <c r="B3" s="47" t="s">
        <v>0</v>
      </c>
      <c r="C3" s="47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0">
        <v>3522920003017</v>
      </c>
      <c r="C6" s="7" t="s">
        <v>6</v>
      </c>
      <c r="D6" s="6">
        <v>4</v>
      </c>
      <c r="E6" s="8">
        <v>44196</v>
      </c>
      <c r="F6" s="8">
        <v>44561</v>
      </c>
    </row>
    <row r="7" spans="2:6" ht="15" customHeight="1" x14ac:dyDescent="0.25">
      <c r="B7" s="10">
        <v>5410641700231</v>
      </c>
      <c r="C7" s="7" t="s">
        <v>7</v>
      </c>
      <c r="D7" s="6">
        <v>8</v>
      </c>
      <c r="E7" s="8">
        <v>44561</v>
      </c>
      <c r="F7" s="8"/>
    </row>
    <row r="8" spans="2:6" ht="15" customHeight="1" x14ac:dyDescent="0.25">
      <c r="B8" s="10">
        <v>8414092002019</v>
      </c>
      <c r="C8" s="7" t="s">
        <v>8</v>
      </c>
      <c r="D8" s="6">
        <v>3</v>
      </c>
      <c r="E8" s="8">
        <v>44074</v>
      </c>
      <c r="F8" s="8"/>
    </row>
    <row r="9" spans="2:6" ht="15" customHeight="1" x14ac:dyDescent="0.25">
      <c r="B9" s="10">
        <v>3700824441917</v>
      </c>
      <c r="C9" s="7" t="s">
        <v>9</v>
      </c>
      <c r="D9" s="6">
        <v>4</v>
      </c>
      <c r="E9" s="8">
        <v>43523</v>
      </c>
      <c r="F9" s="8"/>
    </row>
    <row r="10" spans="2:6" ht="15" customHeight="1" x14ac:dyDescent="0.25">
      <c r="B10" s="10">
        <v>8428201060197</v>
      </c>
      <c r="C10" s="7" t="s">
        <v>10</v>
      </c>
      <c r="D10" s="6">
        <v>0</v>
      </c>
      <c r="E10" s="8" t="s">
        <v>650</v>
      </c>
      <c r="F10" s="8"/>
    </row>
    <row r="11" spans="2:6" ht="15" customHeight="1" x14ac:dyDescent="0.25">
      <c r="B11" s="10">
        <v>3700824445014</v>
      </c>
      <c r="C11" s="7" t="s">
        <v>11</v>
      </c>
      <c r="D11" s="6">
        <v>2</v>
      </c>
      <c r="E11" s="8">
        <v>43888</v>
      </c>
      <c r="F11" s="8"/>
    </row>
    <row r="12" spans="2:6" ht="15" customHeight="1" x14ac:dyDescent="0.25">
      <c r="B12" s="10">
        <v>3700824445212</v>
      </c>
      <c r="C12" s="7" t="s">
        <v>12</v>
      </c>
      <c r="D12" s="6">
        <v>5</v>
      </c>
      <c r="E12" s="8">
        <v>43646</v>
      </c>
      <c r="F12" s="8"/>
    </row>
    <row r="13" spans="2:6" ht="15" customHeight="1" x14ac:dyDescent="0.25">
      <c r="B13" s="10">
        <v>9114453819636</v>
      </c>
      <c r="C13" s="7" t="s">
        <v>13</v>
      </c>
      <c r="D13" s="6">
        <v>2</v>
      </c>
      <c r="E13" s="8" t="s">
        <v>650</v>
      </c>
      <c r="F13" s="8"/>
    </row>
    <row r="14" spans="2:6" ht="15" customHeight="1" x14ac:dyDescent="0.25">
      <c r="B14" s="10">
        <v>3700824449319</v>
      </c>
      <c r="C14" s="7" t="s">
        <v>14</v>
      </c>
      <c r="D14" s="6">
        <v>4</v>
      </c>
      <c r="E14" s="8">
        <v>43738</v>
      </c>
      <c r="F14" s="8"/>
    </row>
    <row r="15" spans="2:6" ht="15" customHeight="1" x14ac:dyDescent="0.25">
      <c r="B15" s="10">
        <v>3700824443317</v>
      </c>
      <c r="C15" s="7" t="s">
        <v>15</v>
      </c>
      <c r="D15" s="6">
        <v>8</v>
      </c>
      <c r="E15" s="8">
        <v>43373</v>
      </c>
      <c r="F15" s="8"/>
    </row>
    <row r="16" spans="2:6" ht="15" customHeight="1" x14ac:dyDescent="0.25">
      <c r="B16" s="10">
        <v>3700824443010</v>
      </c>
      <c r="C16" s="7" t="s">
        <v>16</v>
      </c>
      <c r="D16" s="6">
        <v>4</v>
      </c>
      <c r="E16" s="8">
        <v>43465</v>
      </c>
      <c r="F16" s="8"/>
    </row>
    <row r="17" spans="2:6" ht="15" customHeight="1" x14ac:dyDescent="0.25">
      <c r="B17" s="10">
        <v>3700824441016</v>
      </c>
      <c r="C17" s="7" t="s">
        <v>17</v>
      </c>
      <c r="D17" s="6">
        <v>3</v>
      </c>
      <c r="E17" s="8">
        <v>43585</v>
      </c>
      <c r="F17" s="8"/>
    </row>
    <row r="18" spans="2:6" ht="15" customHeight="1" x14ac:dyDescent="0.25">
      <c r="B18" s="10">
        <v>3700824449616</v>
      </c>
      <c r="C18" s="7" t="s">
        <v>18</v>
      </c>
      <c r="D18" s="6">
        <v>4</v>
      </c>
      <c r="E18" s="8">
        <v>43646</v>
      </c>
      <c r="F18" s="8"/>
    </row>
    <row r="19" spans="2:6" ht="15" customHeight="1" x14ac:dyDescent="0.25">
      <c r="B19" s="10">
        <v>3700824449715</v>
      </c>
      <c r="C19" s="7" t="s">
        <v>19</v>
      </c>
      <c r="D19" s="6">
        <v>1</v>
      </c>
      <c r="E19" s="8">
        <v>43131</v>
      </c>
      <c r="F19" s="8"/>
    </row>
    <row r="20" spans="2:6" ht="15" customHeight="1" x14ac:dyDescent="0.25">
      <c r="B20" s="10">
        <v>3700824419114</v>
      </c>
      <c r="C20" s="7" t="s">
        <v>20</v>
      </c>
      <c r="D20" s="6">
        <v>3</v>
      </c>
      <c r="E20" s="8">
        <v>43523</v>
      </c>
      <c r="F20" s="8">
        <v>43646</v>
      </c>
    </row>
    <row r="21" spans="2:6" ht="15" customHeight="1" x14ac:dyDescent="0.25">
      <c r="B21" s="10">
        <v>3700824442716</v>
      </c>
      <c r="C21" s="7" t="s">
        <v>21</v>
      </c>
      <c r="D21" s="6">
        <v>6</v>
      </c>
      <c r="E21" s="8">
        <v>43523</v>
      </c>
      <c r="F21" s="8"/>
    </row>
    <row r="22" spans="2:6" ht="15" customHeight="1" x14ac:dyDescent="0.25">
      <c r="B22" s="10">
        <v>3700824442723</v>
      </c>
      <c r="C22" s="7" t="s">
        <v>22</v>
      </c>
      <c r="D22" s="6">
        <v>0</v>
      </c>
      <c r="E22" s="8" t="s">
        <v>650</v>
      </c>
      <c r="F22" s="8"/>
    </row>
    <row r="23" spans="2:6" ht="15" customHeight="1" x14ac:dyDescent="0.25">
      <c r="B23" s="10">
        <v>3700824429519</v>
      </c>
      <c r="C23" s="7" t="s">
        <v>23</v>
      </c>
      <c r="D23" s="6">
        <v>13</v>
      </c>
      <c r="E23" s="8">
        <v>43465</v>
      </c>
      <c r="F23" s="8"/>
    </row>
    <row r="24" spans="2:6" ht="15" customHeight="1" x14ac:dyDescent="0.25">
      <c r="B24" s="10">
        <v>3700824429618</v>
      </c>
      <c r="C24" s="7" t="s">
        <v>24</v>
      </c>
      <c r="D24" s="6">
        <v>6</v>
      </c>
      <c r="E24" s="8">
        <v>43069</v>
      </c>
      <c r="F24" s="8">
        <v>43465</v>
      </c>
    </row>
    <row r="25" spans="2:6" ht="15" customHeight="1" x14ac:dyDescent="0.25">
      <c r="B25" s="10">
        <v>3700824423029</v>
      </c>
      <c r="C25" s="7" t="s">
        <v>25</v>
      </c>
      <c r="D25" s="6">
        <v>2</v>
      </c>
      <c r="E25" s="8" t="s">
        <v>650</v>
      </c>
      <c r="F25" s="8"/>
    </row>
    <row r="26" spans="2:6" ht="15" customHeight="1" x14ac:dyDescent="0.25">
      <c r="B26" s="10">
        <v>3700824423012</v>
      </c>
      <c r="C26" s="7" t="s">
        <v>26</v>
      </c>
      <c r="D26" s="6">
        <v>3</v>
      </c>
      <c r="E26" s="8">
        <v>43190</v>
      </c>
      <c r="F26" s="8"/>
    </row>
    <row r="27" spans="2:6" ht="15" customHeight="1" x14ac:dyDescent="0.25">
      <c r="B27" s="10">
        <v>3700824429410</v>
      </c>
      <c r="C27" s="7" t="s">
        <v>27</v>
      </c>
      <c r="D27" s="6">
        <v>3</v>
      </c>
      <c r="E27" s="8">
        <v>43523</v>
      </c>
      <c r="F27" s="8"/>
    </row>
    <row r="28" spans="2:6" ht="15" customHeight="1" x14ac:dyDescent="0.25">
      <c r="B28" s="10">
        <v>3700824429113</v>
      </c>
      <c r="C28" s="7" t="s">
        <v>28</v>
      </c>
      <c r="D28" s="6">
        <v>2</v>
      </c>
      <c r="E28" s="8">
        <v>43434</v>
      </c>
      <c r="F28" s="8"/>
    </row>
    <row r="29" spans="2:6" ht="15" customHeight="1" x14ac:dyDescent="0.25">
      <c r="B29" s="10">
        <v>3700824421919</v>
      </c>
      <c r="C29" s="7" t="s">
        <v>29</v>
      </c>
      <c r="D29" s="6">
        <v>5</v>
      </c>
      <c r="E29" s="8">
        <v>43434</v>
      </c>
      <c r="F29" s="8"/>
    </row>
    <row r="30" spans="2:6" ht="15" customHeight="1" x14ac:dyDescent="0.25">
      <c r="B30" s="10">
        <v>3700824421810</v>
      </c>
      <c r="C30" s="7" t="s">
        <v>30</v>
      </c>
      <c r="D30" s="6">
        <v>2</v>
      </c>
      <c r="E30" s="8">
        <v>43496</v>
      </c>
      <c r="F30" s="8"/>
    </row>
    <row r="31" spans="2:6" ht="15" customHeight="1" x14ac:dyDescent="0.25">
      <c r="B31" s="10">
        <v>3760012400065</v>
      </c>
      <c r="C31" s="7" t="s">
        <v>31</v>
      </c>
      <c r="D31" s="6">
        <v>6</v>
      </c>
      <c r="E31" s="8" t="s">
        <v>650</v>
      </c>
      <c r="F31" s="8"/>
    </row>
    <row r="32" spans="2:6" ht="15" customHeight="1" x14ac:dyDescent="0.25">
      <c r="B32" s="10">
        <v>3700824442426</v>
      </c>
      <c r="C32" s="7" t="s">
        <v>32</v>
      </c>
      <c r="D32" s="6">
        <v>3</v>
      </c>
      <c r="E32" s="8" t="s">
        <v>650</v>
      </c>
      <c r="F32" s="8"/>
    </row>
    <row r="33" spans="2:6" ht="15" customHeight="1" x14ac:dyDescent="0.25">
      <c r="B33" s="10">
        <v>3700824442419</v>
      </c>
      <c r="C33" s="7" t="s">
        <v>33</v>
      </c>
      <c r="D33" s="6">
        <v>1</v>
      </c>
      <c r="E33" s="8">
        <v>43190</v>
      </c>
      <c r="F33" s="8"/>
    </row>
    <row r="34" spans="2:6" ht="15" customHeight="1" x14ac:dyDescent="0.25">
      <c r="B34" s="10">
        <v>3700824423111</v>
      </c>
      <c r="C34" s="7" t="s">
        <v>34</v>
      </c>
      <c r="D34" s="6">
        <v>1</v>
      </c>
      <c r="E34" s="8" t="s">
        <v>650</v>
      </c>
      <c r="F34" s="8"/>
    </row>
    <row r="35" spans="2:6" ht="15" customHeight="1" x14ac:dyDescent="0.25">
      <c r="B35" s="10">
        <v>3700824440712</v>
      </c>
      <c r="C35" s="7" t="s">
        <v>35</v>
      </c>
      <c r="D35" s="6">
        <v>6</v>
      </c>
      <c r="E35" s="8">
        <v>43799</v>
      </c>
      <c r="F35" s="8"/>
    </row>
    <row r="36" spans="2:6" ht="15" customHeight="1" x14ac:dyDescent="0.25">
      <c r="B36" s="10">
        <v>3700824432915</v>
      </c>
      <c r="C36" s="7" t="s">
        <v>36</v>
      </c>
      <c r="D36" s="6">
        <v>0</v>
      </c>
      <c r="E36" s="8">
        <v>43738</v>
      </c>
      <c r="F36" s="8"/>
    </row>
    <row r="37" spans="2:6" ht="15" customHeight="1" x14ac:dyDescent="0.25">
      <c r="B37" s="10">
        <v>3700824422114</v>
      </c>
      <c r="C37" s="7" t="s">
        <v>37</v>
      </c>
      <c r="D37" s="6">
        <v>0</v>
      </c>
      <c r="E37" s="8">
        <v>43799</v>
      </c>
      <c r="F37" s="8"/>
    </row>
    <row r="38" spans="2:6" ht="15" customHeight="1" x14ac:dyDescent="0.25">
      <c r="B38" s="10">
        <v>3700824421025</v>
      </c>
      <c r="C38" s="7" t="s">
        <v>38</v>
      </c>
      <c r="D38" s="6">
        <v>0</v>
      </c>
      <c r="E38" s="8" t="s">
        <v>650</v>
      </c>
      <c r="F38" s="8"/>
    </row>
    <row r="39" spans="2:6" ht="15" customHeight="1" x14ac:dyDescent="0.25">
      <c r="B39" s="10">
        <v>3700824420912</v>
      </c>
      <c r="C39" s="7" t="s">
        <v>39</v>
      </c>
      <c r="D39" s="6">
        <v>0</v>
      </c>
      <c r="E39" s="8">
        <v>43799</v>
      </c>
      <c r="F39" s="8"/>
    </row>
    <row r="40" spans="2:6" ht="15" customHeight="1" x14ac:dyDescent="0.25">
      <c r="B40" s="10">
        <v>9547725121345</v>
      </c>
      <c r="C40" s="7" t="s">
        <v>40</v>
      </c>
      <c r="D40" s="6">
        <v>0</v>
      </c>
      <c r="E40" s="8" t="s">
        <v>650</v>
      </c>
      <c r="F40" s="8"/>
    </row>
    <row r="41" spans="2:6" ht="15" customHeight="1" x14ac:dyDescent="0.25">
      <c r="B41" s="10">
        <v>9719712886482</v>
      </c>
      <c r="C41" s="7" t="s">
        <v>41</v>
      </c>
      <c r="D41" s="6">
        <v>0</v>
      </c>
      <c r="E41" s="8" t="s">
        <v>650</v>
      </c>
      <c r="F41" s="8"/>
    </row>
    <row r="42" spans="2:6" ht="15" customHeight="1" x14ac:dyDescent="0.25">
      <c r="B42" s="10">
        <v>3700824441313</v>
      </c>
      <c r="C42" s="7" t="s">
        <v>42</v>
      </c>
      <c r="D42" s="6">
        <v>1</v>
      </c>
      <c r="E42" s="8">
        <v>43738</v>
      </c>
      <c r="F42" s="8"/>
    </row>
    <row r="43" spans="2:6" ht="15" customHeight="1" x14ac:dyDescent="0.25">
      <c r="B43" s="10">
        <v>3700824441412</v>
      </c>
      <c r="C43" s="7" t="s">
        <v>43</v>
      </c>
      <c r="D43" s="6">
        <v>4</v>
      </c>
      <c r="E43" s="8">
        <v>43373</v>
      </c>
      <c r="F43" s="8"/>
    </row>
    <row r="44" spans="2:6" ht="15" customHeight="1" x14ac:dyDescent="0.25">
      <c r="B44" s="10">
        <v>3700824441511</v>
      </c>
      <c r="C44" s="7" t="s">
        <v>44</v>
      </c>
      <c r="D44" s="6">
        <v>3</v>
      </c>
      <c r="E44" s="8">
        <v>43220</v>
      </c>
      <c r="F44" s="8"/>
    </row>
    <row r="45" spans="2:6" ht="15" customHeight="1" x14ac:dyDescent="0.25">
      <c r="B45" s="10">
        <v>3700824444116</v>
      </c>
      <c r="C45" s="7" t="s">
        <v>45</v>
      </c>
      <c r="D45" s="6">
        <v>0</v>
      </c>
      <c r="E45" s="8">
        <v>43585</v>
      </c>
      <c r="F45" s="8"/>
    </row>
    <row r="46" spans="2:6" ht="15" customHeight="1" x14ac:dyDescent="0.25">
      <c r="B46" s="10">
        <v>3700824443515</v>
      </c>
      <c r="C46" s="7" t="s">
        <v>46</v>
      </c>
      <c r="D46" s="6">
        <v>4</v>
      </c>
      <c r="E46" s="8">
        <v>43220</v>
      </c>
      <c r="F46" s="8"/>
    </row>
    <row r="47" spans="2:6" ht="15" customHeight="1" x14ac:dyDescent="0.25">
      <c r="B47" s="10">
        <v>3700824443225</v>
      </c>
      <c r="C47" s="7" t="s">
        <v>47</v>
      </c>
      <c r="D47" s="6">
        <v>2</v>
      </c>
      <c r="E47" s="8">
        <v>43465</v>
      </c>
      <c r="F47" s="8"/>
    </row>
    <row r="48" spans="2:6" ht="15" customHeight="1" x14ac:dyDescent="0.25">
      <c r="B48" s="10">
        <v>3700824445113</v>
      </c>
      <c r="C48" s="7" t="s">
        <v>48</v>
      </c>
      <c r="D48" s="6">
        <v>4</v>
      </c>
      <c r="E48" s="8">
        <v>43646</v>
      </c>
      <c r="F48" s="8"/>
    </row>
    <row r="49" spans="2:6" ht="15" customHeight="1" x14ac:dyDescent="0.25">
      <c r="B49" s="10">
        <v>3700824439518</v>
      </c>
      <c r="C49" s="7" t="s">
        <v>49</v>
      </c>
      <c r="D49" s="6">
        <v>3</v>
      </c>
      <c r="E49" s="8">
        <v>43220</v>
      </c>
      <c r="F49" s="8"/>
    </row>
    <row r="50" spans="2:6" ht="15" customHeight="1" x14ac:dyDescent="0.25">
      <c r="B50" s="10">
        <v>3700824439532</v>
      </c>
      <c r="C50" s="7" t="s">
        <v>50</v>
      </c>
      <c r="D50" s="6">
        <v>3</v>
      </c>
      <c r="E50" s="8">
        <v>43220</v>
      </c>
      <c r="F50" s="8"/>
    </row>
    <row r="51" spans="2:6" ht="15" customHeight="1" x14ac:dyDescent="0.25">
      <c r="B51" s="10">
        <v>3700824439617</v>
      </c>
      <c r="C51" s="7" t="s">
        <v>51</v>
      </c>
      <c r="D51" s="6">
        <v>1</v>
      </c>
      <c r="E51" s="8">
        <v>44165</v>
      </c>
      <c r="F51" s="8"/>
    </row>
    <row r="52" spans="2:6" ht="15" customHeight="1" x14ac:dyDescent="0.25">
      <c r="B52" s="10">
        <v>3700824439631</v>
      </c>
      <c r="C52" s="7" t="s">
        <v>52</v>
      </c>
      <c r="D52" s="6">
        <v>1</v>
      </c>
      <c r="E52" s="8">
        <v>44165</v>
      </c>
      <c r="F52" s="8"/>
    </row>
    <row r="53" spans="2:6" ht="15" customHeight="1" x14ac:dyDescent="0.25">
      <c r="B53" s="10"/>
      <c r="C53" s="7" t="s">
        <v>658</v>
      </c>
      <c r="D53" s="6"/>
      <c r="E53" s="8">
        <v>44074</v>
      </c>
      <c r="F53" s="8"/>
    </row>
    <row r="54" spans="2:6" ht="15" customHeight="1" x14ac:dyDescent="0.25">
      <c r="B54" s="10">
        <v>3700824439716</v>
      </c>
      <c r="C54" s="7" t="s">
        <v>53</v>
      </c>
      <c r="D54" s="6">
        <v>1</v>
      </c>
      <c r="E54" s="8" t="s">
        <v>650</v>
      </c>
      <c r="F54" s="8"/>
    </row>
    <row r="55" spans="2:6" ht="15" customHeight="1" x14ac:dyDescent="0.25">
      <c r="B55" s="10">
        <v>3700824439730</v>
      </c>
      <c r="C55" s="7" t="s">
        <v>54</v>
      </c>
      <c r="D55" s="6">
        <v>1</v>
      </c>
      <c r="E55" s="8" t="s">
        <v>650</v>
      </c>
      <c r="F55" s="8"/>
    </row>
    <row r="56" spans="2:6" ht="15" customHeight="1" x14ac:dyDescent="0.25">
      <c r="B56" s="10">
        <v>3700824431512</v>
      </c>
      <c r="C56" s="7" t="s">
        <v>55</v>
      </c>
      <c r="D56" s="6">
        <v>3</v>
      </c>
      <c r="E56" s="8">
        <v>43888</v>
      </c>
      <c r="F56" s="8"/>
    </row>
    <row r="57" spans="2:6" ht="15" customHeight="1" x14ac:dyDescent="0.25">
      <c r="B57" s="10"/>
      <c r="C57" s="7" t="s">
        <v>657</v>
      </c>
      <c r="D57" s="6"/>
      <c r="E57" s="8">
        <v>43646</v>
      </c>
      <c r="F57" s="8"/>
    </row>
    <row r="58" spans="2:6" ht="15" customHeight="1" x14ac:dyDescent="0.25">
      <c r="B58" s="10">
        <v>3700824431536</v>
      </c>
      <c r="C58" s="7" t="s">
        <v>56</v>
      </c>
      <c r="D58" s="6">
        <v>4</v>
      </c>
      <c r="E58" s="8" t="s">
        <v>650</v>
      </c>
      <c r="F58" s="8"/>
    </row>
    <row r="59" spans="2:6" ht="15" customHeight="1" x14ac:dyDescent="0.25">
      <c r="B59" s="10">
        <v>3700824440415</v>
      </c>
      <c r="C59" s="7" t="s">
        <v>57</v>
      </c>
      <c r="D59" s="6">
        <v>4</v>
      </c>
      <c r="E59" s="8">
        <v>43646</v>
      </c>
      <c r="F59" s="8"/>
    </row>
    <row r="60" spans="2:6" ht="15" customHeight="1" x14ac:dyDescent="0.25">
      <c r="B60" s="10">
        <v>3700824441818</v>
      </c>
      <c r="C60" s="7" t="s">
        <v>58</v>
      </c>
      <c r="D60" s="6">
        <v>2</v>
      </c>
      <c r="E60" s="8">
        <v>43039</v>
      </c>
      <c r="F60" s="8"/>
    </row>
    <row r="61" spans="2:6" ht="15" customHeight="1" x14ac:dyDescent="0.25">
      <c r="B61" s="10">
        <v>3700824441825</v>
      </c>
      <c r="C61" s="7" t="s">
        <v>59</v>
      </c>
      <c r="D61" s="6">
        <v>3</v>
      </c>
      <c r="E61" s="8" t="s">
        <v>650</v>
      </c>
      <c r="F61" s="8"/>
    </row>
    <row r="62" spans="2:6" ht="15" customHeight="1" x14ac:dyDescent="0.25">
      <c r="B62" s="10">
        <v>8711596005042</v>
      </c>
      <c r="C62" s="7" t="s">
        <v>60</v>
      </c>
      <c r="D62" s="6">
        <v>2</v>
      </c>
      <c r="E62" s="8">
        <v>43434</v>
      </c>
      <c r="F62" s="8"/>
    </row>
    <row r="63" spans="2:6" ht="15" customHeight="1" x14ac:dyDescent="0.25">
      <c r="B63" s="10">
        <v>8424588002003</v>
      </c>
      <c r="C63" s="7" t="s">
        <v>61</v>
      </c>
      <c r="D63" s="6">
        <v>2</v>
      </c>
      <c r="E63" s="8">
        <v>43928</v>
      </c>
      <c r="F63" s="8"/>
    </row>
    <row r="64" spans="2:6" ht="15" customHeight="1" x14ac:dyDescent="0.25">
      <c r="B64" s="10">
        <v>3700824459226</v>
      </c>
      <c r="C64" s="7" t="s">
        <v>62</v>
      </c>
      <c r="D64" s="6">
        <v>0</v>
      </c>
      <c r="E64" s="8" t="s">
        <v>650</v>
      </c>
      <c r="F64" s="8"/>
    </row>
    <row r="65" spans="2:6" ht="15" customHeight="1" x14ac:dyDescent="0.25">
      <c r="B65" s="10">
        <v>3700824459219</v>
      </c>
      <c r="C65" s="7" t="s">
        <v>63</v>
      </c>
      <c r="D65" s="6">
        <v>0</v>
      </c>
      <c r="E65" s="8">
        <v>43799</v>
      </c>
      <c r="F65" s="8"/>
    </row>
    <row r="66" spans="2:6" ht="15" customHeight="1" x14ac:dyDescent="0.25">
      <c r="B66" s="10">
        <v>8424588002010</v>
      </c>
      <c r="C66" s="7" t="s">
        <v>64</v>
      </c>
      <c r="D66" s="6">
        <v>7</v>
      </c>
      <c r="E66" s="8">
        <v>43928</v>
      </c>
      <c r="F66" s="8"/>
    </row>
    <row r="67" spans="2:6" ht="15" customHeight="1" x14ac:dyDescent="0.25">
      <c r="B67" s="10">
        <v>3700824459325</v>
      </c>
      <c r="C67" s="7" t="s">
        <v>65</v>
      </c>
      <c r="D67" s="6">
        <v>4</v>
      </c>
      <c r="E67" s="8">
        <v>43434</v>
      </c>
      <c r="F67" s="8"/>
    </row>
    <row r="68" spans="2:6" ht="15" customHeight="1" x14ac:dyDescent="0.25">
      <c r="B68" s="10">
        <v>3700824459318</v>
      </c>
      <c r="C68" s="7" t="s">
        <v>66</v>
      </c>
      <c r="D68" s="6">
        <v>7</v>
      </c>
      <c r="E68" s="8">
        <v>43585</v>
      </c>
      <c r="F68" s="8"/>
    </row>
    <row r="69" spans="2:6" ht="15" customHeight="1" x14ac:dyDescent="0.25">
      <c r="B69" s="10">
        <v>3700824453217</v>
      </c>
      <c r="C69" s="7" t="s">
        <v>67</v>
      </c>
      <c r="D69" s="6">
        <v>0</v>
      </c>
      <c r="E69" s="8">
        <v>43878</v>
      </c>
      <c r="F69" s="8"/>
    </row>
    <row r="70" spans="2:6" ht="15" customHeight="1" x14ac:dyDescent="0.25">
      <c r="B70" s="10">
        <v>3700824454924</v>
      </c>
      <c r="C70" s="7" t="s">
        <v>68</v>
      </c>
      <c r="D70" s="6">
        <v>1</v>
      </c>
      <c r="E70" s="8" t="s">
        <v>650</v>
      </c>
      <c r="F70" s="8"/>
    </row>
    <row r="71" spans="2:6" ht="15" customHeight="1" x14ac:dyDescent="0.25">
      <c r="B71" s="10">
        <v>3700824454917</v>
      </c>
      <c r="C71" s="7" t="s">
        <v>69</v>
      </c>
      <c r="D71" s="6">
        <v>4</v>
      </c>
      <c r="E71" s="8">
        <v>43373</v>
      </c>
      <c r="F71" s="8"/>
    </row>
    <row r="72" spans="2:6" ht="15" customHeight="1" x14ac:dyDescent="0.25">
      <c r="B72" s="10">
        <v>3700824440514</v>
      </c>
      <c r="C72" s="7" t="s">
        <v>70</v>
      </c>
      <c r="D72" s="6">
        <v>2</v>
      </c>
      <c r="E72" s="8">
        <v>43523</v>
      </c>
      <c r="F72" s="8"/>
    </row>
    <row r="73" spans="2:6" ht="15" customHeight="1" x14ac:dyDescent="0.25">
      <c r="B73" s="10">
        <v>3700824422527</v>
      </c>
      <c r="C73" s="7" t="s">
        <v>71</v>
      </c>
      <c r="D73" s="6">
        <v>2</v>
      </c>
      <c r="E73" s="8">
        <v>43616</v>
      </c>
      <c r="F73" s="8"/>
    </row>
    <row r="74" spans="2:6" ht="15" customHeight="1" x14ac:dyDescent="0.25">
      <c r="B74" s="10">
        <v>3700824422510</v>
      </c>
      <c r="C74" s="7" t="s">
        <v>72</v>
      </c>
      <c r="D74" s="6">
        <v>3</v>
      </c>
      <c r="E74" s="8">
        <v>43616</v>
      </c>
      <c r="F74" s="8"/>
    </row>
    <row r="75" spans="2:6" ht="15" customHeight="1" x14ac:dyDescent="0.25">
      <c r="B75" s="10"/>
      <c r="C75" s="7" t="s">
        <v>656</v>
      </c>
      <c r="D75" s="6"/>
      <c r="E75" s="8">
        <v>43799</v>
      </c>
      <c r="F75" s="8"/>
    </row>
    <row r="76" spans="2:6" ht="15" customHeight="1" x14ac:dyDescent="0.25">
      <c r="B76" s="10">
        <v>3522920003031</v>
      </c>
      <c r="C76" s="7" t="s">
        <v>73</v>
      </c>
      <c r="D76" s="6">
        <v>1</v>
      </c>
      <c r="E76" s="8" t="s">
        <v>650</v>
      </c>
      <c r="F76" s="8"/>
    </row>
    <row r="77" spans="2:6" ht="15" customHeight="1" x14ac:dyDescent="0.25">
      <c r="B77" s="10">
        <v>3522920012132</v>
      </c>
      <c r="C77" s="7" t="s">
        <v>74</v>
      </c>
      <c r="D77" s="6">
        <v>3</v>
      </c>
      <c r="E77" s="8">
        <v>44561</v>
      </c>
      <c r="F77" s="8"/>
    </row>
    <row r="78" spans="2:6" ht="15" customHeight="1" x14ac:dyDescent="0.25">
      <c r="B78" s="10">
        <v>5425038000085</v>
      </c>
      <c r="C78" s="7" t="s">
        <v>75</v>
      </c>
      <c r="D78" s="6">
        <v>9</v>
      </c>
      <c r="E78" s="8">
        <v>43496</v>
      </c>
      <c r="F78" s="8"/>
    </row>
    <row r="79" spans="2:6" ht="15" customHeight="1" x14ac:dyDescent="0.25">
      <c r="B79" s="10">
        <v>3291960001023</v>
      </c>
      <c r="C79" s="7" t="s">
        <v>76</v>
      </c>
      <c r="D79" s="6">
        <v>4</v>
      </c>
      <c r="E79" s="8">
        <v>43677</v>
      </c>
      <c r="F79" s="8"/>
    </row>
    <row r="80" spans="2:6" ht="15" customHeight="1" x14ac:dyDescent="0.25">
      <c r="B80" s="10">
        <v>5400910105003</v>
      </c>
      <c r="C80" s="7" t="s">
        <v>77</v>
      </c>
      <c r="D80" s="6">
        <v>6</v>
      </c>
      <c r="E80" s="8">
        <v>43555</v>
      </c>
      <c r="F80" s="8"/>
    </row>
    <row r="81" spans="2:6" ht="15" customHeight="1" x14ac:dyDescent="0.25">
      <c r="B81" s="10">
        <v>4024297216100</v>
      </c>
      <c r="C81" s="7" t="s">
        <v>78</v>
      </c>
      <c r="D81" s="6">
        <v>5</v>
      </c>
      <c r="E81" s="8">
        <v>43220</v>
      </c>
      <c r="F81" s="8"/>
    </row>
    <row r="82" spans="2:6" ht="15" customHeight="1" x14ac:dyDescent="0.25">
      <c r="B82" s="10">
        <v>3291960010247</v>
      </c>
      <c r="C82" s="7" t="s">
        <v>79</v>
      </c>
      <c r="D82" s="6">
        <v>1</v>
      </c>
      <c r="E82" s="8">
        <v>43158</v>
      </c>
      <c r="F82" s="8"/>
    </row>
    <row r="83" spans="2:6" ht="15" customHeight="1" x14ac:dyDescent="0.25">
      <c r="B83" s="10">
        <v>8851046010032</v>
      </c>
      <c r="C83" s="7" t="s">
        <v>80</v>
      </c>
      <c r="D83" s="6">
        <v>6</v>
      </c>
      <c r="E83" s="8">
        <v>43507</v>
      </c>
      <c r="F83" s="8"/>
    </row>
    <row r="84" spans="2:6" ht="15" customHeight="1" x14ac:dyDescent="0.25">
      <c r="B84" s="10">
        <v>3291960001290</v>
      </c>
      <c r="C84" s="7" t="s">
        <v>81</v>
      </c>
      <c r="D84" s="6">
        <v>1</v>
      </c>
      <c r="E84" s="8">
        <v>43434</v>
      </c>
      <c r="F84" s="8"/>
    </row>
    <row r="85" spans="2:6" ht="15" customHeight="1" x14ac:dyDescent="0.25">
      <c r="B85" s="10">
        <v>3291960005465</v>
      </c>
      <c r="C85" s="7" t="s">
        <v>82</v>
      </c>
      <c r="D85" s="6">
        <v>4</v>
      </c>
      <c r="E85" s="8">
        <v>43738</v>
      </c>
      <c r="F85" s="8"/>
    </row>
    <row r="86" spans="2:6" ht="15" customHeight="1" x14ac:dyDescent="0.25">
      <c r="B86" s="10">
        <v>5400910103009</v>
      </c>
      <c r="C86" s="7" t="s">
        <v>83</v>
      </c>
      <c r="D86" s="6">
        <v>2</v>
      </c>
      <c r="E86" s="8">
        <v>43738</v>
      </c>
      <c r="F86" s="8"/>
    </row>
    <row r="87" spans="2:6" ht="15" customHeight="1" x14ac:dyDescent="0.25">
      <c r="B87" s="10">
        <v>5400910105010</v>
      </c>
      <c r="C87" s="7" t="s">
        <v>84</v>
      </c>
      <c r="D87" s="6">
        <v>6</v>
      </c>
      <c r="E87" s="8">
        <v>43453</v>
      </c>
      <c r="F87" s="8"/>
    </row>
    <row r="88" spans="2:6" ht="15" customHeight="1" x14ac:dyDescent="0.25">
      <c r="B88" s="10">
        <v>3291960011381</v>
      </c>
      <c r="C88" s="7" t="s">
        <v>85</v>
      </c>
      <c r="D88" s="6">
        <v>1</v>
      </c>
      <c r="E88" s="8">
        <v>43499</v>
      </c>
      <c r="F88" s="8"/>
    </row>
    <row r="89" spans="2:6" ht="15" customHeight="1" x14ac:dyDescent="0.25">
      <c r="B89" s="10">
        <v>3291960005373</v>
      </c>
      <c r="C89" s="7" t="s">
        <v>86</v>
      </c>
      <c r="D89" s="6">
        <v>1</v>
      </c>
      <c r="E89" s="8">
        <v>43585</v>
      </c>
      <c r="F89" s="8"/>
    </row>
    <row r="90" spans="2:6" ht="15" customHeight="1" x14ac:dyDescent="0.25">
      <c r="B90" s="10">
        <v>8051272300109</v>
      </c>
      <c r="C90" s="7" t="s">
        <v>87</v>
      </c>
      <c r="D90" s="6">
        <v>2</v>
      </c>
      <c r="E90" s="8">
        <v>43499</v>
      </c>
      <c r="F90" s="8"/>
    </row>
    <row r="91" spans="2:6" ht="15" customHeight="1" x14ac:dyDescent="0.25">
      <c r="B91" s="10">
        <v>3291960013279</v>
      </c>
      <c r="C91" s="7" t="s">
        <v>88</v>
      </c>
      <c r="D91" s="6">
        <v>-2</v>
      </c>
      <c r="E91" s="8" t="s">
        <v>650</v>
      </c>
      <c r="F91" s="8"/>
    </row>
    <row r="92" spans="2:6" ht="15" customHeight="1" x14ac:dyDescent="0.25">
      <c r="B92" s="10">
        <v>3291960008602</v>
      </c>
      <c r="C92" s="7" t="s">
        <v>89</v>
      </c>
      <c r="D92" s="6">
        <v>3</v>
      </c>
      <c r="E92" s="8">
        <v>43554</v>
      </c>
      <c r="F92" s="8"/>
    </row>
    <row r="93" spans="2:6" ht="15" customHeight="1" x14ac:dyDescent="0.25">
      <c r="B93" s="10">
        <v>3291960005366</v>
      </c>
      <c r="C93" s="7" t="s">
        <v>90</v>
      </c>
      <c r="D93" s="6">
        <v>1</v>
      </c>
      <c r="E93" s="8">
        <v>43312</v>
      </c>
      <c r="F93" s="8"/>
    </row>
    <row r="94" spans="2:6" ht="15" customHeight="1" x14ac:dyDescent="0.25">
      <c r="B94" s="10">
        <v>3431590007327</v>
      </c>
      <c r="C94" s="7" t="s">
        <v>91</v>
      </c>
      <c r="D94" s="6">
        <v>2</v>
      </c>
      <c r="E94" s="8">
        <v>43674</v>
      </c>
      <c r="F94" s="8"/>
    </row>
    <row r="95" spans="2:6" ht="15" customHeight="1" x14ac:dyDescent="0.25">
      <c r="B95" s="10">
        <v>5411788044752</v>
      </c>
      <c r="C95" s="7" t="s">
        <v>92</v>
      </c>
      <c r="D95" s="6">
        <v>1</v>
      </c>
      <c r="E95" s="8">
        <v>43238</v>
      </c>
      <c r="F95" s="8"/>
    </row>
    <row r="96" spans="2:6" ht="15" customHeight="1" x14ac:dyDescent="0.25">
      <c r="B96" s="10">
        <v>5411788045278</v>
      </c>
      <c r="C96" s="7" t="s">
        <v>93</v>
      </c>
      <c r="D96" s="6">
        <v>3</v>
      </c>
      <c r="E96" s="8">
        <v>43483</v>
      </c>
      <c r="F96" s="8"/>
    </row>
    <row r="97" spans="2:6" ht="15" customHeight="1" x14ac:dyDescent="0.25">
      <c r="B97" s="10">
        <v>4008164723779</v>
      </c>
      <c r="C97" s="7" t="s">
        <v>94</v>
      </c>
      <c r="D97" s="6">
        <v>1</v>
      </c>
      <c r="E97" s="8">
        <v>43336</v>
      </c>
      <c r="F97" s="8"/>
    </row>
    <row r="98" spans="2:6" ht="15" customHeight="1" x14ac:dyDescent="0.25">
      <c r="B98" s="10">
        <v>5425003354014</v>
      </c>
      <c r="C98" s="7" t="s">
        <v>95</v>
      </c>
      <c r="D98" s="6">
        <v>7</v>
      </c>
      <c r="E98" s="8">
        <v>43244</v>
      </c>
      <c r="F98" s="8"/>
    </row>
    <row r="99" spans="2:6" ht="15" customHeight="1" x14ac:dyDescent="0.25">
      <c r="B99" s="10">
        <v>8029689007072</v>
      </c>
      <c r="C99" s="7" t="s">
        <v>96</v>
      </c>
      <c r="D99" s="6">
        <v>6</v>
      </c>
      <c r="E99" s="8">
        <v>43738</v>
      </c>
      <c r="F99" s="8"/>
    </row>
    <row r="100" spans="2:6" ht="15" customHeight="1" x14ac:dyDescent="0.25">
      <c r="B100" s="10">
        <v>5410641100901</v>
      </c>
      <c r="C100" s="7" t="s">
        <v>97</v>
      </c>
      <c r="D100" s="6">
        <v>4</v>
      </c>
      <c r="E100" s="8">
        <v>43253</v>
      </c>
      <c r="F100" s="8"/>
    </row>
    <row r="101" spans="2:6" ht="15" customHeight="1" x14ac:dyDescent="0.25">
      <c r="B101" s="10">
        <v>3770000506402</v>
      </c>
      <c r="C101" s="7" t="s">
        <v>98</v>
      </c>
      <c r="D101" s="6">
        <v>12</v>
      </c>
      <c r="E101" s="8">
        <v>43646</v>
      </c>
      <c r="F101" s="8"/>
    </row>
    <row r="102" spans="2:6" ht="15" customHeight="1" x14ac:dyDescent="0.25">
      <c r="B102" s="10">
        <v>5200350000513</v>
      </c>
      <c r="C102" s="7" t="s">
        <v>99</v>
      </c>
      <c r="D102" s="6">
        <v>3</v>
      </c>
      <c r="E102" s="8">
        <v>43231</v>
      </c>
      <c r="F102" s="8"/>
    </row>
    <row r="103" spans="2:6" ht="15" customHeight="1" x14ac:dyDescent="0.25">
      <c r="B103" s="10">
        <v>8029689002800</v>
      </c>
      <c r="C103" s="7" t="s">
        <v>100</v>
      </c>
      <c r="D103" s="6">
        <v>6</v>
      </c>
      <c r="E103" s="8">
        <v>43829</v>
      </c>
      <c r="F103" s="8"/>
    </row>
    <row r="104" spans="2:6" ht="15" customHeight="1" x14ac:dyDescent="0.25">
      <c r="B104" s="10">
        <v>8414092002033</v>
      </c>
      <c r="C104" s="7" t="s">
        <v>101</v>
      </c>
      <c r="D104" s="6">
        <v>4</v>
      </c>
      <c r="E104" s="8">
        <v>44073</v>
      </c>
      <c r="F104" s="8"/>
    </row>
    <row r="105" spans="2:6" ht="15" customHeight="1" x14ac:dyDescent="0.25">
      <c r="B105" s="10">
        <v>8414092003146</v>
      </c>
      <c r="C105" s="7" t="s">
        <v>102</v>
      </c>
      <c r="D105" s="6">
        <v>3</v>
      </c>
      <c r="E105" s="8">
        <v>44104</v>
      </c>
      <c r="F105" s="8"/>
    </row>
    <row r="106" spans="2:6" ht="15" customHeight="1" x14ac:dyDescent="0.25">
      <c r="B106" s="10">
        <v>4026968017665</v>
      </c>
      <c r="C106" s="7" t="s">
        <v>103</v>
      </c>
      <c r="D106" s="6">
        <v>9</v>
      </c>
      <c r="E106" s="8">
        <v>44196</v>
      </c>
      <c r="F106" s="8"/>
    </row>
    <row r="107" spans="2:6" ht="15" customHeight="1" x14ac:dyDescent="0.25">
      <c r="B107" s="10">
        <v>4026968015302</v>
      </c>
      <c r="C107" s="7" t="s">
        <v>104</v>
      </c>
      <c r="D107" s="6">
        <v>6</v>
      </c>
      <c r="E107" s="8">
        <v>44196</v>
      </c>
      <c r="F107" s="8"/>
    </row>
    <row r="108" spans="2:6" ht="15" customHeight="1" x14ac:dyDescent="0.25">
      <c r="B108" s="10">
        <v>3522920001433</v>
      </c>
      <c r="C108" s="7" t="s">
        <v>105</v>
      </c>
      <c r="D108" s="6">
        <v>14</v>
      </c>
      <c r="E108" s="8">
        <v>44561</v>
      </c>
      <c r="F108" s="8"/>
    </row>
    <row r="109" spans="2:6" ht="15" customHeight="1" x14ac:dyDescent="0.25">
      <c r="B109" s="10">
        <v>3522920001037</v>
      </c>
      <c r="C109" s="7" t="s">
        <v>106</v>
      </c>
      <c r="D109" s="6">
        <v>9</v>
      </c>
      <c r="E109" s="8">
        <v>44561</v>
      </c>
      <c r="F109" s="8"/>
    </row>
    <row r="110" spans="2:6" ht="15" customHeight="1" x14ac:dyDescent="0.25">
      <c r="B110" s="10">
        <v>3522920001334</v>
      </c>
      <c r="C110" s="7" t="s">
        <v>107</v>
      </c>
      <c r="D110" s="6">
        <v>8</v>
      </c>
      <c r="E110" s="8">
        <v>44196</v>
      </c>
      <c r="F110" s="8"/>
    </row>
    <row r="111" spans="2:6" ht="15" customHeight="1" x14ac:dyDescent="0.25">
      <c r="B111" s="10">
        <v>4008164725759</v>
      </c>
      <c r="C111" s="7" t="s">
        <v>108</v>
      </c>
      <c r="D111" s="6">
        <v>3</v>
      </c>
      <c r="E111" s="8">
        <v>43319</v>
      </c>
      <c r="F111" s="8"/>
    </row>
    <row r="112" spans="2:6" ht="15" customHeight="1" x14ac:dyDescent="0.25">
      <c r="B112" s="10">
        <v>8414092003108</v>
      </c>
      <c r="C112" s="7" t="s">
        <v>109</v>
      </c>
      <c r="D112" s="6">
        <v>6</v>
      </c>
      <c r="E112" s="8">
        <v>43342</v>
      </c>
      <c r="F112" s="8"/>
    </row>
    <row r="113" spans="2:6" ht="15" customHeight="1" x14ac:dyDescent="0.25">
      <c r="B113" s="10">
        <v>4031829641118</v>
      </c>
      <c r="C113" s="7" t="s">
        <v>110</v>
      </c>
      <c r="D113" s="6">
        <v>9</v>
      </c>
      <c r="E113" s="8">
        <v>43499</v>
      </c>
      <c r="F113" s="8">
        <v>43653</v>
      </c>
    </row>
    <row r="114" spans="2:6" ht="15" customHeight="1" x14ac:dyDescent="0.25">
      <c r="B114" s="10">
        <v>5200350001947</v>
      </c>
      <c r="C114" s="7" t="s">
        <v>111</v>
      </c>
      <c r="D114" s="6">
        <v>7</v>
      </c>
      <c r="E114" s="8">
        <v>43232</v>
      </c>
      <c r="F114" s="8"/>
    </row>
    <row r="115" spans="2:6" ht="15" customHeight="1" x14ac:dyDescent="0.25">
      <c r="B115" s="10">
        <v>3522920004458</v>
      </c>
      <c r="C115" s="7" t="s">
        <v>112</v>
      </c>
      <c r="D115" s="6">
        <v>2</v>
      </c>
      <c r="E115" s="8">
        <v>43897</v>
      </c>
      <c r="F115" s="8">
        <v>44009</v>
      </c>
    </row>
    <row r="116" spans="2:6" ht="15" customHeight="1" x14ac:dyDescent="0.25">
      <c r="B116" s="10">
        <v>4026968018105</v>
      </c>
      <c r="C116" s="7" t="s">
        <v>113</v>
      </c>
      <c r="D116" s="6">
        <v>8</v>
      </c>
      <c r="E116" s="8">
        <v>44196</v>
      </c>
      <c r="F116" s="8"/>
    </row>
    <row r="117" spans="2:6" ht="15" customHeight="1" x14ac:dyDescent="0.25">
      <c r="B117" s="10">
        <v>4026968018006</v>
      </c>
      <c r="C117" s="7" t="s">
        <v>114</v>
      </c>
      <c r="D117" s="6">
        <v>6</v>
      </c>
      <c r="E117" s="8">
        <v>44196</v>
      </c>
      <c r="F117" s="8"/>
    </row>
    <row r="118" spans="2:6" ht="15" customHeight="1" x14ac:dyDescent="0.25">
      <c r="B118" s="10">
        <v>8414092002064</v>
      </c>
      <c r="C118" s="7" t="s">
        <v>115</v>
      </c>
      <c r="D118" s="6">
        <v>6</v>
      </c>
      <c r="E118" s="8">
        <v>43830</v>
      </c>
      <c r="F118" s="8"/>
    </row>
    <row r="119" spans="2:6" ht="15" customHeight="1" x14ac:dyDescent="0.25">
      <c r="B119" s="10">
        <v>8051272300222</v>
      </c>
      <c r="C119" s="7" t="s">
        <v>116</v>
      </c>
      <c r="D119" s="6">
        <v>5</v>
      </c>
      <c r="E119" s="8">
        <v>44691</v>
      </c>
      <c r="F119" s="8"/>
    </row>
    <row r="120" spans="2:6" ht="15" customHeight="1" x14ac:dyDescent="0.25">
      <c r="B120" s="10">
        <v>8711812834272</v>
      </c>
      <c r="C120" s="7" t="s">
        <v>117</v>
      </c>
      <c r="D120" s="6">
        <v>3</v>
      </c>
      <c r="E120" s="8" t="s">
        <v>650</v>
      </c>
      <c r="F120" s="8"/>
    </row>
    <row r="121" spans="2:6" ht="15" customHeight="1" x14ac:dyDescent="0.25">
      <c r="B121" s="10">
        <v>3301593000055</v>
      </c>
      <c r="C121" s="7" t="s">
        <v>118</v>
      </c>
      <c r="D121" s="6">
        <v>3</v>
      </c>
      <c r="E121" s="8">
        <v>44284</v>
      </c>
      <c r="F121" s="8"/>
    </row>
    <row r="122" spans="2:6" ht="15" customHeight="1" x14ac:dyDescent="0.25">
      <c r="B122" s="10">
        <v>3301593000048</v>
      </c>
      <c r="C122" s="7" t="s">
        <v>119</v>
      </c>
      <c r="D122" s="6">
        <v>10</v>
      </c>
      <c r="E122" s="8">
        <v>44368</v>
      </c>
      <c r="F122" s="8"/>
    </row>
    <row r="123" spans="2:6" ht="15" customHeight="1" x14ac:dyDescent="0.25">
      <c r="B123" s="10">
        <v>3301593000086</v>
      </c>
      <c r="C123" s="7" t="s">
        <v>120</v>
      </c>
      <c r="D123" s="6">
        <v>9</v>
      </c>
      <c r="E123" s="8">
        <v>44244</v>
      </c>
      <c r="F123" s="8"/>
    </row>
    <row r="124" spans="2:6" ht="15" customHeight="1" x14ac:dyDescent="0.25">
      <c r="B124" s="10">
        <v>3291960001801</v>
      </c>
      <c r="C124" s="7" t="s">
        <v>121</v>
      </c>
      <c r="D124" s="6">
        <v>5</v>
      </c>
      <c r="E124" s="8" t="s">
        <v>650</v>
      </c>
      <c r="F124" s="8"/>
    </row>
    <row r="125" spans="2:6" ht="15" customHeight="1" x14ac:dyDescent="0.25">
      <c r="B125" s="10">
        <v>5411788003629</v>
      </c>
      <c r="C125" s="7" t="s">
        <v>122</v>
      </c>
      <c r="D125" s="6">
        <v>1</v>
      </c>
      <c r="E125" s="8">
        <v>43646</v>
      </c>
      <c r="F125" s="8"/>
    </row>
    <row r="126" spans="2:6" x14ac:dyDescent="0.25">
      <c r="B126" s="10">
        <v>5410641700262</v>
      </c>
      <c r="C126" s="7" t="s">
        <v>221</v>
      </c>
      <c r="D126" s="6">
        <v>4</v>
      </c>
      <c r="E126" s="8">
        <v>43830</v>
      </c>
      <c r="F126" s="8"/>
    </row>
    <row r="127" spans="2:6" x14ac:dyDescent="0.25">
      <c r="B127" s="10"/>
      <c r="C127" s="7"/>
      <c r="D127" s="6"/>
      <c r="E127" s="8"/>
      <c r="F127" s="8"/>
    </row>
    <row r="128" spans="2:6" x14ac:dyDescent="0.25">
      <c r="B128" s="10"/>
      <c r="C128" s="7"/>
      <c r="D128" s="6"/>
      <c r="E128" s="8"/>
      <c r="F128" s="8"/>
    </row>
    <row r="129" spans="2:6" x14ac:dyDescent="0.25">
      <c r="B129" s="10"/>
      <c r="C129" s="7"/>
      <c r="D129" s="6"/>
      <c r="E129" s="8"/>
      <c r="F129" s="8"/>
    </row>
    <row r="130" spans="2:6" x14ac:dyDescent="0.25">
      <c r="B130" s="10"/>
      <c r="C130" s="7"/>
      <c r="D130" s="6"/>
      <c r="E130" s="8"/>
      <c r="F130" s="8"/>
    </row>
    <row r="131" spans="2:6" x14ac:dyDescent="0.25">
      <c r="B131" s="10"/>
      <c r="C131" s="7"/>
      <c r="D131" s="6"/>
      <c r="E131" s="8"/>
      <c r="F131" s="8"/>
    </row>
    <row r="132" spans="2:6" x14ac:dyDescent="0.25">
      <c r="B132" s="10"/>
      <c r="C132" s="7"/>
      <c r="D132" s="6"/>
      <c r="E132" s="8"/>
      <c r="F132" s="8"/>
    </row>
    <row r="133" spans="2:6" x14ac:dyDescent="0.25">
      <c r="B133" s="10"/>
      <c r="C133" s="7"/>
      <c r="D133" s="6"/>
      <c r="E133" s="8"/>
      <c r="F133" s="8"/>
    </row>
    <row r="134" spans="2:6" x14ac:dyDescent="0.25">
      <c r="B134" s="10"/>
      <c r="C134" s="7"/>
      <c r="D134" s="6"/>
      <c r="E134" s="8"/>
      <c r="F134" s="8"/>
    </row>
    <row r="135" spans="2:6" x14ac:dyDescent="0.25">
      <c r="B135" s="10"/>
      <c r="C135" s="7"/>
      <c r="D135" s="6"/>
      <c r="E135" s="8"/>
      <c r="F135" s="8"/>
    </row>
    <row r="136" spans="2:6" x14ac:dyDescent="0.25">
      <c r="B136" s="10"/>
      <c r="C136" s="7"/>
      <c r="D136" s="6"/>
      <c r="E136" s="8"/>
      <c r="F136" s="8"/>
    </row>
    <row r="137" spans="2:6" x14ac:dyDescent="0.25">
      <c r="B137" s="10"/>
      <c r="C137" s="7"/>
      <c r="D137" s="6"/>
      <c r="E137" s="8"/>
      <c r="F137" s="8"/>
    </row>
  </sheetData>
  <autoFilter ref="B5:F126" xr:uid="{EC7C7C46-FE5D-431B-8192-FE314BA49ACA}"/>
  <mergeCells count="1">
    <mergeCell ref="B3:C3"/>
  </mergeCells>
  <conditionalFormatting sqref="E6:F137">
    <cfRule type="containsText" dxfId="102" priority="1" operator="containsText" text="néant">
      <formula>NOT(ISERROR(SEARCH("néant",E6)))</formula>
    </cfRule>
    <cfRule type="cellIs" dxfId="101" priority="2" operator="lessThanOrEqual">
      <formula>$D$2</formula>
    </cfRule>
    <cfRule type="cellIs" dxfId="100" priority="3" operator="between">
      <formula>$D$2</formula>
      <formula>$D$2+15</formula>
    </cfRule>
    <cfRule type="cellIs" dxfId="99" priority="4" operator="greaterThan">
      <formula>$D$2+15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7F517-12CD-4E15-8D21-54E54F75F889}">
  <sheetPr>
    <tabColor rgb="FFFF0000"/>
  </sheetPr>
  <dimension ref="B2:F120"/>
  <sheetViews>
    <sheetView zoomScale="90" zoomScaleNormal="90" workbookViewId="0">
      <selection activeCell="E80" sqref="E80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9"/>
      <c r="C2" s="3" t="s">
        <v>1</v>
      </c>
      <c r="D2" s="4">
        <f ca="1">TODAY()</f>
        <v>43683</v>
      </c>
    </row>
    <row r="3" spans="2:6" x14ac:dyDescent="0.25">
      <c r="B3" s="47" t="s">
        <v>363</v>
      </c>
      <c r="C3" s="47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8717496904300</v>
      </c>
      <c r="C6" s="7" t="s">
        <v>159</v>
      </c>
      <c r="D6" s="6">
        <v>17</v>
      </c>
      <c r="E6" s="8">
        <v>43615</v>
      </c>
      <c r="F6" s="8"/>
    </row>
    <row r="7" spans="2:6" ht="15" customHeight="1" x14ac:dyDescent="0.25">
      <c r="B7" s="13">
        <v>4009309542620</v>
      </c>
      <c r="C7" s="7" t="s">
        <v>160</v>
      </c>
      <c r="D7" s="6">
        <v>6</v>
      </c>
      <c r="E7" s="8">
        <v>44196</v>
      </c>
      <c r="F7" s="8"/>
    </row>
    <row r="8" spans="2:6" ht="15" customHeight="1" x14ac:dyDescent="0.25">
      <c r="B8" s="13">
        <v>3770004096183</v>
      </c>
      <c r="C8" s="7" t="s">
        <v>161</v>
      </c>
      <c r="D8" s="6">
        <v>2</v>
      </c>
      <c r="E8" s="8">
        <v>43139</v>
      </c>
      <c r="F8" s="8"/>
    </row>
    <row r="9" spans="2:6" ht="15" customHeight="1" x14ac:dyDescent="0.25">
      <c r="B9" s="13">
        <v>3770004096169</v>
      </c>
      <c r="C9" s="7" t="s">
        <v>162</v>
      </c>
      <c r="D9" s="6">
        <v>3</v>
      </c>
      <c r="E9" s="8">
        <v>43139</v>
      </c>
      <c r="F9" s="8"/>
    </row>
    <row r="10" spans="2:6" ht="15" customHeight="1" x14ac:dyDescent="0.25">
      <c r="B10" s="13">
        <v>4044889000344</v>
      </c>
      <c r="C10" s="7" t="s">
        <v>163</v>
      </c>
      <c r="D10" s="6">
        <v>5</v>
      </c>
      <c r="E10" s="8">
        <v>43802</v>
      </c>
      <c r="F10" s="8"/>
    </row>
    <row r="11" spans="2:6" ht="15" customHeight="1" x14ac:dyDescent="0.25">
      <c r="B11" s="13">
        <v>5453001322360</v>
      </c>
      <c r="C11" s="7" t="s">
        <v>164</v>
      </c>
      <c r="D11" s="6">
        <v>3</v>
      </c>
      <c r="E11" s="8" t="s">
        <v>650</v>
      </c>
      <c r="F11" s="8"/>
    </row>
    <row r="12" spans="2:6" ht="15" customHeight="1" x14ac:dyDescent="0.25">
      <c r="B12" s="13">
        <v>8437000372318</v>
      </c>
      <c r="C12" s="7" t="s">
        <v>165</v>
      </c>
      <c r="D12" s="6">
        <v>4</v>
      </c>
      <c r="E12" s="8">
        <v>43281</v>
      </c>
      <c r="F12" s="8"/>
    </row>
    <row r="13" spans="2:6" ht="15" customHeight="1" x14ac:dyDescent="0.25">
      <c r="B13" s="13">
        <v>4009309555620</v>
      </c>
      <c r="C13" s="7" t="s">
        <v>166</v>
      </c>
      <c r="D13" s="6">
        <v>10</v>
      </c>
      <c r="E13" s="8">
        <v>43830</v>
      </c>
      <c r="F13" s="8"/>
    </row>
    <row r="14" spans="2:6" ht="15" customHeight="1" x14ac:dyDescent="0.25">
      <c r="B14" s="13">
        <v>3267110002714</v>
      </c>
      <c r="C14" s="7" t="s">
        <v>167</v>
      </c>
      <c r="D14" s="6">
        <v>5</v>
      </c>
      <c r="E14" s="8">
        <v>43393</v>
      </c>
      <c r="F14" s="8"/>
    </row>
    <row r="15" spans="2:6" ht="15" customHeight="1" x14ac:dyDescent="0.25">
      <c r="B15" s="13">
        <v>3267110002783</v>
      </c>
      <c r="C15" s="7" t="s">
        <v>168</v>
      </c>
      <c r="D15" s="6">
        <v>3</v>
      </c>
      <c r="E15" s="8">
        <v>43413</v>
      </c>
      <c r="F15" s="8"/>
    </row>
    <row r="16" spans="2:6" ht="15" customHeight="1" x14ac:dyDescent="0.25">
      <c r="B16" s="13">
        <v>3267110002653</v>
      </c>
      <c r="C16" s="7" t="s">
        <v>169</v>
      </c>
      <c r="D16" s="6">
        <v>4</v>
      </c>
      <c r="E16" s="8">
        <v>43559</v>
      </c>
      <c r="F16" s="8"/>
    </row>
    <row r="17" spans="2:6" ht="15" customHeight="1" x14ac:dyDescent="0.25">
      <c r="B17" s="13">
        <v>8411066002969</v>
      </c>
      <c r="C17" s="7" t="s">
        <v>170</v>
      </c>
      <c r="D17" s="6">
        <v>7</v>
      </c>
      <c r="E17" s="8">
        <v>43251</v>
      </c>
      <c r="F17" s="8"/>
    </row>
    <row r="18" spans="2:6" ht="15" customHeight="1" x14ac:dyDescent="0.25">
      <c r="B18" s="13">
        <v>8711812402686</v>
      </c>
      <c r="C18" s="7" t="s">
        <v>171</v>
      </c>
      <c r="D18" s="6">
        <v>10</v>
      </c>
      <c r="E18" s="8">
        <v>43830</v>
      </c>
      <c r="F18" s="8"/>
    </row>
    <row r="19" spans="2:6" ht="15" customHeight="1" x14ac:dyDescent="0.25">
      <c r="B19" s="13">
        <v>3301594000092</v>
      </c>
      <c r="C19" s="7" t="s">
        <v>172</v>
      </c>
      <c r="D19" s="6">
        <v>7</v>
      </c>
      <c r="E19" s="8">
        <v>44345</v>
      </c>
      <c r="F19" s="8"/>
    </row>
    <row r="20" spans="2:6" ht="15" customHeight="1" x14ac:dyDescent="0.25">
      <c r="B20" s="13">
        <v>9837139301645</v>
      </c>
      <c r="C20" s="7" t="s">
        <v>173</v>
      </c>
      <c r="D20" s="6">
        <v>7</v>
      </c>
      <c r="E20" s="8">
        <v>44388</v>
      </c>
      <c r="F20" s="8"/>
    </row>
    <row r="21" spans="2:6" ht="15" customHeight="1" x14ac:dyDescent="0.25">
      <c r="B21" s="13">
        <v>3301594000634</v>
      </c>
      <c r="C21" s="7" t="s">
        <v>174</v>
      </c>
      <c r="D21" s="6">
        <v>8</v>
      </c>
      <c r="E21" s="8">
        <v>44327</v>
      </c>
      <c r="F21" s="8"/>
    </row>
    <row r="22" spans="2:6" ht="15" customHeight="1" x14ac:dyDescent="0.25">
      <c r="B22" s="13">
        <v>3301594000689</v>
      </c>
      <c r="C22" s="7" t="s">
        <v>175</v>
      </c>
      <c r="D22" s="6">
        <v>5</v>
      </c>
      <c r="E22" s="8">
        <v>44310</v>
      </c>
      <c r="F22" s="8"/>
    </row>
    <row r="23" spans="2:6" ht="15" customHeight="1" x14ac:dyDescent="0.25">
      <c r="B23" s="13">
        <v>3760005721030</v>
      </c>
      <c r="C23" s="7" t="s">
        <v>176</v>
      </c>
      <c r="D23" s="6">
        <v>2</v>
      </c>
      <c r="E23" s="8">
        <v>43465</v>
      </c>
      <c r="F23" s="8"/>
    </row>
    <row r="24" spans="2:6" ht="15" customHeight="1" x14ac:dyDescent="0.25">
      <c r="B24" s="13">
        <v>3760005721016</v>
      </c>
      <c r="C24" s="7" t="s">
        <v>177</v>
      </c>
      <c r="D24" s="6">
        <v>4</v>
      </c>
      <c r="E24" s="8">
        <v>44348</v>
      </c>
      <c r="F24" s="8"/>
    </row>
    <row r="25" spans="2:6" ht="15" customHeight="1" x14ac:dyDescent="0.25">
      <c r="B25" s="13">
        <v>3760005728459</v>
      </c>
      <c r="C25" s="7" t="s">
        <v>178</v>
      </c>
      <c r="D25" s="6">
        <v>6</v>
      </c>
      <c r="E25" s="8">
        <v>44397</v>
      </c>
      <c r="F25" s="8"/>
    </row>
    <row r="26" spans="2:6" ht="15" customHeight="1" x14ac:dyDescent="0.25">
      <c r="B26" s="13">
        <v>3760005721047</v>
      </c>
      <c r="C26" s="7" t="s">
        <v>179</v>
      </c>
      <c r="D26" s="6">
        <v>5</v>
      </c>
      <c r="E26" s="8">
        <v>44445</v>
      </c>
      <c r="F26" s="8"/>
    </row>
    <row r="27" spans="2:6" ht="15" customHeight="1" x14ac:dyDescent="0.25">
      <c r="B27" s="13">
        <v>4000345051411</v>
      </c>
      <c r="C27" s="7" t="s">
        <v>180</v>
      </c>
      <c r="D27" s="6">
        <v>12</v>
      </c>
      <c r="E27" s="8">
        <v>43483</v>
      </c>
      <c r="F27" s="8"/>
    </row>
    <row r="28" spans="2:6" ht="15" customHeight="1" x14ac:dyDescent="0.25">
      <c r="B28" s="13">
        <v>4000345051138</v>
      </c>
      <c r="C28" s="7" t="s">
        <v>181</v>
      </c>
      <c r="D28" s="6">
        <v>18</v>
      </c>
      <c r="E28" s="8">
        <v>43525</v>
      </c>
      <c r="F28" s="8">
        <v>43446</v>
      </c>
    </row>
    <row r="29" spans="2:6" ht="15" customHeight="1" x14ac:dyDescent="0.25">
      <c r="B29" s="13">
        <v>4000345051428</v>
      </c>
      <c r="C29" s="7" t="s">
        <v>182</v>
      </c>
      <c r="D29" s="6">
        <v>12</v>
      </c>
      <c r="E29" s="8">
        <v>43446</v>
      </c>
      <c r="F29" s="8"/>
    </row>
    <row r="30" spans="2:6" ht="15" customHeight="1" x14ac:dyDescent="0.25">
      <c r="B30" s="13">
        <v>4000345051121</v>
      </c>
      <c r="C30" s="7" t="s">
        <v>183</v>
      </c>
      <c r="D30" s="6">
        <v>12</v>
      </c>
      <c r="E30" s="8">
        <v>43530</v>
      </c>
      <c r="F30" s="8">
        <v>43482</v>
      </c>
    </row>
    <row r="31" spans="2:6" ht="15" customHeight="1" x14ac:dyDescent="0.25">
      <c r="B31" s="13">
        <v>8717496904317</v>
      </c>
      <c r="C31" s="7" t="s">
        <v>184</v>
      </c>
      <c r="D31" s="6">
        <v>12</v>
      </c>
      <c r="E31" s="8">
        <v>43676</v>
      </c>
      <c r="F31" s="8"/>
    </row>
    <row r="32" spans="2:6" ht="15" customHeight="1" x14ac:dyDescent="0.25">
      <c r="B32" s="13">
        <v>4009309753422</v>
      </c>
      <c r="C32" s="7" t="s">
        <v>226</v>
      </c>
      <c r="D32" s="6">
        <v>7</v>
      </c>
      <c r="E32" s="8">
        <v>43373</v>
      </c>
      <c r="F32" s="8"/>
    </row>
    <row r="33" spans="2:6" ht="15" customHeight="1" x14ac:dyDescent="0.25">
      <c r="B33" s="13">
        <v>3301596000328</v>
      </c>
      <c r="C33" s="7" t="s">
        <v>185</v>
      </c>
      <c r="D33" s="6">
        <v>8</v>
      </c>
      <c r="E33" s="8">
        <v>44373</v>
      </c>
      <c r="F33" s="8"/>
    </row>
    <row r="34" spans="2:6" ht="15" customHeight="1" x14ac:dyDescent="0.25">
      <c r="B34" s="13">
        <v>3278584347119</v>
      </c>
      <c r="C34" s="7" t="s">
        <v>186</v>
      </c>
      <c r="D34" s="6">
        <v>8</v>
      </c>
      <c r="E34" s="8">
        <v>43705</v>
      </c>
      <c r="F34" s="8"/>
    </row>
    <row r="35" spans="2:6" ht="15" customHeight="1" x14ac:dyDescent="0.25">
      <c r="B35" s="13">
        <v>8711812402761</v>
      </c>
      <c r="C35" s="7" t="s">
        <v>187</v>
      </c>
      <c r="D35" s="6">
        <v>10</v>
      </c>
      <c r="E35" s="8">
        <v>43830</v>
      </c>
      <c r="F35" s="8"/>
    </row>
    <row r="36" spans="2:6" ht="15" customHeight="1" x14ac:dyDescent="0.25">
      <c r="B36" s="13">
        <v>8711812402648</v>
      </c>
      <c r="C36" s="7" t="s">
        <v>188</v>
      </c>
      <c r="D36" s="6">
        <v>5</v>
      </c>
      <c r="E36" s="8">
        <v>43830</v>
      </c>
      <c r="F36" s="8"/>
    </row>
    <row r="37" spans="2:6" ht="15" customHeight="1" x14ac:dyDescent="0.25">
      <c r="B37" s="13">
        <v>8711812402716</v>
      </c>
      <c r="C37" s="7" t="s">
        <v>189</v>
      </c>
      <c r="D37" s="6">
        <v>10</v>
      </c>
      <c r="E37" s="8">
        <v>43465</v>
      </c>
      <c r="F37" s="8"/>
    </row>
    <row r="38" spans="2:6" ht="15" customHeight="1" x14ac:dyDescent="0.25">
      <c r="B38" s="13">
        <v>8711812404192</v>
      </c>
      <c r="C38" s="7" t="s">
        <v>190</v>
      </c>
      <c r="D38" s="6">
        <v>4</v>
      </c>
      <c r="E38" s="8">
        <v>43830</v>
      </c>
      <c r="F38" s="8"/>
    </row>
    <row r="39" spans="2:6" ht="15" customHeight="1" x14ac:dyDescent="0.25">
      <c r="B39" s="13">
        <v>3431590002674</v>
      </c>
      <c r="C39" s="7" t="s">
        <v>225</v>
      </c>
      <c r="D39" s="6">
        <v>6</v>
      </c>
      <c r="E39" s="8">
        <v>43734</v>
      </c>
      <c r="F39" s="8"/>
    </row>
    <row r="40" spans="2:6" ht="15" customHeight="1" x14ac:dyDescent="0.25">
      <c r="B40" s="13">
        <v>8717496900159</v>
      </c>
      <c r="C40" s="7" t="s">
        <v>224</v>
      </c>
      <c r="D40" s="6">
        <v>6</v>
      </c>
      <c r="E40" s="8">
        <v>43795</v>
      </c>
      <c r="F40" s="8"/>
    </row>
    <row r="41" spans="2:6" ht="15" customHeight="1" x14ac:dyDescent="0.25">
      <c r="B41" s="13">
        <v>3770003484264</v>
      </c>
      <c r="C41" s="7" t="s">
        <v>191</v>
      </c>
      <c r="D41" s="6">
        <v>4</v>
      </c>
      <c r="E41" s="8">
        <v>43496</v>
      </c>
      <c r="F41" s="8"/>
    </row>
    <row r="42" spans="2:6" ht="15" customHeight="1" x14ac:dyDescent="0.25">
      <c r="B42" s="13">
        <v>3770003484295</v>
      </c>
      <c r="C42" s="7" t="s">
        <v>192</v>
      </c>
      <c r="D42" s="6">
        <v>4</v>
      </c>
      <c r="E42" s="8">
        <v>43708</v>
      </c>
      <c r="F42" s="8"/>
    </row>
    <row r="43" spans="2:6" ht="15" customHeight="1" x14ac:dyDescent="0.25">
      <c r="B43" s="13">
        <v>8713406130050</v>
      </c>
      <c r="C43" s="7" t="s">
        <v>193</v>
      </c>
      <c r="D43" s="6">
        <v>3</v>
      </c>
      <c r="E43" s="8">
        <v>43502</v>
      </c>
      <c r="F43" s="8"/>
    </row>
    <row r="44" spans="2:6" ht="15" customHeight="1" x14ac:dyDescent="0.25">
      <c r="B44" s="13">
        <v>3770003484271</v>
      </c>
      <c r="C44" s="7" t="s">
        <v>194</v>
      </c>
      <c r="D44" s="6">
        <v>4</v>
      </c>
      <c r="E44" s="8">
        <v>43496</v>
      </c>
      <c r="F44" s="8"/>
    </row>
    <row r="45" spans="2:6" ht="15" customHeight="1" x14ac:dyDescent="0.25">
      <c r="B45" s="13">
        <v>3770003484288</v>
      </c>
      <c r="C45" s="7" t="s">
        <v>223</v>
      </c>
      <c r="D45" s="6">
        <v>2</v>
      </c>
      <c r="E45" s="8">
        <v>43404</v>
      </c>
      <c r="F45" s="8"/>
    </row>
    <row r="46" spans="2:6" ht="15" customHeight="1" x14ac:dyDescent="0.25">
      <c r="B46" s="13">
        <v>3770003484318</v>
      </c>
      <c r="C46" s="7" t="s">
        <v>195</v>
      </c>
      <c r="D46" s="6">
        <v>2</v>
      </c>
      <c r="E46" s="8">
        <v>43465</v>
      </c>
      <c r="F46" s="8"/>
    </row>
    <row r="47" spans="2:6" ht="15" customHeight="1" x14ac:dyDescent="0.25">
      <c r="B47" s="13">
        <v>3760005725533</v>
      </c>
      <c r="C47" s="7" t="s">
        <v>196</v>
      </c>
      <c r="D47" s="6">
        <v>4</v>
      </c>
      <c r="E47" s="8">
        <v>44561</v>
      </c>
      <c r="F47" s="8"/>
    </row>
    <row r="48" spans="2:6" ht="15" customHeight="1" x14ac:dyDescent="0.25">
      <c r="B48" s="13">
        <v>3760005725519</v>
      </c>
      <c r="C48" s="7" t="s">
        <v>197</v>
      </c>
      <c r="D48" s="6">
        <v>7</v>
      </c>
      <c r="E48" s="8">
        <v>43921</v>
      </c>
      <c r="F48" s="8"/>
    </row>
    <row r="49" spans="2:6" ht="15" customHeight="1" x14ac:dyDescent="0.25">
      <c r="B49" s="13">
        <v>8001505005004</v>
      </c>
      <c r="C49" s="7" t="s">
        <v>198</v>
      </c>
      <c r="D49" s="6">
        <v>9</v>
      </c>
      <c r="E49" s="8">
        <v>44000</v>
      </c>
      <c r="F49" s="8"/>
    </row>
    <row r="50" spans="2:6" ht="15" customHeight="1" x14ac:dyDescent="0.25">
      <c r="B50" s="13">
        <v>8001505006483</v>
      </c>
      <c r="C50" s="7" t="s">
        <v>199</v>
      </c>
      <c r="D50" s="6">
        <v>5</v>
      </c>
      <c r="E50" s="8">
        <v>44065</v>
      </c>
      <c r="F50" s="8"/>
    </row>
    <row r="51" spans="2:6" ht="15" customHeight="1" x14ac:dyDescent="0.25">
      <c r="B51" s="13">
        <v>5453001320120</v>
      </c>
      <c r="C51" s="7" t="s">
        <v>200</v>
      </c>
      <c r="D51" s="6">
        <v>18</v>
      </c>
      <c r="E51" s="8">
        <v>43405</v>
      </c>
      <c r="F51" s="8"/>
    </row>
    <row r="52" spans="2:6" ht="15" customHeight="1" x14ac:dyDescent="0.25">
      <c r="B52" s="13">
        <v>5453001320113</v>
      </c>
      <c r="C52" s="7" t="s">
        <v>222</v>
      </c>
      <c r="D52" s="6">
        <v>12</v>
      </c>
      <c r="E52" s="8">
        <v>43307</v>
      </c>
      <c r="F52" s="8"/>
    </row>
    <row r="53" spans="2:6" ht="15" customHeight="1" x14ac:dyDescent="0.25">
      <c r="B53" s="13">
        <v>8002352207054</v>
      </c>
      <c r="C53" s="7" t="s">
        <v>201</v>
      </c>
      <c r="D53" s="6">
        <v>6</v>
      </c>
      <c r="E53" s="8">
        <v>43622</v>
      </c>
      <c r="F53" s="8"/>
    </row>
    <row r="54" spans="2:6" ht="15" customHeight="1" x14ac:dyDescent="0.25">
      <c r="B54" s="13">
        <v>8711812403676</v>
      </c>
      <c r="C54" s="7" t="s">
        <v>227</v>
      </c>
      <c r="D54" s="6">
        <v>5</v>
      </c>
      <c r="E54" s="8">
        <v>43830</v>
      </c>
      <c r="F54" s="8"/>
    </row>
    <row r="55" spans="2:6" ht="15" customHeight="1" x14ac:dyDescent="0.25">
      <c r="B55" s="13">
        <v>8711997001148</v>
      </c>
      <c r="C55" s="7" t="s">
        <v>202</v>
      </c>
      <c r="D55" s="6">
        <v>2</v>
      </c>
      <c r="E55" s="8">
        <v>43830</v>
      </c>
      <c r="F55" s="8"/>
    </row>
    <row r="56" spans="2:6" ht="15" customHeight="1" x14ac:dyDescent="0.25">
      <c r="B56" s="13">
        <v>3760199430169</v>
      </c>
      <c r="C56" s="7" t="s">
        <v>228</v>
      </c>
      <c r="D56" s="6">
        <v>9</v>
      </c>
      <c r="E56" s="8">
        <v>44012</v>
      </c>
      <c r="F56" s="8"/>
    </row>
    <row r="57" spans="2:6" ht="15" customHeight="1" x14ac:dyDescent="0.25">
      <c r="B57" s="13">
        <v>8711812402877</v>
      </c>
      <c r="C57" s="7" t="s">
        <v>203</v>
      </c>
      <c r="D57" s="6">
        <v>4</v>
      </c>
      <c r="E57" s="8">
        <v>43830</v>
      </c>
      <c r="F57" s="8"/>
    </row>
    <row r="58" spans="2:6" ht="15" customHeight="1" x14ac:dyDescent="0.25">
      <c r="B58" s="13">
        <v>8711812403898</v>
      </c>
      <c r="C58" s="7" t="s">
        <v>204</v>
      </c>
      <c r="D58" s="6">
        <v>6</v>
      </c>
      <c r="E58" s="8">
        <v>43830</v>
      </c>
      <c r="F58" s="8"/>
    </row>
    <row r="59" spans="2:6" ht="15" customHeight="1" x14ac:dyDescent="0.25">
      <c r="B59" s="13">
        <v>3431590008331</v>
      </c>
      <c r="C59" s="7" t="s">
        <v>205</v>
      </c>
      <c r="D59" s="6">
        <v>2</v>
      </c>
      <c r="E59" s="8">
        <v>43489</v>
      </c>
      <c r="F59" s="8"/>
    </row>
    <row r="60" spans="2:6" ht="15" customHeight="1" x14ac:dyDescent="0.25">
      <c r="B60" s="13">
        <v>3431590008324</v>
      </c>
      <c r="C60" s="7" t="s">
        <v>206</v>
      </c>
      <c r="D60" s="6">
        <v>-1</v>
      </c>
      <c r="E60" s="8">
        <v>43360</v>
      </c>
      <c r="F60" s="8"/>
    </row>
    <row r="61" spans="2:6" ht="15" customHeight="1" x14ac:dyDescent="0.25">
      <c r="B61" s="13">
        <v>5453001320090</v>
      </c>
      <c r="C61" s="7" t="s">
        <v>207</v>
      </c>
      <c r="D61" s="6">
        <v>12</v>
      </c>
      <c r="E61" s="8">
        <v>43585</v>
      </c>
      <c r="F61" s="8"/>
    </row>
    <row r="62" spans="2:6" ht="15" customHeight="1" x14ac:dyDescent="0.25">
      <c r="B62" s="13">
        <v>5453001320052</v>
      </c>
      <c r="C62" s="7" t="s">
        <v>208</v>
      </c>
      <c r="D62" s="6">
        <v>5</v>
      </c>
      <c r="E62" s="8">
        <v>43528</v>
      </c>
      <c r="F62" s="8"/>
    </row>
    <row r="63" spans="2:6" ht="15" customHeight="1" x14ac:dyDescent="0.25">
      <c r="B63" s="13">
        <v>5453001320137</v>
      </c>
      <c r="C63" s="7" t="s">
        <v>209</v>
      </c>
      <c r="D63" s="6">
        <v>11</v>
      </c>
      <c r="E63" s="8">
        <v>43557</v>
      </c>
      <c r="F63" s="8"/>
    </row>
    <row r="64" spans="2:6" ht="15" customHeight="1" x14ac:dyDescent="0.25">
      <c r="B64" s="13">
        <v>3431590011843</v>
      </c>
      <c r="C64" s="7" t="s">
        <v>210</v>
      </c>
      <c r="D64" s="6">
        <v>-8</v>
      </c>
      <c r="E64" s="8">
        <v>43813</v>
      </c>
      <c r="F64" s="8"/>
    </row>
    <row r="65" spans="2:6" ht="15" customHeight="1" x14ac:dyDescent="0.25">
      <c r="B65" s="13">
        <v>3267110001113</v>
      </c>
      <c r="C65" s="7" t="s">
        <v>229</v>
      </c>
      <c r="D65" s="6">
        <v>3</v>
      </c>
      <c r="E65" s="8">
        <v>44045</v>
      </c>
      <c r="F65" s="8"/>
    </row>
    <row r="66" spans="2:6" ht="15" customHeight="1" x14ac:dyDescent="0.25">
      <c r="B66" s="13">
        <v>3267110001687</v>
      </c>
      <c r="C66" s="7" t="s">
        <v>230</v>
      </c>
      <c r="D66" s="6">
        <v>6</v>
      </c>
      <c r="E66" s="8">
        <v>43961</v>
      </c>
      <c r="F66" s="8"/>
    </row>
    <row r="67" spans="2:6" ht="15" customHeight="1" x14ac:dyDescent="0.25">
      <c r="B67" s="13">
        <v>3267110001106</v>
      </c>
      <c r="C67" s="7" t="s">
        <v>211</v>
      </c>
      <c r="D67" s="6">
        <v>4</v>
      </c>
      <c r="E67" s="8">
        <v>43983</v>
      </c>
      <c r="F67" s="8"/>
    </row>
    <row r="68" spans="2:6" ht="15" customHeight="1" x14ac:dyDescent="0.25">
      <c r="B68" s="13">
        <v>3267110001274</v>
      </c>
      <c r="C68" s="7" t="s">
        <v>212</v>
      </c>
      <c r="D68" s="6">
        <v>-4</v>
      </c>
      <c r="E68" s="8">
        <v>44103</v>
      </c>
      <c r="F68" s="8"/>
    </row>
    <row r="69" spans="2:6" ht="15" customHeight="1" x14ac:dyDescent="0.25">
      <c r="B69" s="13">
        <v>8002352304005</v>
      </c>
      <c r="C69" s="7" t="s">
        <v>213</v>
      </c>
      <c r="D69" s="6">
        <v>3</v>
      </c>
      <c r="E69" s="8">
        <v>43547</v>
      </c>
      <c r="F69" s="8"/>
    </row>
    <row r="70" spans="2:6" ht="15" customHeight="1" x14ac:dyDescent="0.25">
      <c r="B70" s="13">
        <v>5411087000213</v>
      </c>
      <c r="C70" s="7" t="s">
        <v>214</v>
      </c>
      <c r="D70" s="6">
        <v>7</v>
      </c>
      <c r="E70" s="8">
        <v>43554</v>
      </c>
      <c r="F70" s="8"/>
    </row>
    <row r="71" spans="2:6" ht="15" customHeight="1" x14ac:dyDescent="0.25">
      <c r="B71" s="13">
        <v>5411788043649</v>
      </c>
      <c r="C71" s="7" t="s">
        <v>215</v>
      </c>
      <c r="D71" s="6">
        <v>3</v>
      </c>
      <c r="E71" s="8">
        <v>43295</v>
      </c>
      <c r="F71" s="8"/>
    </row>
    <row r="72" spans="2:6" ht="15" customHeight="1" x14ac:dyDescent="0.25">
      <c r="B72" s="13">
        <v>7898206500010</v>
      </c>
      <c r="C72" s="7" t="s">
        <v>216</v>
      </c>
      <c r="D72" s="6">
        <v>12</v>
      </c>
      <c r="E72" s="8">
        <v>43505</v>
      </c>
      <c r="F72" s="8"/>
    </row>
    <row r="73" spans="2:6" ht="15" customHeight="1" x14ac:dyDescent="0.25">
      <c r="B73" s="13">
        <v>7898206500027</v>
      </c>
      <c r="C73" s="7" t="s">
        <v>217</v>
      </c>
      <c r="D73" s="6">
        <v>11</v>
      </c>
      <c r="E73" s="8">
        <v>43689</v>
      </c>
      <c r="F73" s="8"/>
    </row>
    <row r="74" spans="2:6" ht="15" customHeight="1" x14ac:dyDescent="0.25">
      <c r="B74" s="13">
        <v>3760004870050</v>
      </c>
      <c r="C74" s="7" t="s">
        <v>231</v>
      </c>
      <c r="D74" s="6">
        <v>6</v>
      </c>
      <c r="E74" s="8" t="s">
        <v>650</v>
      </c>
      <c r="F74" s="8"/>
    </row>
    <row r="75" spans="2:6" ht="15" customHeight="1" x14ac:dyDescent="0.25">
      <c r="B75" s="13">
        <v>3760004870029</v>
      </c>
      <c r="C75" s="7" t="s">
        <v>218</v>
      </c>
      <c r="D75" s="6">
        <v>3</v>
      </c>
      <c r="E75" s="8" t="s">
        <v>650</v>
      </c>
      <c r="F75" s="8"/>
    </row>
    <row r="76" spans="2:6" ht="15" customHeight="1" x14ac:dyDescent="0.25">
      <c r="B76" s="13">
        <v>8713576008463</v>
      </c>
      <c r="C76" s="7" t="s">
        <v>232</v>
      </c>
      <c r="D76" s="6">
        <v>12</v>
      </c>
      <c r="E76" s="8" t="s">
        <v>650</v>
      </c>
      <c r="F76" s="8"/>
    </row>
    <row r="77" spans="2:6" ht="15" customHeight="1" x14ac:dyDescent="0.25">
      <c r="B77" s="13">
        <v>8711812831325</v>
      </c>
      <c r="C77" s="7" t="s">
        <v>219</v>
      </c>
      <c r="D77" s="6">
        <v>5</v>
      </c>
      <c r="E77" s="8">
        <v>43490</v>
      </c>
      <c r="F77" s="8"/>
    </row>
    <row r="78" spans="2:6" ht="15" customHeight="1" x14ac:dyDescent="0.25">
      <c r="B78" s="13">
        <v>4009890216245</v>
      </c>
      <c r="C78" s="7" t="s">
        <v>233</v>
      </c>
      <c r="D78" s="6"/>
      <c r="E78" s="8" t="s">
        <v>650</v>
      </c>
      <c r="F78" s="8"/>
    </row>
    <row r="79" spans="2:6" ht="15" customHeight="1" x14ac:dyDescent="0.25">
      <c r="B79" s="13">
        <v>9009329603573</v>
      </c>
      <c r="C79" s="7" t="s">
        <v>220</v>
      </c>
      <c r="D79" s="6">
        <v>2</v>
      </c>
      <c r="E79" s="8">
        <v>43450</v>
      </c>
      <c r="F79" s="8"/>
    </row>
    <row r="80" spans="2:6" ht="15" customHeight="1" x14ac:dyDescent="0.25">
      <c r="B80" s="13">
        <v>5411788003629</v>
      </c>
      <c r="C80" s="7" t="s">
        <v>122</v>
      </c>
      <c r="D80" s="6">
        <v>1</v>
      </c>
      <c r="E80" s="8">
        <v>43322</v>
      </c>
      <c r="F80" s="8"/>
    </row>
    <row r="81" spans="2:6" ht="15" customHeight="1" x14ac:dyDescent="0.25">
      <c r="B81" s="10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</sheetData>
  <autoFilter ref="B5:F80" xr:uid="{4D5FA94B-89CF-408A-B1D6-BF467E830DC7}"/>
  <mergeCells count="1">
    <mergeCell ref="B3:C3"/>
  </mergeCells>
  <conditionalFormatting sqref="E6:F120">
    <cfRule type="cellIs" dxfId="98" priority="2" operator="lessThanOrEqual">
      <formula>$D$2</formula>
    </cfRule>
    <cfRule type="cellIs" dxfId="97" priority="3" operator="between">
      <formula>$D$2</formula>
      <formula>$D$2+15</formula>
    </cfRule>
    <cfRule type="cellIs" dxfId="96" priority="4" operator="greaterThan">
      <formula>$D$2+15</formula>
    </cfRule>
  </conditionalFormatting>
  <conditionalFormatting sqref="E6:F84">
    <cfRule type="containsText" dxfId="95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5C888-5A39-4485-B482-CB78C2811685}">
  <sheetPr>
    <tabColor rgb="FFFF0000"/>
  </sheetPr>
  <dimension ref="B2:F121"/>
  <sheetViews>
    <sheetView zoomScale="90" zoomScaleNormal="90" workbookViewId="0">
      <selection activeCell="E65" sqref="E65"/>
    </sheetView>
  </sheetViews>
  <sheetFormatPr baseColWidth="10" defaultColWidth="12.44140625" defaultRowHeight="13.2" x14ac:dyDescent="0.25"/>
  <cols>
    <col min="1" max="1" width="1.88671875" customWidth="1"/>
    <col min="2" max="2" width="16.77734375" style="11" bestFit="1" customWidth="1"/>
    <col min="3" max="3" width="34.33203125" style="2" customWidth="1"/>
    <col min="4" max="4" width="14" style="1" bestFit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9"/>
      <c r="C2" s="3" t="s">
        <v>1</v>
      </c>
      <c r="D2" s="4">
        <f ca="1">TODAY()</f>
        <v>43683</v>
      </c>
    </row>
    <row r="3" spans="2:6" x14ac:dyDescent="0.25">
      <c r="B3" s="47" t="s">
        <v>364</v>
      </c>
      <c r="C3" s="47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5413401001203</v>
      </c>
      <c r="C6" s="7" t="s">
        <v>234</v>
      </c>
      <c r="D6" s="6">
        <v>0</v>
      </c>
      <c r="E6" s="8" t="s">
        <v>650</v>
      </c>
      <c r="F6" s="8"/>
    </row>
    <row r="7" spans="2:6" ht="15" customHeight="1" x14ac:dyDescent="0.25">
      <c r="B7" s="13">
        <v>5413401001210</v>
      </c>
      <c r="C7" s="7" t="s">
        <v>235</v>
      </c>
      <c r="D7" s="6">
        <v>4</v>
      </c>
      <c r="E7" s="8">
        <v>43086</v>
      </c>
      <c r="F7" s="8"/>
    </row>
    <row r="8" spans="2:6" ht="15" customHeight="1" x14ac:dyDescent="0.25">
      <c r="B8" s="13">
        <v>5413401001456</v>
      </c>
      <c r="C8" s="7" t="s">
        <v>236</v>
      </c>
      <c r="D8" s="6">
        <v>5</v>
      </c>
      <c r="E8" s="8">
        <v>43131</v>
      </c>
      <c r="F8" s="8"/>
    </row>
    <row r="9" spans="2:6" ht="15" customHeight="1" x14ac:dyDescent="0.25">
      <c r="B9" s="13">
        <v>8710873002088</v>
      </c>
      <c r="C9" s="7" t="s">
        <v>237</v>
      </c>
      <c r="D9" s="6">
        <v>13</v>
      </c>
      <c r="E9" s="8">
        <v>43120</v>
      </c>
      <c r="F9" s="8"/>
    </row>
    <row r="10" spans="2:6" ht="15" customHeight="1" x14ac:dyDescent="0.25">
      <c r="B10" s="13">
        <v>5410464100423</v>
      </c>
      <c r="C10" s="7" t="s">
        <v>238</v>
      </c>
      <c r="D10" s="6">
        <v>8</v>
      </c>
      <c r="E10" s="8">
        <v>43152</v>
      </c>
      <c r="F10" s="8"/>
    </row>
    <row r="11" spans="2:6" ht="15" customHeight="1" x14ac:dyDescent="0.25">
      <c r="B11" s="13">
        <v>5400905005073</v>
      </c>
      <c r="C11" s="7" t="s">
        <v>239</v>
      </c>
      <c r="D11" s="6">
        <v>5</v>
      </c>
      <c r="E11" s="8">
        <v>43100</v>
      </c>
      <c r="F11" s="8"/>
    </row>
    <row r="12" spans="2:6" ht="15" customHeight="1" x14ac:dyDescent="0.25">
      <c r="B12" s="13">
        <v>7640104959557</v>
      </c>
      <c r="C12" s="7" t="s">
        <v>240</v>
      </c>
      <c r="D12" s="6">
        <v>5</v>
      </c>
      <c r="E12" s="8">
        <v>43158</v>
      </c>
      <c r="F12" s="8"/>
    </row>
    <row r="13" spans="2:6" ht="15" customHeight="1" x14ac:dyDescent="0.25">
      <c r="B13" s="13">
        <v>8711823054607</v>
      </c>
      <c r="C13" s="7" t="s">
        <v>241</v>
      </c>
      <c r="D13" s="6">
        <v>8</v>
      </c>
      <c r="E13" s="8">
        <v>43315</v>
      </c>
      <c r="F13" s="8"/>
    </row>
    <row r="14" spans="2:6" ht="15" customHeight="1" x14ac:dyDescent="0.25">
      <c r="B14" s="13">
        <v>8710873002101</v>
      </c>
      <c r="C14" s="7" t="s">
        <v>278</v>
      </c>
      <c r="D14" s="6">
        <v>9</v>
      </c>
      <c r="E14" s="8">
        <v>43190</v>
      </c>
      <c r="F14" s="8"/>
    </row>
    <row r="15" spans="2:6" ht="15" customHeight="1" x14ac:dyDescent="0.25">
      <c r="B15" s="13">
        <v>8715061862277</v>
      </c>
      <c r="C15" s="7" t="s">
        <v>279</v>
      </c>
      <c r="D15" s="6">
        <v>6</v>
      </c>
      <c r="E15" s="8">
        <v>43196</v>
      </c>
      <c r="F15" s="8"/>
    </row>
    <row r="16" spans="2:6" ht="15" customHeight="1" x14ac:dyDescent="0.25">
      <c r="B16" s="13">
        <v>5413401001333</v>
      </c>
      <c r="C16" s="7" t="s">
        <v>242</v>
      </c>
      <c r="D16" s="6">
        <v>1</v>
      </c>
      <c r="E16" s="8" t="s">
        <v>650</v>
      </c>
      <c r="F16" s="8"/>
    </row>
    <row r="17" spans="2:6" ht="15" customHeight="1" x14ac:dyDescent="0.25">
      <c r="B17" s="13">
        <v>5425034750137</v>
      </c>
      <c r="C17" s="7" t="s">
        <v>280</v>
      </c>
      <c r="D17" s="6">
        <v>-4</v>
      </c>
      <c r="E17" s="8">
        <v>43170</v>
      </c>
      <c r="F17" s="8"/>
    </row>
    <row r="18" spans="2:6" ht="15" customHeight="1" x14ac:dyDescent="0.25">
      <c r="B18" s="13">
        <v>5425034750151</v>
      </c>
      <c r="C18" s="7" t="s">
        <v>281</v>
      </c>
      <c r="D18" s="6">
        <v>5</v>
      </c>
      <c r="E18" s="8">
        <v>43156</v>
      </c>
      <c r="F18" s="8"/>
    </row>
    <row r="19" spans="2:6" ht="15" customHeight="1" x14ac:dyDescent="0.25">
      <c r="B19" s="13">
        <v>5425034750120</v>
      </c>
      <c r="C19" s="7" t="s">
        <v>282</v>
      </c>
      <c r="D19" s="6">
        <v>11</v>
      </c>
      <c r="E19" s="8">
        <v>43156</v>
      </c>
      <c r="F19" s="8"/>
    </row>
    <row r="20" spans="2:6" ht="15" customHeight="1" x14ac:dyDescent="0.25">
      <c r="B20" s="13">
        <v>5425034750144</v>
      </c>
      <c r="C20" s="7" t="s">
        <v>283</v>
      </c>
      <c r="D20" s="6">
        <v>6</v>
      </c>
      <c r="E20" s="8">
        <v>43159</v>
      </c>
      <c r="F20" s="8"/>
    </row>
    <row r="21" spans="2:6" ht="15" customHeight="1" x14ac:dyDescent="0.25">
      <c r="B21" s="13">
        <v>8422947800314</v>
      </c>
      <c r="C21" s="7" t="s">
        <v>284</v>
      </c>
      <c r="D21" s="6">
        <v>8</v>
      </c>
      <c r="E21" s="8">
        <v>43136</v>
      </c>
      <c r="F21" s="8"/>
    </row>
    <row r="22" spans="2:6" ht="15" customHeight="1" x14ac:dyDescent="0.25">
      <c r="B22" s="13">
        <v>728229123613</v>
      </c>
      <c r="C22" s="7" t="s">
        <v>243</v>
      </c>
      <c r="D22" s="6">
        <v>3</v>
      </c>
      <c r="E22" s="8">
        <v>43065</v>
      </c>
      <c r="F22" s="8"/>
    </row>
    <row r="23" spans="2:6" ht="15" customHeight="1" x14ac:dyDescent="0.25">
      <c r="B23" s="13">
        <v>8711812414870</v>
      </c>
      <c r="C23" s="7" t="s">
        <v>285</v>
      </c>
      <c r="D23" s="6">
        <v>7</v>
      </c>
      <c r="E23" s="8">
        <v>43215</v>
      </c>
      <c r="F23" s="8"/>
    </row>
    <row r="24" spans="2:6" ht="15" customHeight="1" x14ac:dyDescent="0.25">
      <c r="B24" s="13">
        <v>8437000299646</v>
      </c>
      <c r="C24" s="7" t="s">
        <v>244</v>
      </c>
      <c r="D24" s="6">
        <v>8</v>
      </c>
      <c r="E24" s="8">
        <v>43220</v>
      </c>
      <c r="F24" s="8"/>
    </row>
    <row r="25" spans="2:6" ht="15" customHeight="1" x14ac:dyDescent="0.25">
      <c r="B25" s="13">
        <v>8422947800338</v>
      </c>
      <c r="C25" s="7" t="s">
        <v>245</v>
      </c>
      <c r="D25" s="6">
        <v>3</v>
      </c>
      <c r="E25" s="8">
        <v>43143</v>
      </c>
      <c r="F25" s="8"/>
    </row>
    <row r="26" spans="2:6" ht="15" customHeight="1" x14ac:dyDescent="0.25">
      <c r="B26" s="13">
        <v>5413401000282</v>
      </c>
      <c r="C26" s="7" t="s">
        <v>246</v>
      </c>
      <c r="D26" s="6">
        <v>7</v>
      </c>
      <c r="E26" s="8">
        <v>43264</v>
      </c>
      <c r="F26" s="8"/>
    </row>
    <row r="27" spans="2:6" ht="15" customHeight="1" x14ac:dyDescent="0.25">
      <c r="B27" s="13">
        <v>5419980014658</v>
      </c>
      <c r="C27" s="7" t="s">
        <v>247</v>
      </c>
      <c r="D27" s="6">
        <v>6</v>
      </c>
      <c r="E27" s="8">
        <v>43358</v>
      </c>
      <c r="F27" s="8"/>
    </row>
    <row r="28" spans="2:6" ht="15" customHeight="1" x14ac:dyDescent="0.25">
      <c r="B28" s="13">
        <v>8411066002891</v>
      </c>
      <c r="C28" s="7" t="s">
        <v>287</v>
      </c>
      <c r="D28" s="6">
        <v>7</v>
      </c>
      <c r="E28" s="8">
        <v>43157</v>
      </c>
      <c r="F28" s="8"/>
    </row>
    <row r="29" spans="2:6" ht="15" customHeight="1" x14ac:dyDescent="0.25">
      <c r="B29" s="13">
        <v>3396410024512</v>
      </c>
      <c r="C29" s="7" t="s">
        <v>286</v>
      </c>
      <c r="D29" s="6">
        <v>13</v>
      </c>
      <c r="E29" s="8">
        <v>43180</v>
      </c>
      <c r="F29" s="8"/>
    </row>
    <row r="30" spans="2:6" ht="15" customHeight="1" x14ac:dyDescent="0.25">
      <c r="B30" s="13">
        <v>5419980014603</v>
      </c>
      <c r="C30" s="7" t="s">
        <v>248</v>
      </c>
      <c r="D30" s="6">
        <v>4</v>
      </c>
      <c r="E30" s="8">
        <v>43466</v>
      </c>
      <c r="F30" s="8"/>
    </row>
    <row r="31" spans="2:6" ht="15" customHeight="1" x14ac:dyDescent="0.25">
      <c r="B31" s="13">
        <v>3396410024116</v>
      </c>
      <c r="C31" s="7" t="s">
        <v>249</v>
      </c>
      <c r="D31" s="6">
        <v>13</v>
      </c>
      <c r="E31" s="8">
        <v>43756</v>
      </c>
      <c r="F31" s="8"/>
    </row>
    <row r="32" spans="2:6" ht="15" customHeight="1" x14ac:dyDescent="0.25">
      <c r="B32" s="13">
        <v>3396410024086</v>
      </c>
      <c r="C32" s="7" t="s">
        <v>250</v>
      </c>
      <c r="D32" s="6">
        <v>15</v>
      </c>
      <c r="E32" s="8">
        <v>43503</v>
      </c>
      <c r="F32" s="8"/>
    </row>
    <row r="33" spans="2:6" ht="15" customHeight="1" x14ac:dyDescent="0.25">
      <c r="B33" s="13">
        <v>3396410048686</v>
      </c>
      <c r="C33" s="7" t="s">
        <v>288</v>
      </c>
      <c r="D33" s="6">
        <v>14</v>
      </c>
      <c r="E33" s="8">
        <v>43798</v>
      </c>
      <c r="F33" s="8"/>
    </row>
    <row r="34" spans="2:6" ht="15" customHeight="1" x14ac:dyDescent="0.25">
      <c r="B34" s="13">
        <v>3396413709355</v>
      </c>
      <c r="C34" s="7" t="s">
        <v>251</v>
      </c>
      <c r="D34" s="6">
        <v>12</v>
      </c>
      <c r="E34" s="8">
        <v>43357</v>
      </c>
      <c r="F34" s="8"/>
    </row>
    <row r="35" spans="2:6" ht="15" customHeight="1" x14ac:dyDescent="0.25">
      <c r="B35" s="13">
        <v>3396413714410</v>
      </c>
      <c r="C35" s="7" t="s">
        <v>252</v>
      </c>
      <c r="D35" s="6">
        <v>20</v>
      </c>
      <c r="E35" s="8">
        <v>43235</v>
      </c>
      <c r="F35" s="8"/>
    </row>
    <row r="36" spans="2:6" ht="15" customHeight="1" x14ac:dyDescent="0.25">
      <c r="B36" s="13">
        <v>3396410024208</v>
      </c>
      <c r="C36" s="7" t="s">
        <v>253</v>
      </c>
      <c r="D36" s="6">
        <v>10</v>
      </c>
      <c r="E36" s="8">
        <v>43188</v>
      </c>
      <c r="F36" s="8"/>
    </row>
    <row r="37" spans="2:6" ht="15" customHeight="1" x14ac:dyDescent="0.25">
      <c r="B37" s="13">
        <v>5419980014610</v>
      </c>
      <c r="C37" s="7" t="s">
        <v>254</v>
      </c>
      <c r="D37" s="6">
        <v>12</v>
      </c>
      <c r="E37" s="8">
        <v>43359</v>
      </c>
      <c r="F37" s="8"/>
    </row>
    <row r="38" spans="2:6" ht="15" customHeight="1" x14ac:dyDescent="0.25">
      <c r="B38" s="13">
        <v>5419980012418</v>
      </c>
      <c r="C38" s="7" t="s">
        <v>255</v>
      </c>
      <c r="D38" s="6">
        <v>4</v>
      </c>
      <c r="E38" s="8">
        <v>43088</v>
      </c>
      <c r="F38" s="8"/>
    </row>
    <row r="39" spans="2:6" ht="15" customHeight="1" x14ac:dyDescent="0.25">
      <c r="B39" s="13">
        <v>5413401002422</v>
      </c>
      <c r="C39" s="7" t="s">
        <v>256</v>
      </c>
      <c r="D39" s="6">
        <v>4</v>
      </c>
      <c r="E39" s="8">
        <v>43330</v>
      </c>
      <c r="F39" s="8"/>
    </row>
    <row r="40" spans="2:6" ht="15" customHeight="1" x14ac:dyDescent="0.25">
      <c r="B40" s="13">
        <v>8711823493000</v>
      </c>
      <c r="C40" s="7" t="s">
        <v>289</v>
      </c>
      <c r="D40" s="6">
        <v>8</v>
      </c>
      <c r="E40" s="8">
        <v>43189</v>
      </c>
      <c r="F40" s="8"/>
    </row>
    <row r="41" spans="2:6" ht="15" customHeight="1" x14ac:dyDescent="0.25">
      <c r="B41" s="13">
        <v>3396410153113</v>
      </c>
      <c r="C41" s="7" t="s">
        <v>290</v>
      </c>
      <c r="D41" s="6">
        <v>13</v>
      </c>
      <c r="E41" s="8">
        <v>43209</v>
      </c>
      <c r="F41" s="8"/>
    </row>
    <row r="42" spans="2:6" ht="15" customHeight="1" x14ac:dyDescent="0.25">
      <c r="B42" s="13">
        <v>5400905007534</v>
      </c>
      <c r="C42" s="7" t="s">
        <v>257</v>
      </c>
      <c r="D42" s="6">
        <v>4</v>
      </c>
      <c r="E42" s="8">
        <v>43099</v>
      </c>
      <c r="F42" s="8">
        <v>43224</v>
      </c>
    </row>
    <row r="43" spans="2:6" ht="15" customHeight="1" x14ac:dyDescent="0.25">
      <c r="B43" s="13">
        <v>3760087771794</v>
      </c>
      <c r="C43" s="7" t="s">
        <v>258</v>
      </c>
      <c r="D43" s="6">
        <v>5</v>
      </c>
      <c r="E43" s="8">
        <v>43099</v>
      </c>
      <c r="F43" s="8">
        <v>43167</v>
      </c>
    </row>
    <row r="44" spans="2:6" ht="15" customHeight="1" x14ac:dyDescent="0.25">
      <c r="B44" s="13">
        <v>5400910109674</v>
      </c>
      <c r="C44" s="7" t="s">
        <v>259</v>
      </c>
      <c r="D44" s="6">
        <v>2</v>
      </c>
      <c r="E44" s="8">
        <v>43328</v>
      </c>
      <c r="F44" s="8"/>
    </row>
    <row r="45" spans="2:6" ht="15" customHeight="1" x14ac:dyDescent="0.25">
      <c r="B45" s="13">
        <v>5400910109636</v>
      </c>
      <c r="C45" s="7" t="s">
        <v>260</v>
      </c>
      <c r="D45" s="6">
        <v>7</v>
      </c>
      <c r="E45" s="8">
        <v>43168</v>
      </c>
      <c r="F45" s="8"/>
    </row>
    <row r="46" spans="2:6" ht="15" customHeight="1" x14ac:dyDescent="0.25">
      <c r="B46" s="13">
        <v>5400910109650</v>
      </c>
      <c r="C46" s="7" t="s">
        <v>261</v>
      </c>
      <c r="D46" s="6">
        <v>2</v>
      </c>
      <c r="E46" s="8">
        <v>43323</v>
      </c>
      <c r="F46" s="8"/>
    </row>
    <row r="47" spans="2:6" ht="15" customHeight="1" x14ac:dyDescent="0.25">
      <c r="B47" s="13">
        <v>5400910109797</v>
      </c>
      <c r="C47" s="7" t="s">
        <v>262</v>
      </c>
      <c r="D47" s="6">
        <v>3</v>
      </c>
      <c r="E47" s="8">
        <v>43263</v>
      </c>
      <c r="F47" s="8"/>
    </row>
    <row r="48" spans="2:6" ht="15" customHeight="1" x14ac:dyDescent="0.25">
      <c r="B48" s="13">
        <v>5413401002415</v>
      </c>
      <c r="C48" s="7" t="s">
        <v>263</v>
      </c>
      <c r="D48" s="6">
        <v>5</v>
      </c>
      <c r="E48" s="8">
        <v>43070</v>
      </c>
      <c r="F48" s="8"/>
    </row>
    <row r="49" spans="2:6" ht="15" customHeight="1" x14ac:dyDescent="0.25">
      <c r="B49" s="13">
        <v>5410781321525</v>
      </c>
      <c r="C49" s="7" t="s">
        <v>264</v>
      </c>
      <c r="D49" s="6">
        <v>4</v>
      </c>
      <c r="E49" s="8">
        <v>43141</v>
      </c>
      <c r="F49" s="8"/>
    </row>
    <row r="50" spans="2:6" ht="15" customHeight="1" x14ac:dyDescent="0.25">
      <c r="B50" s="13">
        <v>5410781322447</v>
      </c>
      <c r="C50" s="7" t="s">
        <v>265</v>
      </c>
      <c r="D50" s="6">
        <v>2</v>
      </c>
      <c r="E50" s="8">
        <v>43174</v>
      </c>
      <c r="F50" s="8"/>
    </row>
    <row r="51" spans="2:6" ht="15" customHeight="1" x14ac:dyDescent="0.25">
      <c r="B51" s="13">
        <v>5410781320047</v>
      </c>
      <c r="C51" s="7" t="s">
        <v>266</v>
      </c>
      <c r="D51" s="6">
        <v>5</v>
      </c>
      <c r="E51" s="8">
        <v>43332</v>
      </c>
      <c r="F51" s="8"/>
    </row>
    <row r="52" spans="2:6" ht="15" customHeight="1" x14ac:dyDescent="0.25">
      <c r="B52" s="13">
        <v>5410781321044</v>
      </c>
      <c r="C52" s="7" t="s">
        <v>267</v>
      </c>
      <c r="D52" s="6">
        <v>2</v>
      </c>
      <c r="E52" s="8">
        <v>43271</v>
      </c>
      <c r="F52" s="8"/>
    </row>
    <row r="53" spans="2:6" ht="15" customHeight="1" x14ac:dyDescent="0.25">
      <c r="B53" s="13">
        <v>5413401000800</v>
      </c>
      <c r="C53" s="7" t="s">
        <v>268</v>
      </c>
      <c r="D53" s="6">
        <v>0</v>
      </c>
      <c r="E53" s="8" t="s">
        <v>650</v>
      </c>
      <c r="F53" s="8"/>
    </row>
    <row r="54" spans="2:6" ht="15" customHeight="1" x14ac:dyDescent="0.25">
      <c r="B54" s="13">
        <v>5413401000992</v>
      </c>
      <c r="C54" s="7" t="s">
        <v>269</v>
      </c>
      <c r="D54" s="6">
        <v>5</v>
      </c>
      <c r="E54" s="8">
        <v>43281</v>
      </c>
      <c r="F54" s="8"/>
    </row>
    <row r="55" spans="2:6" ht="15" customHeight="1" x14ac:dyDescent="0.25">
      <c r="B55" s="13">
        <v>3800225473316</v>
      </c>
      <c r="C55" s="7" t="s">
        <v>270</v>
      </c>
      <c r="D55" s="6">
        <v>8</v>
      </c>
      <c r="E55" s="8">
        <v>43311</v>
      </c>
      <c r="F55" s="8"/>
    </row>
    <row r="56" spans="2:6" ht="15" customHeight="1" x14ac:dyDescent="0.25">
      <c r="B56" s="13">
        <v>3267110008006</v>
      </c>
      <c r="C56" s="7" t="s">
        <v>271</v>
      </c>
      <c r="D56" s="6">
        <v>3</v>
      </c>
      <c r="E56" s="8">
        <v>43398</v>
      </c>
      <c r="F56" s="8"/>
    </row>
    <row r="57" spans="2:6" ht="15" customHeight="1" x14ac:dyDescent="0.25">
      <c r="B57" s="13">
        <v>3267110002882</v>
      </c>
      <c r="C57" s="7" t="s">
        <v>272</v>
      </c>
      <c r="D57" s="6">
        <v>6</v>
      </c>
      <c r="E57" s="8">
        <v>43442</v>
      </c>
      <c r="F57" s="8"/>
    </row>
    <row r="58" spans="2:6" ht="15" customHeight="1" x14ac:dyDescent="0.25">
      <c r="B58" s="13">
        <v>3267110002844</v>
      </c>
      <c r="C58" s="7" t="s">
        <v>293</v>
      </c>
      <c r="D58" s="6">
        <v>16</v>
      </c>
      <c r="E58" s="8">
        <v>43537</v>
      </c>
      <c r="F58" s="8"/>
    </row>
    <row r="59" spans="2:6" ht="15" customHeight="1" x14ac:dyDescent="0.25">
      <c r="B59" s="13">
        <v>3396410030650</v>
      </c>
      <c r="C59" s="7" t="s">
        <v>291</v>
      </c>
      <c r="D59" s="6">
        <v>6</v>
      </c>
      <c r="E59" s="8">
        <v>43334</v>
      </c>
      <c r="F59" s="8"/>
    </row>
    <row r="60" spans="2:6" ht="15" customHeight="1" x14ac:dyDescent="0.25">
      <c r="B60" s="13">
        <v>5413401000749</v>
      </c>
      <c r="C60" s="7" t="s">
        <v>292</v>
      </c>
      <c r="D60" s="6">
        <v>3</v>
      </c>
      <c r="E60" s="8">
        <v>43225</v>
      </c>
      <c r="F60" s="8"/>
    </row>
    <row r="61" spans="2:6" ht="15" customHeight="1" x14ac:dyDescent="0.25">
      <c r="B61" s="13">
        <v>3293680021541</v>
      </c>
      <c r="C61" s="7" t="s">
        <v>273</v>
      </c>
      <c r="D61" s="6">
        <v>12</v>
      </c>
      <c r="E61" s="8">
        <v>43295</v>
      </c>
      <c r="F61" s="8"/>
    </row>
    <row r="62" spans="2:6" ht="15" customHeight="1" x14ac:dyDescent="0.25">
      <c r="B62" s="13">
        <v>3293680021428</v>
      </c>
      <c r="C62" s="7" t="s">
        <v>274</v>
      </c>
      <c r="D62" s="6">
        <v>3</v>
      </c>
      <c r="E62" s="8">
        <v>43327</v>
      </c>
      <c r="F62" s="8"/>
    </row>
    <row r="63" spans="2:6" ht="15" customHeight="1" x14ac:dyDescent="0.25">
      <c r="B63" s="13">
        <v>5411788043915</v>
      </c>
      <c r="C63" s="7" t="s">
        <v>275</v>
      </c>
      <c r="D63" s="6">
        <v>2</v>
      </c>
      <c r="E63" s="8">
        <v>43524</v>
      </c>
      <c r="F63" s="8"/>
    </row>
    <row r="64" spans="2:6" ht="15" customHeight="1" x14ac:dyDescent="0.25">
      <c r="B64" s="13">
        <v>5410464910435</v>
      </c>
      <c r="C64" s="7" t="s">
        <v>276</v>
      </c>
      <c r="D64" s="6">
        <v>9</v>
      </c>
      <c r="E64" s="8">
        <v>43344</v>
      </c>
      <c r="F64" s="8"/>
    </row>
    <row r="65" spans="2:6" ht="15" customHeight="1" x14ac:dyDescent="0.25">
      <c r="B65" s="13">
        <v>5400905007527</v>
      </c>
      <c r="C65" s="7" t="s">
        <v>277</v>
      </c>
      <c r="D65" s="6">
        <v>5</v>
      </c>
      <c r="E65" s="8">
        <v>43251</v>
      </c>
      <c r="F65" s="8"/>
    </row>
    <row r="66" spans="2:6" ht="15" customHeight="1" x14ac:dyDescent="0.25">
      <c r="B66" s="13"/>
      <c r="C66" s="7"/>
      <c r="D66" s="6"/>
      <c r="E66" s="8"/>
      <c r="F66" s="8"/>
    </row>
    <row r="67" spans="2:6" ht="15" customHeight="1" x14ac:dyDescent="0.25">
      <c r="B67" s="13"/>
      <c r="C67" s="7"/>
      <c r="D67" s="6"/>
      <c r="E67" s="8"/>
      <c r="F67" s="8"/>
    </row>
    <row r="68" spans="2:6" ht="15" customHeight="1" x14ac:dyDescent="0.25">
      <c r="B68" s="13"/>
      <c r="C68" s="7"/>
      <c r="D68" s="6"/>
      <c r="E68" s="8"/>
      <c r="F68" s="8"/>
    </row>
    <row r="69" spans="2:6" ht="15" customHeight="1" x14ac:dyDescent="0.25">
      <c r="B69" s="13"/>
      <c r="C69" s="7"/>
      <c r="D69" s="6"/>
      <c r="E69" s="8"/>
      <c r="F69" s="8"/>
    </row>
    <row r="70" spans="2:6" ht="15" customHeight="1" x14ac:dyDescent="0.25">
      <c r="B70" s="13"/>
      <c r="C70" s="7"/>
      <c r="D70" s="6"/>
      <c r="E70" s="8"/>
      <c r="F70" s="8"/>
    </row>
    <row r="71" spans="2:6" ht="15" customHeight="1" x14ac:dyDescent="0.25">
      <c r="B71" s="13"/>
      <c r="C71" s="7"/>
      <c r="D71" s="6"/>
      <c r="E71" s="8"/>
      <c r="F71" s="8"/>
    </row>
    <row r="72" spans="2:6" ht="15" customHeight="1" x14ac:dyDescent="0.25">
      <c r="B72" s="13"/>
      <c r="C72" s="7"/>
      <c r="D72" s="6"/>
      <c r="E72" s="8"/>
      <c r="F72" s="8"/>
    </row>
    <row r="73" spans="2:6" ht="15" customHeight="1" x14ac:dyDescent="0.25">
      <c r="B73" s="13"/>
      <c r="C73" s="7"/>
      <c r="D73" s="6"/>
      <c r="E73" s="8"/>
      <c r="F73" s="8"/>
    </row>
    <row r="74" spans="2:6" ht="15" customHeight="1" x14ac:dyDescent="0.25">
      <c r="B74" s="13"/>
      <c r="C74" s="7"/>
      <c r="D74" s="6"/>
      <c r="E74" s="8"/>
      <c r="F74" s="8"/>
    </row>
    <row r="75" spans="2:6" ht="15" customHeight="1" x14ac:dyDescent="0.25">
      <c r="B75" s="13"/>
      <c r="C75" s="7"/>
      <c r="D75" s="6"/>
      <c r="E75" s="8"/>
      <c r="F75" s="8"/>
    </row>
    <row r="76" spans="2:6" ht="15" customHeight="1" x14ac:dyDescent="0.25">
      <c r="B76" s="13"/>
      <c r="C76" s="7"/>
      <c r="D76" s="6"/>
      <c r="E76" s="8"/>
      <c r="F76" s="8"/>
    </row>
    <row r="77" spans="2:6" ht="15" customHeight="1" x14ac:dyDescent="0.25">
      <c r="B77" s="13"/>
      <c r="C77" s="7"/>
      <c r="D77" s="6"/>
      <c r="E77" s="8"/>
      <c r="F77" s="8"/>
    </row>
    <row r="78" spans="2:6" ht="15" customHeight="1" x14ac:dyDescent="0.25">
      <c r="B78" s="13"/>
      <c r="C78" s="7"/>
      <c r="D78" s="6"/>
      <c r="E78" s="8"/>
      <c r="F78" s="8"/>
    </row>
    <row r="79" spans="2:6" ht="15" customHeight="1" x14ac:dyDescent="0.25">
      <c r="B79" s="13"/>
      <c r="C79" s="7"/>
      <c r="D79" s="6"/>
      <c r="E79" s="8"/>
      <c r="F79" s="8"/>
    </row>
    <row r="80" spans="2:6" ht="15" customHeight="1" x14ac:dyDescent="0.25">
      <c r="B80" s="13"/>
      <c r="C80" s="7"/>
      <c r="D80" s="6"/>
      <c r="E80" s="8"/>
      <c r="F80" s="8"/>
    </row>
    <row r="81" spans="2:6" ht="15" customHeight="1" x14ac:dyDescent="0.25">
      <c r="B81" s="13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</sheetData>
  <autoFilter ref="B5:F65" xr:uid="{E95FCC2A-2161-4115-B347-1B83F72B6961}"/>
  <mergeCells count="1">
    <mergeCell ref="B3:C3"/>
  </mergeCells>
  <conditionalFormatting sqref="E6:F121">
    <cfRule type="cellIs" dxfId="94" priority="2" operator="lessThanOrEqual">
      <formula>$D$2</formula>
    </cfRule>
    <cfRule type="cellIs" dxfId="93" priority="3" operator="between">
      <formula>$D$2</formula>
      <formula>$D$2+15</formula>
    </cfRule>
    <cfRule type="cellIs" dxfId="92" priority="4" operator="greaterThan">
      <formula>$D$2+15</formula>
    </cfRule>
  </conditionalFormatting>
  <conditionalFormatting sqref="E6:F68">
    <cfRule type="containsText" dxfId="91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6D72-0FFD-4D24-8778-D3A705DFB4A4}">
  <sheetPr>
    <tabColor theme="5" tint="-0.249977111117893"/>
  </sheetPr>
  <dimension ref="B2:F68"/>
  <sheetViews>
    <sheetView workbookViewId="0">
      <selection activeCell="C6" sqref="C6:C59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549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2">
        <v>5425018230389</v>
      </c>
      <c r="C6" s="7" t="s">
        <v>704</v>
      </c>
      <c r="D6" s="23">
        <v>6</v>
      </c>
      <c r="E6" s="8"/>
      <c r="F6" s="8"/>
    </row>
    <row r="7" spans="2:6" ht="15" customHeight="1" x14ac:dyDescent="0.25">
      <c r="B7" s="12">
        <v>5425018230372</v>
      </c>
      <c r="C7" s="7" t="s">
        <v>705</v>
      </c>
      <c r="D7" s="23">
        <v>7</v>
      </c>
      <c r="E7" s="8"/>
      <c r="F7" s="8"/>
    </row>
    <row r="8" spans="2:6" ht="15" customHeight="1" x14ac:dyDescent="0.25">
      <c r="B8" s="12">
        <v>5425030760673</v>
      </c>
      <c r="C8" s="7" t="s">
        <v>706</v>
      </c>
      <c r="D8" s="23">
        <v>5</v>
      </c>
      <c r="E8" s="8"/>
      <c r="F8" s="8"/>
    </row>
    <row r="9" spans="2:6" ht="15" customHeight="1" x14ac:dyDescent="0.25">
      <c r="B9" s="12">
        <v>3301592000117</v>
      </c>
      <c r="C9" s="7" t="s">
        <v>707</v>
      </c>
      <c r="D9" s="23">
        <v>4</v>
      </c>
      <c r="E9" s="8"/>
      <c r="F9" s="8"/>
    </row>
    <row r="10" spans="2:6" ht="15" customHeight="1" x14ac:dyDescent="0.25">
      <c r="B10" s="12">
        <v>3301592000483</v>
      </c>
      <c r="C10" s="7" t="s">
        <v>708</v>
      </c>
      <c r="D10" s="23">
        <v>7</v>
      </c>
      <c r="E10" s="8"/>
      <c r="F10" s="8"/>
    </row>
    <row r="11" spans="2:6" ht="15" customHeight="1" x14ac:dyDescent="0.25">
      <c r="B11" s="12">
        <v>3760166510214</v>
      </c>
      <c r="C11" s="7" t="s">
        <v>709</v>
      </c>
      <c r="D11" s="23">
        <v>11</v>
      </c>
      <c r="E11" s="8"/>
      <c r="F11" s="8"/>
    </row>
    <row r="12" spans="2:6" ht="15" customHeight="1" x14ac:dyDescent="0.25">
      <c r="B12" s="12">
        <v>5425030760376</v>
      </c>
      <c r="C12" s="7" t="s">
        <v>710</v>
      </c>
      <c r="D12" s="23">
        <v>5</v>
      </c>
      <c r="E12" s="8"/>
      <c r="F12" s="8"/>
    </row>
    <row r="13" spans="2:6" ht="15" customHeight="1" x14ac:dyDescent="0.25">
      <c r="B13" s="12">
        <v>3760009850057</v>
      </c>
      <c r="C13" s="7" t="s">
        <v>711</v>
      </c>
      <c r="D13" s="23">
        <v>12</v>
      </c>
      <c r="E13" s="8"/>
      <c r="F13" s="8"/>
    </row>
    <row r="14" spans="2:6" ht="15" customHeight="1" x14ac:dyDescent="0.25">
      <c r="B14" s="12">
        <v>3760009850064</v>
      </c>
      <c r="C14" s="7" t="s">
        <v>712</v>
      </c>
      <c r="D14" s="23">
        <v>13</v>
      </c>
      <c r="E14" s="8"/>
      <c r="F14" s="8"/>
    </row>
    <row r="15" spans="2:6" ht="15" customHeight="1" x14ac:dyDescent="0.25">
      <c r="B15" s="12">
        <v>5425030760871</v>
      </c>
      <c r="C15" s="7" t="s">
        <v>713</v>
      </c>
      <c r="D15" s="23">
        <v>4</v>
      </c>
      <c r="E15" s="8"/>
      <c r="F15" s="8"/>
    </row>
    <row r="16" spans="2:6" ht="15" customHeight="1" x14ac:dyDescent="0.25">
      <c r="B16" s="12">
        <v>3248843070072</v>
      </c>
      <c r="C16" s="7" t="s">
        <v>714</v>
      </c>
      <c r="D16" s="23">
        <v>3</v>
      </c>
      <c r="E16" s="8"/>
      <c r="F16" s="8"/>
    </row>
    <row r="17" spans="2:6" ht="15" customHeight="1" x14ac:dyDescent="0.25">
      <c r="B17" s="12">
        <v>3248843060073</v>
      </c>
      <c r="C17" s="7" t="s">
        <v>715</v>
      </c>
      <c r="D17" s="23">
        <v>1</v>
      </c>
      <c r="E17" s="8"/>
      <c r="F17" s="8"/>
    </row>
    <row r="18" spans="2:6" ht="15" customHeight="1" x14ac:dyDescent="0.25">
      <c r="B18" s="12">
        <v>9717250576063</v>
      </c>
      <c r="C18" s="7" t="s">
        <v>716</v>
      </c>
      <c r="D18" s="23">
        <v>5</v>
      </c>
      <c r="E18" s="8"/>
      <c r="F18" s="8"/>
    </row>
    <row r="19" spans="2:6" ht="15" customHeight="1" x14ac:dyDescent="0.25">
      <c r="B19" s="12">
        <v>9794389591206</v>
      </c>
      <c r="C19" s="7" t="s">
        <v>717</v>
      </c>
      <c r="D19" s="23">
        <v>1</v>
      </c>
      <c r="E19" s="8"/>
      <c r="F19" s="8"/>
    </row>
    <row r="20" spans="2:6" ht="15" customHeight="1" x14ac:dyDescent="0.25">
      <c r="B20" s="12">
        <v>9815490601313</v>
      </c>
      <c r="C20" s="7" t="s">
        <v>718</v>
      </c>
      <c r="D20" s="23">
        <v>3</v>
      </c>
      <c r="E20" s="8"/>
      <c r="F20" s="8"/>
    </row>
    <row r="21" spans="2:6" ht="15" customHeight="1" x14ac:dyDescent="0.25">
      <c r="B21" s="12">
        <v>5425030760413</v>
      </c>
      <c r="C21" s="7" t="s">
        <v>719</v>
      </c>
      <c r="D21" s="23">
        <v>4</v>
      </c>
      <c r="E21" s="8"/>
      <c r="F21" s="8"/>
    </row>
    <row r="22" spans="2:6" ht="15" customHeight="1" x14ac:dyDescent="0.25">
      <c r="B22" s="12">
        <v>5425030760420</v>
      </c>
      <c r="C22" s="7" t="s">
        <v>720</v>
      </c>
      <c r="D22" s="23">
        <v>4</v>
      </c>
      <c r="E22" s="8"/>
      <c r="F22" s="8"/>
    </row>
    <row r="23" spans="2:6" ht="15" customHeight="1" x14ac:dyDescent="0.25">
      <c r="B23" s="12">
        <v>5425030760390</v>
      </c>
      <c r="C23" s="7" t="s">
        <v>721</v>
      </c>
      <c r="D23" s="23">
        <v>5</v>
      </c>
      <c r="E23" s="8"/>
      <c r="F23" s="8"/>
    </row>
    <row r="24" spans="2:6" ht="15" customHeight="1" x14ac:dyDescent="0.25">
      <c r="B24" s="12">
        <v>5425030760475</v>
      </c>
      <c r="C24" s="7" t="s">
        <v>722</v>
      </c>
      <c r="D24" s="23">
        <v>3</v>
      </c>
      <c r="E24" s="8"/>
      <c r="F24" s="8"/>
    </row>
    <row r="25" spans="2:6" ht="15" customHeight="1" x14ac:dyDescent="0.25">
      <c r="B25" s="12">
        <v>5430000520089</v>
      </c>
      <c r="C25" s="7" t="s">
        <v>723</v>
      </c>
      <c r="D25" s="23">
        <v>5</v>
      </c>
      <c r="E25" s="8"/>
      <c r="F25" s="8"/>
    </row>
    <row r="26" spans="2:6" ht="15" customHeight="1" x14ac:dyDescent="0.25">
      <c r="B26" s="12">
        <v>5425030760406</v>
      </c>
      <c r="C26" s="7" t="s">
        <v>724</v>
      </c>
      <c r="D26" s="23">
        <v>5</v>
      </c>
      <c r="E26" s="8"/>
      <c r="F26" s="8"/>
    </row>
    <row r="27" spans="2:6" ht="15" customHeight="1" x14ac:dyDescent="0.25">
      <c r="B27" s="12">
        <v>5425030760383</v>
      </c>
      <c r="C27" s="7" t="s">
        <v>725</v>
      </c>
      <c r="D27" s="23">
        <v>4</v>
      </c>
      <c r="E27" s="8"/>
      <c r="F27" s="8"/>
    </row>
    <row r="28" spans="2:6" ht="15" customHeight="1" x14ac:dyDescent="0.25">
      <c r="B28" s="12">
        <v>5412609021709</v>
      </c>
      <c r="C28" s="7" t="s">
        <v>726</v>
      </c>
      <c r="D28" s="23">
        <v>3</v>
      </c>
      <c r="E28" s="8"/>
      <c r="F28" s="8"/>
    </row>
    <row r="29" spans="2:6" ht="15" customHeight="1" x14ac:dyDescent="0.25">
      <c r="B29" s="12">
        <v>5425030760468</v>
      </c>
      <c r="C29" s="7" t="s">
        <v>727</v>
      </c>
      <c r="D29" s="23">
        <v>5</v>
      </c>
      <c r="E29" s="8"/>
      <c r="F29" s="8"/>
    </row>
    <row r="30" spans="2:6" ht="15" customHeight="1" x14ac:dyDescent="0.25">
      <c r="B30" s="12">
        <v>5425030760437</v>
      </c>
      <c r="C30" s="7" t="s">
        <v>728</v>
      </c>
      <c r="D30" s="23">
        <v>4</v>
      </c>
      <c r="E30" s="8"/>
      <c r="F30" s="8"/>
    </row>
    <row r="31" spans="2:6" ht="14.4" customHeight="1" x14ac:dyDescent="0.25">
      <c r="B31" s="12">
        <v>9455711556277</v>
      </c>
      <c r="C31" s="7" t="s">
        <v>729</v>
      </c>
      <c r="D31" s="23">
        <v>4</v>
      </c>
      <c r="E31" s="8"/>
      <c r="F31" s="8"/>
    </row>
    <row r="32" spans="2:6" ht="15" customHeight="1" x14ac:dyDescent="0.25">
      <c r="B32" s="12">
        <v>9984412565108</v>
      </c>
      <c r="C32" s="7" t="s">
        <v>730</v>
      </c>
      <c r="D32" s="23">
        <v>-4</v>
      </c>
      <c r="E32" s="8"/>
      <c r="F32" s="8"/>
    </row>
    <row r="33" spans="2:6" ht="15" customHeight="1" x14ac:dyDescent="0.25">
      <c r="B33" s="12">
        <v>5425030760482</v>
      </c>
      <c r="C33" s="7" t="s">
        <v>731</v>
      </c>
      <c r="D33" s="23">
        <v>1</v>
      </c>
      <c r="E33" s="8"/>
      <c r="F33" s="8"/>
    </row>
    <row r="34" spans="2:6" ht="15" customHeight="1" x14ac:dyDescent="0.25">
      <c r="B34" s="12">
        <v>3248841800060</v>
      </c>
      <c r="C34" s="7" t="s">
        <v>732</v>
      </c>
      <c r="D34" s="23">
        <v>6</v>
      </c>
      <c r="E34" s="8"/>
      <c r="F34" s="8"/>
    </row>
    <row r="35" spans="2:6" ht="15" customHeight="1" x14ac:dyDescent="0.25">
      <c r="B35" s="12">
        <v>5425030760161</v>
      </c>
      <c r="C35" s="7" t="s">
        <v>733</v>
      </c>
      <c r="D35" s="23">
        <v>12</v>
      </c>
      <c r="E35" s="8"/>
      <c r="F35" s="8"/>
    </row>
    <row r="36" spans="2:6" ht="15" customHeight="1" x14ac:dyDescent="0.25">
      <c r="B36" s="12">
        <v>5425030760123</v>
      </c>
      <c r="C36" s="7" t="s">
        <v>734</v>
      </c>
      <c r="D36" s="23">
        <v>10</v>
      </c>
      <c r="E36" s="8"/>
      <c r="F36" s="8"/>
    </row>
    <row r="37" spans="2:6" ht="15" customHeight="1" x14ac:dyDescent="0.25">
      <c r="B37" s="12">
        <v>5425030760147</v>
      </c>
      <c r="C37" s="7" t="s">
        <v>735</v>
      </c>
      <c r="D37" s="23">
        <v>8</v>
      </c>
      <c r="E37" s="8"/>
      <c r="F37" s="8"/>
    </row>
    <row r="38" spans="2:6" ht="15" customHeight="1" x14ac:dyDescent="0.25">
      <c r="B38" s="12">
        <v>5425030760635</v>
      </c>
      <c r="C38" s="7" t="s">
        <v>736</v>
      </c>
      <c r="D38" s="23">
        <v>8</v>
      </c>
      <c r="E38" s="8"/>
      <c r="F38" s="8"/>
    </row>
    <row r="39" spans="2:6" ht="15" customHeight="1" x14ac:dyDescent="0.25">
      <c r="B39" s="12">
        <v>5425030760109</v>
      </c>
      <c r="C39" s="7" t="s">
        <v>737</v>
      </c>
      <c r="D39" s="23">
        <v>2</v>
      </c>
      <c r="E39" s="8"/>
      <c r="F39" s="8"/>
    </row>
    <row r="40" spans="2:6" ht="15" customHeight="1" x14ac:dyDescent="0.25">
      <c r="B40" s="12">
        <v>5425030760079</v>
      </c>
      <c r="C40" s="7" t="s">
        <v>738</v>
      </c>
      <c r="D40" s="23">
        <v>7</v>
      </c>
      <c r="E40" s="8"/>
      <c r="F40" s="8"/>
    </row>
    <row r="41" spans="2:6" ht="15" customHeight="1" x14ac:dyDescent="0.25">
      <c r="B41" s="12">
        <v>9326504808128</v>
      </c>
      <c r="C41" s="7" t="s">
        <v>739</v>
      </c>
      <c r="D41" s="23">
        <v>3</v>
      </c>
      <c r="E41" s="8"/>
      <c r="F41" s="8"/>
    </row>
    <row r="42" spans="2:6" ht="15" customHeight="1" x14ac:dyDescent="0.25">
      <c r="B42" s="12">
        <v>5425030760567</v>
      </c>
      <c r="C42" s="7" t="s">
        <v>740</v>
      </c>
      <c r="D42" s="23">
        <v>4</v>
      </c>
      <c r="E42" s="8"/>
      <c r="F42" s="8"/>
    </row>
    <row r="43" spans="2:6" ht="15" customHeight="1" x14ac:dyDescent="0.25">
      <c r="B43" s="12">
        <v>5425018230273</v>
      </c>
      <c r="C43" s="7" t="s">
        <v>741</v>
      </c>
      <c r="D43" s="23">
        <v>3</v>
      </c>
      <c r="E43" s="8"/>
      <c r="F43" s="8"/>
    </row>
    <row r="44" spans="2:6" ht="15" customHeight="1" x14ac:dyDescent="0.25">
      <c r="B44" s="12">
        <v>5412609024700</v>
      </c>
      <c r="C44" s="7" t="s">
        <v>742</v>
      </c>
      <c r="D44" s="23">
        <v>2</v>
      </c>
      <c r="E44" s="8"/>
      <c r="F44" s="8"/>
    </row>
    <row r="45" spans="2:6" ht="15" customHeight="1" x14ac:dyDescent="0.25">
      <c r="B45" s="12">
        <v>9658837232456</v>
      </c>
      <c r="C45" s="7" t="s">
        <v>743</v>
      </c>
      <c r="D45" s="23">
        <v>-143.5</v>
      </c>
      <c r="E45" s="8"/>
      <c r="F45" s="8"/>
    </row>
    <row r="46" spans="2:6" ht="15" customHeight="1" x14ac:dyDescent="0.25">
      <c r="B46" s="12">
        <v>5425030760062</v>
      </c>
      <c r="C46" s="7" t="s">
        <v>744</v>
      </c>
      <c r="D46" s="23">
        <v>6</v>
      </c>
      <c r="E46" s="8"/>
      <c r="F46" s="8"/>
    </row>
    <row r="47" spans="2:6" ht="15" customHeight="1" x14ac:dyDescent="0.25">
      <c r="B47" s="12">
        <v>5425030760024</v>
      </c>
      <c r="C47" s="7" t="s">
        <v>745</v>
      </c>
      <c r="D47" s="23">
        <v>3</v>
      </c>
      <c r="E47" s="8"/>
      <c r="F47" s="8"/>
    </row>
    <row r="48" spans="2:6" ht="15" customHeight="1" x14ac:dyDescent="0.25">
      <c r="B48" s="12">
        <v>5425030760055</v>
      </c>
      <c r="C48" s="7" t="s">
        <v>746</v>
      </c>
      <c r="D48" s="23">
        <v>3</v>
      </c>
      <c r="E48" s="8"/>
      <c r="F48" s="8"/>
    </row>
    <row r="49" spans="2:6" ht="15" customHeight="1" x14ac:dyDescent="0.25">
      <c r="B49" s="12">
        <v>5425030760017</v>
      </c>
      <c r="C49" s="7" t="s">
        <v>747</v>
      </c>
      <c r="D49" s="23">
        <v>10</v>
      </c>
      <c r="E49" s="8"/>
      <c r="F49" s="8"/>
    </row>
    <row r="50" spans="2:6" ht="15" customHeight="1" x14ac:dyDescent="0.25">
      <c r="B50" s="12">
        <v>5425030760772</v>
      </c>
      <c r="C50" s="7" t="s">
        <v>748</v>
      </c>
      <c r="D50" s="23">
        <v>3</v>
      </c>
      <c r="E50" s="8"/>
      <c r="F50" s="8"/>
    </row>
    <row r="51" spans="2:6" ht="15" customHeight="1" x14ac:dyDescent="0.25">
      <c r="B51" s="12">
        <v>9746779256687</v>
      </c>
      <c r="C51" s="7" t="s">
        <v>749</v>
      </c>
      <c r="D51" s="23">
        <v>5</v>
      </c>
      <c r="E51" s="8"/>
      <c r="F51" s="8"/>
    </row>
    <row r="52" spans="2:6" ht="15" customHeight="1" x14ac:dyDescent="0.25">
      <c r="B52" s="12">
        <v>5425030760727</v>
      </c>
      <c r="C52" s="7" t="s">
        <v>750</v>
      </c>
      <c r="D52" s="23">
        <v>6</v>
      </c>
      <c r="E52" s="8"/>
      <c r="F52" s="8"/>
    </row>
    <row r="53" spans="2:6" ht="15" customHeight="1" x14ac:dyDescent="0.25">
      <c r="B53" s="12">
        <v>3248840070037</v>
      </c>
      <c r="C53" s="7" t="s">
        <v>751</v>
      </c>
      <c r="D53" s="23">
        <v>7</v>
      </c>
      <c r="E53" s="8"/>
      <c r="F53" s="8"/>
    </row>
    <row r="54" spans="2:6" ht="15" customHeight="1" x14ac:dyDescent="0.25">
      <c r="B54" s="12">
        <v>8437002588748</v>
      </c>
      <c r="C54" s="7" t="s">
        <v>752</v>
      </c>
      <c r="D54" s="23">
        <v>6</v>
      </c>
      <c r="E54" s="8"/>
      <c r="F54" s="8"/>
    </row>
    <row r="55" spans="2:6" ht="15" customHeight="1" x14ac:dyDescent="0.25">
      <c r="B55" s="12">
        <v>9590243815826</v>
      </c>
      <c r="C55" s="7" t="s">
        <v>753</v>
      </c>
      <c r="D55" s="23">
        <v>6</v>
      </c>
      <c r="E55" s="8"/>
      <c r="F55" s="8"/>
    </row>
    <row r="56" spans="2:6" ht="15" customHeight="1" x14ac:dyDescent="0.25">
      <c r="B56" s="12">
        <v>9566822668382</v>
      </c>
      <c r="C56" s="7" t="s">
        <v>754</v>
      </c>
      <c r="D56" s="23">
        <v>12</v>
      </c>
      <c r="E56" s="8"/>
      <c r="F56" s="8"/>
    </row>
    <row r="57" spans="2:6" ht="15" customHeight="1" x14ac:dyDescent="0.25">
      <c r="B57" s="12">
        <v>3760269510500</v>
      </c>
      <c r="C57" s="7" t="s">
        <v>755</v>
      </c>
      <c r="D57" s="23">
        <v>8</v>
      </c>
      <c r="E57" s="8"/>
      <c r="F57" s="8"/>
    </row>
    <row r="58" spans="2:6" ht="15" customHeight="1" x14ac:dyDescent="0.25">
      <c r="B58" s="12">
        <v>3380330002651</v>
      </c>
      <c r="C58" s="7" t="s">
        <v>756</v>
      </c>
      <c r="D58" s="23">
        <v>0</v>
      </c>
      <c r="E58" s="8"/>
      <c r="F58" s="8"/>
    </row>
    <row r="59" spans="2:6" ht="15" customHeight="1" x14ac:dyDescent="0.25">
      <c r="B59" s="12">
        <v>3248840602030</v>
      </c>
      <c r="C59" s="7" t="s">
        <v>757</v>
      </c>
      <c r="D59" s="23">
        <v>1</v>
      </c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</sheetData>
  <autoFilter ref="B5:F40" xr:uid="{953F034C-C841-48C6-9B84-896F391B6AC5}"/>
  <mergeCells count="1">
    <mergeCell ref="B3:C3"/>
  </mergeCells>
  <conditionalFormatting sqref="E6:F68">
    <cfRule type="cellIs" dxfId="90" priority="2" operator="lessThanOrEqual">
      <formula>$D$2</formula>
    </cfRule>
    <cfRule type="cellIs" dxfId="89" priority="3" operator="between">
      <formula>$D$2</formula>
      <formula>$D$2+15</formula>
    </cfRule>
    <cfRule type="cellIs" dxfId="88" priority="4" operator="greaterThan">
      <formula>$D$2+15</formula>
    </cfRule>
  </conditionalFormatting>
  <conditionalFormatting sqref="E6:F40">
    <cfRule type="containsText" dxfId="87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54A03-0FF8-45FC-B6E2-42CE4A4F486B}">
  <sheetPr>
    <tabColor theme="5" tint="0.59999389629810485"/>
  </sheetPr>
  <dimension ref="B2:F68"/>
  <sheetViews>
    <sheetView zoomScale="80" zoomScaleNormal="80" workbookViewId="0">
      <selection activeCell="E38" sqref="E38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549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5430000083508</v>
      </c>
      <c r="C6" s="7" t="s">
        <v>516</v>
      </c>
      <c r="D6" s="6">
        <v>2</v>
      </c>
      <c r="E6" s="8" t="s">
        <v>650</v>
      </c>
      <c r="F6" s="8"/>
    </row>
    <row r="7" spans="2:6" ht="15" customHeight="1" x14ac:dyDescent="0.25">
      <c r="B7" s="13">
        <v>5410702000621</v>
      </c>
      <c r="C7" s="7" t="s">
        <v>517</v>
      </c>
      <c r="D7" s="6">
        <v>11</v>
      </c>
      <c r="E7" s="8">
        <v>43888</v>
      </c>
      <c r="F7" s="8"/>
    </row>
    <row r="8" spans="2:6" ht="15" customHeight="1" x14ac:dyDescent="0.25">
      <c r="B8" s="13">
        <v>5410702000652</v>
      </c>
      <c r="C8" s="7" t="s">
        <v>518</v>
      </c>
      <c r="D8" s="6">
        <v>6</v>
      </c>
      <c r="E8" s="8">
        <v>43981</v>
      </c>
      <c r="F8" s="8"/>
    </row>
    <row r="9" spans="2:6" ht="15" customHeight="1" x14ac:dyDescent="0.25">
      <c r="B9" s="13">
        <v>5410702000638</v>
      </c>
      <c r="C9" s="7" t="s">
        <v>519</v>
      </c>
      <c r="D9" s="6">
        <v>22</v>
      </c>
      <c r="E9" s="8">
        <v>44012</v>
      </c>
      <c r="F9" s="8"/>
    </row>
    <row r="10" spans="2:6" ht="15" customHeight="1" x14ac:dyDescent="0.25">
      <c r="B10" s="13">
        <v>9122237805885</v>
      </c>
      <c r="C10" s="7" t="s">
        <v>520</v>
      </c>
      <c r="D10" s="6">
        <v>4</v>
      </c>
      <c r="E10" s="8">
        <v>43617</v>
      </c>
      <c r="F10" s="8"/>
    </row>
    <row r="11" spans="2:6" ht="15" customHeight="1" x14ac:dyDescent="0.25">
      <c r="B11" s="13">
        <v>9011947539943</v>
      </c>
      <c r="C11" s="7" t="s">
        <v>521</v>
      </c>
      <c r="D11" s="6">
        <v>16</v>
      </c>
      <c r="E11" s="8">
        <v>43617</v>
      </c>
      <c r="F11" s="8"/>
    </row>
    <row r="12" spans="2:6" ht="15" customHeight="1" x14ac:dyDescent="0.25">
      <c r="B12" s="13">
        <v>9616149465856</v>
      </c>
      <c r="C12" s="7" t="s">
        <v>522</v>
      </c>
      <c r="D12" s="6">
        <v>17</v>
      </c>
      <c r="E12" s="8">
        <v>43891</v>
      </c>
      <c r="F12" s="8"/>
    </row>
    <row r="13" spans="2:6" ht="15" customHeight="1" x14ac:dyDescent="0.25">
      <c r="B13" s="13">
        <v>5411879222243</v>
      </c>
      <c r="C13" s="7" t="s">
        <v>523</v>
      </c>
      <c r="D13" s="6">
        <v>8</v>
      </c>
      <c r="E13" s="8">
        <v>43829</v>
      </c>
      <c r="F13" s="8"/>
    </row>
    <row r="14" spans="2:6" ht="15" customHeight="1" x14ac:dyDescent="0.25">
      <c r="B14" s="13">
        <v>5430000083003</v>
      </c>
      <c r="C14" s="7" t="s">
        <v>524</v>
      </c>
      <c r="D14" s="6">
        <v>-15</v>
      </c>
      <c r="E14" s="8" t="s">
        <v>650</v>
      </c>
      <c r="F14" s="8"/>
    </row>
    <row r="15" spans="2:6" ht="15" customHeight="1" x14ac:dyDescent="0.25">
      <c r="B15" s="13">
        <v>5430000083089</v>
      </c>
      <c r="C15" s="7" t="s">
        <v>525</v>
      </c>
      <c r="D15" s="6">
        <v>8</v>
      </c>
      <c r="E15" s="8" t="s">
        <v>650</v>
      </c>
      <c r="F15" s="8"/>
    </row>
    <row r="16" spans="2:6" ht="15" customHeight="1" x14ac:dyDescent="0.25">
      <c r="B16" s="13">
        <v>5430000083102</v>
      </c>
      <c r="C16" s="7" t="s">
        <v>526</v>
      </c>
      <c r="D16" s="6">
        <v>39</v>
      </c>
      <c r="E16" s="8" t="s">
        <v>650</v>
      </c>
      <c r="F16" s="8"/>
    </row>
    <row r="17" spans="2:6" ht="15" customHeight="1" x14ac:dyDescent="0.25">
      <c r="B17" s="13">
        <v>5430000083126</v>
      </c>
      <c r="C17" s="7" t="s">
        <v>527</v>
      </c>
      <c r="D17" s="6">
        <v>3</v>
      </c>
      <c r="E17" s="8" t="s">
        <v>650</v>
      </c>
      <c r="F17" s="8"/>
    </row>
    <row r="18" spans="2:6" ht="15" customHeight="1" x14ac:dyDescent="0.25">
      <c r="B18" s="13">
        <v>5430000083058</v>
      </c>
      <c r="C18" s="7" t="s">
        <v>528</v>
      </c>
      <c r="D18" s="6">
        <v>0</v>
      </c>
      <c r="E18" s="8" t="s">
        <v>650</v>
      </c>
      <c r="F18" s="8"/>
    </row>
    <row r="19" spans="2:6" ht="15" customHeight="1" x14ac:dyDescent="0.25">
      <c r="B19" s="13">
        <v>5411065210849</v>
      </c>
      <c r="C19" s="7" t="s">
        <v>529</v>
      </c>
      <c r="D19" s="6">
        <v>5</v>
      </c>
      <c r="E19" s="8">
        <v>43860</v>
      </c>
      <c r="F19" s="8"/>
    </row>
    <row r="20" spans="2:6" ht="15" customHeight="1" x14ac:dyDescent="0.25">
      <c r="B20" s="13">
        <v>5411065200864</v>
      </c>
      <c r="C20" s="7" t="s">
        <v>530</v>
      </c>
      <c r="D20" s="6">
        <v>-3</v>
      </c>
      <c r="E20" s="8" t="s">
        <v>650</v>
      </c>
      <c r="F20" s="8"/>
    </row>
    <row r="21" spans="2:6" ht="15" customHeight="1" x14ac:dyDescent="0.25">
      <c r="B21" s="13">
        <v>5411065210825</v>
      </c>
      <c r="C21" s="7" t="s">
        <v>531</v>
      </c>
      <c r="D21" s="6">
        <v>10</v>
      </c>
      <c r="E21" s="8">
        <v>43920</v>
      </c>
      <c r="F21" s="8"/>
    </row>
    <row r="22" spans="2:6" ht="15" customHeight="1" x14ac:dyDescent="0.25">
      <c r="B22" s="13">
        <v>5411065210832</v>
      </c>
      <c r="C22" s="7" t="s">
        <v>532</v>
      </c>
      <c r="D22" s="6">
        <v>1</v>
      </c>
      <c r="E22" s="8">
        <v>43220</v>
      </c>
      <c r="F22" s="8">
        <v>43099</v>
      </c>
    </row>
    <row r="23" spans="2:6" ht="15" customHeight="1" x14ac:dyDescent="0.25">
      <c r="B23" s="13">
        <v>5411065201328</v>
      </c>
      <c r="C23" s="7" t="s">
        <v>533</v>
      </c>
      <c r="D23" s="6">
        <v>5</v>
      </c>
      <c r="E23" s="8">
        <v>43920</v>
      </c>
      <c r="F23" s="8"/>
    </row>
    <row r="24" spans="2:6" ht="15" customHeight="1" x14ac:dyDescent="0.25">
      <c r="B24" s="13">
        <v>5425000540359</v>
      </c>
      <c r="C24" s="7" t="s">
        <v>534</v>
      </c>
      <c r="D24" s="6">
        <v>0</v>
      </c>
      <c r="E24" s="8" t="s">
        <v>650</v>
      </c>
      <c r="F24" s="8"/>
    </row>
    <row r="25" spans="2:6" ht="15" customHeight="1" x14ac:dyDescent="0.25">
      <c r="B25" s="13">
        <v>5410702600470</v>
      </c>
      <c r="C25" s="7" t="s">
        <v>535</v>
      </c>
      <c r="D25" s="6">
        <v>4</v>
      </c>
      <c r="E25" s="8">
        <v>43888</v>
      </c>
      <c r="F25" s="8"/>
    </row>
    <row r="26" spans="2:6" ht="15" customHeight="1" x14ac:dyDescent="0.25">
      <c r="B26" s="13">
        <v>5412186000661</v>
      </c>
      <c r="C26" s="7" t="s">
        <v>536</v>
      </c>
      <c r="D26" s="6">
        <v>1</v>
      </c>
      <c r="E26" s="8">
        <v>43281</v>
      </c>
      <c r="F26" s="8"/>
    </row>
    <row r="27" spans="2:6" ht="15" customHeight="1" x14ac:dyDescent="0.25">
      <c r="B27" s="13">
        <v>5410325105024</v>
      </c>
      <c r="C27" s="7" t="s">
        <v>537</v>
      </c>
      <c r="D27" s="6">
        <v>46</v>
      </c>
      <c r="E27" s="8">
        <v>43829</v>
      </c>
      <c r="F27" s="8"/>
    </row>
    <row r="28" spans="2:6" ht="15" customHeight="1" x14ac:dyDescent="0.25">
      <c r="B28" s="13">
        <v>5410325100296</v>
      </c>
      <c r="C28" s="7" t="s">
        <v>538</v>
      </c>
      <c r="D28" s="6">
        <v>4</v>
      </c>
      <c r="E28" s="8">
        <v>43464</v>
      </c>
      <c r="F28" s="8"/>
    </row>
    <row r="29" spans="2:6" ht="15" customHeight="1" x14ac:dyDescent="0.25">
      <c r="B29" s="13">
        <v>5410702000515</v>
      </c>
      <c r="C29" s="7" t="s">
        <v>539</v>
      </c>
      <c r="D29" s="6">
        <v>7</v>
      </c>
      <c r="E29" s="8">
        <v>43829</v>
      </c>
      <c r="F29" s="8"/>
    </row>
    <row r="30" spans="2:6" ht="15" customHeight="1" x14ac:dyDescent="0.25">
      <c r="B30" s="13">
        <v>5425000540366</v>
      </c>
      <c r="C30" s="7" t="s">
        <v>540</v>
      </c>
      <c r="D30" s="6">
        <v>4</v>
      </c>
      <c r="E30" s="8">
        <v>43099</v>
      </c>
      <c r="F30" s="8"/>
    </row>
    <row r="31" spans="2:6" ht="14.4" customHeight="1" x14ac:dyDescent="0.25">
      <c r="B31" s="13">
        <v>5410702000812</v>
      </c>
      <c r="C31" s="7" t="s">
        <v>541</v>
      </c>
      <c r="D31" s="6">
        <v>18</v>
      </c>
      <c r="E31" s="8">
        <v>43677</v>
      </c>
      <c r="F31" s="8">
        <v>43707</v>
      </c>
    </row>
    <row r="32" spans="2:6" ht="15" customHeight="1" x14ac:dyDescent="0.25">
      <c r="B32" s="13">
        <v>5410325101132</v>
      </c>
      <c r="C32" s="7" t="s">
        <v>542</v>
      </c>
      <c r="D32" s="6">
        <v>-30</v>
      </c>
      <c r="E32" s="8">
        <v>43829</v>
      </c>
      <c r="F32" s="8"/>
    </row>
    <row r="33" spans="2:6" ht="15" customHeight="1" x14ac:dyDescent="0.25">
      <c r="B33" s="13">
        <v>5410325101125</v>
      </c>
      <c r="C33" s="7" t="s">
        <v>543</v>
      </c>
      <c r="D33" s="6">
        <v>22</v>
      </c>
      <c r="E33" s="8">
        <v>44195</v>
      </c>
      <c r="F33" s="8"/>
    </row>
    <row r="34" spans="2:6" ht="15" customHeight="1" x14ac:dyDescent="0.25">
      <c r="B34" s="13">
        <v>5410325100036</v>
      </c>
      <c r="C34" s="7" t="s">
        <v>544</v>
      </c>
      <c r="D34" s="6">
        <v>19</v>
      </c>
      <c r="E34" s="8">
        <v>43829</v>
      </c>
      <c r="F34" s="8"/>
    </row>
    <row r="35" spans="2:6" ht="15" customHeight="1" x14ac:dyDescent="0.25">
      <c r="B35" s="13">
        <v>5425000540281</v>
      </c>
      <c r="C35" s="7" t="s">
        <v>545</v>
      </c>
      <c r="D35" s="6">
        <v>3</v>
      </c>
      <c r="E35" s="8">
        <v>42824</v>
      </c>
      <c r="F35" s="8"/>
    </row>
    <row r="36" spans="2:6" ht="15" customHeight="1" x14ac:dyDescent="0.25">
      <c r="B36" s="13">
        <v>5425032456963</v>
      </c>
      <c r="C36" s="7" t="s">
        <v>546</v>
      </c>
      <c r="D36" s="6">
        <v>1</v>
      </c>
      <c r="E36" s="8" t="s">
        <v>650</v>
      </c>
      <c r="F36" s="8"/>
    </row>
    <row r="37" spans="2:6" ht="15" customHeight="1" x14ac:dyDescent="0.25">
      <c r="B37" s="13">
        <v>5425000540274</v>
      </c>
      <c r="C37" s="7" t="s">
        <v>547</v>
      </c>
      <c r="D37" s="6">
        <v>6</v>
      </c>
      <c r="E37" s="8">
        <v>43099</v>
      </c>
      <c r="F37" s="8"/>
    </row>
    <row r="38" spans="2:6" ht="15" customHeight="1" x14ac:dyDescent="0.25">
      <c r="B38" s="13">
        <v>9593206887861</v>
      </c>
      <c r="C38" s="7" t="s">
        <v>548</v>
      </c>
      <c r="D38" s="6">
        <v>3</v>
      </c>
      <c r="E38" s="8">
        <v>44012</v>
      </c>
      <c r="F38" s="8"/>
    </row>
    <row r="39" spans="2:6" ht="15" customHeight="1" x14ac:dyDescent="0.25">
      <c r="B39" s="13"/>
      <c r="C39" s="7"/>
      <c r="D39" s="6"/>
      <c r="E39" s="8"/>
      <c r="F39" s="8"/>
    </row>
    <row r="40" spans="2:6" ht="15" customHeight="1" x14ac:dyDescent="0.25">
      <c r="B40" s="13"/>
      <c r="C40" s="7"/>
      <c r="D40" s="6"/>
      <c r="E40" s="8"/>
      <c r="F40" s="8"/>
    </row>
    <row r="41" spans="2:6" ht="15" customHeight="1" x14ac:dyDescent="0.25">
      <c r="B41" s="13"/>
      <c r="C41" s="7"/>
      <c r="D41" s="6"/>
      <c r="E41" s="8"/>
      <c r="F41" s="8"/>
    </row>
    <row r="42" spans="2:6" ht="15" customHeight="1" x14ac:dyDescent="0.25">
      <c r="B42" s="13"/>
      <c r="C42" s="7"/>
      <c r="D42" s="6"/>
      <c r="E42" s="8"/>
      <c r="F42" s="8"/>
    </row>
    <row r="43" spans="2:6" ht="15" customHeight="1" x14ac:dyDescent="0.25">
      <c r="B43" s="13"/>
      <c r="C43" s="7"/>
      <c r="D43" s="6"/>
      <c r="E43" s="8"/>
      <c r="F43" s="8"/>
    </row>
    <row r="44" spans="2:6" ht="15" customHeight="1" x14ac:dyDescent="0.25">
      <c r="B44" s="13"/>
      <c r="C44" s="7"/>
      <c r="D44" s="6"/>
      <c r="E44" s="8"/>
      <c r="F44" s="8"/>
    </row>
    <row r="45" spans="2:6" ht="15" customHeight="1" x14ac:dyDescent="0.25">
      <c r="B45" s="13"/>
      <c r="C45" s="7"/>
      <c r="D45" s="6"/>
      <c r="E45" s="8"/>
      <c r="F45" s="8"/>
    </row>
    <row r="46" spans="2:6" ht="15" customHeight="1" x14ac:dyDescent="0.25">
      <c r="B46" s="13"/>
      <c r="C46" s="7"/>
      <c r="D46" s="6"/>
      <c r="E46" s="8"/>
      <c r="F46" s="8"/>
    </row>
    <row r="47" spans="2:6" ht="15" customHeight="1" x14ac:dyDescent="0.25">
      <c r="B47" s="13"/>
      <c r="C47" s="7"/>
      <c r="D47" s="6"/>
      <c r="E47" s="8"/>
      <c r="F47" s="8"/>
    </row>
    <row r="48" spans="2:6" ht="15" customHeight="1" x14ac:dyDescent="0.25">
      <c r="B48" s="13"/>
      <c r="C48" s="7"/>
      <c r="D48" s="6"/>
      <c r="E48" s="8"/>
      <c r="F48" s="8"/>
    </row>
    <row r="49" spans="2:6" ht="15" customHeight="1" x14ac:dyDescent="0.25">
      <c r="B49" s="10"/>
      <c r="C49" s="7"/>
      <c r="D49" s="6"/>
      <c r="E49" s="8"/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</sheetData>
  <autoFilter ref="B5:F40" xr:uid="{953F034C-C841-48C6-9B84-896F391B6AC5}"/>
  <mergeCells count="1">
    <mergeCell ref="B3:C3"/>
  </mergeCells>
  <conditionalFormatting sqref="E6:F68">
    <cfRule type="cellIs" dxfId="86" priority="2" operator="lessThanOrEqual">
      <formula>$D$2</formula>
    </cfRule>
    <cfRule type="cellIs" dxfId="85" priority="3" operator="between">
      <formula>$D$2</formula>
      <formula>$D$2+15</formula>
    </cfRule>
    <cfRule type="cellIs" dxfId="84" priority="4" operator="greaterThan">
      <formula>$D$2+15</formula>
    </cfRule>
  </conditionalFormatting>
  <conditionalFormatting sqref="E6:F40">
    <cfRule type="containsText" dxfId="83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79F92-A8E6-4AC5-B168-CB73642D0B96}">
  <sheetPr>
    <tabColor rgb="FF92D050"/>
  </sheetPr>
  <dimension ref="B2:F122"/>
  <sheetViews>
    <sheetView zoomScale="90" zoomScaleNormal="90" workbookViewId="0">
      <selection activeCell="E39" sqref="E39:E40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9"/>
      <c r="C2" s="3" t="s">
        <v>1</v>
      </c>
      <c r="D2" s="4">
        <f ca="1">TODAY()</f>
        <v>43683</v>
      </c>
    </row>
    <row r="3" spans="2:6" x14ac:dyDescent="0.25">
      <c r="B3" s="47" t="s">
        <v>123</v>
      </c>
      <c r="C3" s="47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2">
        <v>3760029840335</v>
      </c>
      <c r="C6" s="7" t="s">
        <v>124</v>
      </c>
      <c r="D6" s="6">
        <v>0</v>
      </c>
      <c r="E6" s="8" t="s">
        <v>650</v>
      </c>
      <c r="F6" s="8"/>
    </row>
    <row r="7" spans="2:6" ht="15" customHeight="1" x14ac:dyDescent="0.25">
      <c r="B7" s="12">
        <v>3760029841684</v>
      </c>
      <c r="C7" s="7" t="s">
        <v>125</v>
      </c>
      <c r="D7" s="6">
        <v>0</v>
      </c>
      <c r="E7" s="8" t="s">
        <v>650</v>
      </c>
      <c r="F7" s="8"/>
    </row>
    <row r="8" spans="2:6" ht="15" customHeight="1" x14ac:dyDescent="0.25">
      <c r="B8" s="12">
        <v>3760029840328</v>
      </c>
      <c r="C8" s="7" t="s">
        <v>126</v>
      </c>
      <c r="D8" s="6">
        <v>0</v>
      </c>
      <c r="E8" s="8" t="s">
        <v>650</v>
      </c>
      <c r="F8" s="8"/>
    </row>
    <row r="9" spans="2:6" ht="15" customHeight="1" x14ac:dyDescent="0.25">
      <c r="B9" s="12">
        <v>3760029840311</v>
      </c>
      <c r="C9" s="7" t="s">
        <v>127</v>
      </c>
      <c r="D9" s="6">
        <v>0</v>
      </c>
      <c r="E9" s="8" t="s">
        <v>650</v>
      </c>
      <c r="F9" s="8"/>
    </row>
    <row r="10" spans="2:6" ht="15" customHeight="1" x14ac:dyDescent="0.25">
      <c r="B10" s="12">
        <v>3760029840342</v>
      </c>
      <c r="C10" s="7" t="s">
        <v>128</v>
      </c>
      <c r="D10" s="6">
        <v>1</v>
      </c>
      <c r="E10" s="8">
        <v>43827</v>
      </c>
      <c r="F10" s="8"/>
    </row>
    <row r="11" spans="2:6" ht="15" customHeight="1" x14ac:dyDescent="0.25">
      <c r="B11" s="12">
        <v>9884141272432</v>
      </c>
      <c r="C11" s="7" t="s">
        <v>129</v>
      </c>
      <c r="D11" s="6">
        <v>0</v>
      </c>
      <c r="E11" s="8" t="s">
        <v>650</v>
      </c>
      <c r="F11" s="8"/>
    </row>
    <row r="12" spans="2:6" ht="15" customHeight="1" x14ac:dyDescent="0.25">
      <c r="B12" s="12">
        <v>8712053307082</v>
      </c>
      <c r="C12" s="7" t="s">
        <v>130</v>
      </c>
      <c r="D12" s="6">
        <v>0</v>
      </c>
      <c r="E12" s="8" t="s">
        <v>650</v>
      </c>
      <c r="F12" s="8"/>
    </row>
    <row r="13" spans="2:6" ht="15" customHeight="1" x14ac:dyDescent="0.25">
      <c r="B13" s="12">
        <v>871561004659</v>
      </c>
      <c r="C13" s="7" t="s">
        <v>131</v>
      </c>
      <c r="D13" s="6">
        <v>7</v>
      </c>
      <c r="E13" s="8">
        <v>43659</v>
      </c>
      <c r="F13" s="8"/>
    </row>
    <row r="14" spans="2:6" ht="15" customHeight="1" x14ac:dyDescent="0.25">
      <c r="B14" s="12">
        <v>4012824402232</v>
      </c>
      <c r="C14" s="7" t="s">
        <v>132</v>
      </c>
      <c r="D14" s="6">
        <v>5</v>
      </c>
      <c r="E14" s="8">
        <v>43921</v>
      </c>
      <c r="F14" s="8"/>
    </row>
    <row r="15" spans="2:6" ht="15" customHeight="1" x14ac:dyDescent="0.25">
      <c r="B15" s="12">
        <v>871561004642</v>
      </c>
      <c r="C15" s="7" t="s">
        <v>133</v>
      </c>
      <c r="D15" s="6">
        <v>5</v>
      </c>
      <c r="E15" s="8">
        <v>43470</v>
      </c>
      <c r="F15" s="8"/>
    </row>
    <row r="16" spans="2:6" ht="15" customHeight="1" x14ac:dyDescent="0.25">
      <c r="B16" s="12">
        <v>8711743200207</v>
      </c>
      <c r="C16" s="7" t="s">
        <v>134</v>
      </c>
      <c r="D16" s="6">
        <v>5</v>
      </c>
      <c r="E16" s="8">
        <v>43677</v>
      </c>
      <c r="F16" s="8"/>
    </row>
    <row r="17" spans="2:6" ht="15" customHeight="1" x14ac:dyDescent="0.25">
      <c r="B17" s="12">
        <v>8711812421410</v>
      </c>
      <c r="C17" s="7" t="s">
        <v>135</v>
      </c>
      <c r="D17" s="6">
        <v>2</v>
      </c>
      <c r="E17" s="8">
        <v>43982</v>
      </c>
      <c r="F17" s="8"/>
    </row>
    <row r="18" spans="2:6" ht="15" customHeight="1" x14ac:dyDescent="0.25">
      <c r="B18" s="12">
        <v>8711743207305</v>
      </c>
      <c r="C18" s="7" t="s">
        <v>136</v>
      </c>
      <c r="D18" s="6">
        <v>3</v>
      </c>
      <c r="E18" s="8">
        <v>43646</v>
      </c>
      <c r="F18" s="8"/>
    </row>
    <row r="19" spans="2:6" ht="15" customHeight="1" x14ac:dyDescent="0.25">
      <c r="B19" s="12">
        <v>8711743200504</v>
      </c>
      <c r="C19" s="7" t="s">
        <v>137</v>
      </c>
      <c r="D19" s="6">
        <v>3</v>
      </c>
      <c r="E19" s="8">
        <v>43738</v>
      </c>
      <c r="F19" s="8"/>
    </row>
    <row r="20" spans="2:6" ht="15" customHeight="1" x14ac:dyDescent="0.25">
      <c r="B20" s="12">
        <v>8711743201501</v>
      </c>
      <c r="C20" s="7" t="s">
        <v>138</v>
      </c>
      <c r="D20" s="6">
        <v>1</v>
      </c>
      <c r="E20" s="8">
        <v>43738</v>
      </c>
      <c r="F20" s="8"/>
    </row>
    <row r="21" spans="2:6" ht="15" customHeight="1" x14ac:dyDescent="0.25">
      <c r="B21" s="12">
        <v>871561004611</v>
      </c>
      <c r="C21" s="7" t="s">
        <v>139</v>
      </c>
      <c r="D21" s="6">
        <v>0</v>
      </c>
      <c r="E21" s="8" t="s">
        <v>650</v>
      </c>
      <c r="F21" s="8"/>
    </row>
    <row r="22" spans="2:6" ht="15" customHeight="1" x14ac:dyDescent="0.25">
      <c r="B22" s="12">
        <v>4001257283501</v>
      </c>
      <c r="C22" s="7" t="s">
        <v>140</v>
      </c>
      <c r="D22" s="6">
        <v>0</v>
      </c>
      <c r="E22" s="8" t="s">
        <v>650</v>
      </c>
      <c r="F22" s="8"/>
    </row>
    <row r="23" spans="2:6" ht="15" customHeight="1" x14ac:dyDescent="0.25">
      <c r="B23" s="12">
        <v>871561004673</v>
      </c>
      <c r="C23" s="7" t="s">
        <v>141</v>
      </c>
      <c r="D23" s="6">
        <v>0</v>
      </c>
      <c r="E23" s="8" t="s">
        <v>650</v>
      </c>
      <c r="F23" s="8"/>
    </row>
    <row r="24" spans="2:6" ht="15" customHeight="1" x14ac:dyDescent="0.25">
      <c r="B24" s="12">
        <v>8711743201105</v>
      </c>
      <c r="C24" s="7" t="s">
        <v>142</v>
      </c>
      <c r="D24" s="6">
        <v>3</v>
      </c>
      <c r="E24" s="8">
        <v>43738</v>
      </c>
      <c r="F24" s="8"/>
    </row>
    <row r="25" spans="2:6" ht="15" customHeight="1" x14ac:dyDescent="0.25">
      <c r="B25" s="12">
        <v>4012824529380</v>
      </c>
      <c r="C25" s="7" t="s">
        <v>143</v>
      </c>
      <c r="D25" s="6">
        <v>2</v>
      </c>
      <c r="E25" s="8">
        <v>43555</v>
      </c>
      <c r="F25" s="8"/>
    </row>
    <row r="26" spans="2:6" ht="15" customHeight="1" x14ac:dyDescent="0.25">
      <c r="B26" s="12">
        <v>4012824401228</v>
      </c>
      <c r="C26" s="7" t="s">
        <v>144</v>
      </c>
      <c r="D26" s="6">
        <v>4</v>
      </c>
      <c r="E26" s="8">
        <v>43921</v>
      </c>
      <c r="F26" s="8"/>
    </row>
    <row r="27" spans="2:6" ht="15" customHeight="1" x14ac:dyDescent="0.25">
      <c r="B27" s="12">
        <v>4012824400122</v>
      </c>
      <c r="C27" s="7" t="s">
        <v>145</v>
      </c>
      <c r="D27" s="6">
        <v>4</v>
      </c>
      <c r="E27" s="8">
        <v>43738</v>
      </c>
      <c r="F27" s="8"/>
    </row>
    <row r="28" spans="2:6" ht="15" customHeight="1" x14ac:dyDescent="0.25">
      <c r="B28" s="12">
        <v>4012824400511</v>
      </c>
      <c r="C28" s="7" t="s">
        <v>146</v>
      </c>
      <c r="D28" s="6">
        <v>1</v>
      </c>
      <c r="E28" s="8">
        <v>43523</v>
      </c>
      <c r="F28" s="8"/>
    </row>
    <row r="29" spans="2:6" ht="15" customHeight="1" x14ac:dyDescent="0.25">
      <c r="B29" s="12">
        <v>4012824400023</v>
      </c>
      <c r="C29" s="7" t="s">
        <v>147</v>
      </c>
      <c r="D29" s="6">
        <v>5</v>
      </c>
      <c r="E29" s="8">
        <v>43554</v>
      </c>
      <c r="F29" s="8"/>
    </row>
    <row r="30" spans="2:6" ht="15" customHeight="1" x14ac:dyDescent="0.25">
      <c r="B30" s="12">
        <v>4012824403192</v>
      </c>
      <c r="C30" s="7" t="s">
        <v>148</v>
      </c>
      <c r="D30" s="6">
        <v>8</v>
      </c>
      <c r="E30" s="8">
        <v>43861</v>
      </c>
      <c r="F30" s="8"/>
    </row>
    <row r="31" spans="2:6" ht="15" customHeight="1" x14ac:dyDescent="0.25">
      <c r="B31" s="12">
        <v>4012824401273</v>
      </c>
      <c r="C31" s="7" t="s">
        <v>149</v>
      </c>
      <c r="D31" s="6">
        <v>5</v>
      </c>
      <c r="E31" s="8">
        <v>43585</v>
      </c>
      <c r="F31" s="8"/>
    </row>
    <row r="32" spans="2:6" ht="15" customHeight="1" x14ac:dyDescent="0.25">
      <c r="B32" s="12">
        <v>4012824401884</v>
      </c>
      <c r="C32" s="7" t="s">
        <v>150</v>
      </c>
      <c r="D32" s="6">
        <v>3</v>
      </c>
      <c r="E32" s="8">
        <v>43921</v>
      </c>
      <c r="F32" s="8"/>
    </row>
    <row r="33" spans="2:6" ht="15" customHeight="1" x14ac:dyDescent="0.25">
      <c r="B33" s="12">
        <v>4012824401600</v>
      </c>
      <c r="C33" s="7" t="s">
        <v>151</v>
      </c>
      <c r="D33" s="6">
        <v>7</v>
      </c>
      <c r="E33" s="8">
        <v>43799</v>
      </c>
      <c r="F33" s="8"/>
    </row>
    <row r="34" spans="2:6" ht="15" customHeight="1" x14ac:dyDescent="0.25">
      <c r="B34" s="12">
        <v>4012824401310</v>
      </c>
      <c r="C34" s="7" t="s">
        <v>152</v>
      </c>
      <c r="D34" s="6">
        <v>4</v>
      </c>
      <c r="E34" s="8">
        <v>43646</v>
      </c>
      <c r="F34" s="8">
        <v>44043</v>
      </c>
    </row>
    <row r="35" spans="2:6" ht="15" customHeight="1" x14ac:dyDescent="0.25">
      <c r="B35" s="12">
        <v>4012824401136</v>
      </c>
      <c r="C35" s="7" t="s">
        <v>153</v>
      </c>
      <c r="D35" s="6">
        <v>4</v>
      </c>
      <c r="E35" s="8">
        <v>43769</v>
      </c>
      <c r="F35" s="8"/>
    </row>
    <row r="36" spans="2:6" ht="15" customHeight="1" x14ac:dyDescent="0.25">
      <c r="B36" s="12">
        <v>4012824401402</v>
      </c>
      <c r="C36" s="7" t="s">
        <v>154</v>
      </c>
      <c r="D36" s="6">
        <v>0</v>
      </c>
      <c r="E36" s="8">
        <v>44043</v>
      </c>
      <c r="F36" s="8"/>
    </row>
    <row r="37" spans="2:6" ht="15" customHeight="1" x14ac:dyDescent="0.25">
      <c r="B37" s="12">
        <v>4004148013140</v>
      </c>
      <c r="C37" s="7" t="s">
        <v>155</v>
      </c>
      <c r="D37" s="6">
        <v>5</v>
      </c>
      <c r="E37" s="8">
        <v>43708</v>
      </c>
      <c r="F37" s="8"/>
    </row>
    <row r="38" spans="2:6" ht="15" customHeight="1" x14ac:dyDescent="0.25">
      <c r="B38" s="12">
        <v>4004148013072</v>
      </c>
      <c r="C38" s="7" t="s">
        <v>156</v>
      </c>
      <c r="D38" s="6">
        <v>4</v>
      </c>
      <c r="E38" s="8">
        <v>43769</v>
      </c>
      <c r="F38" s="8"/>
    </row>
    <row r="39" spans="2:6" ht="15" customHeight="1" x14ac:dyDescent="0.25">
      <c r="B39" s="12">
        <v>4006227761621</v>
      </c>
      <c r="C39" s="7" t="s">
        <v>157</v>
      </c>
      <c r="D39" s="6">
        <v>3</v>
      </c>
      <c r="E39" s="8" t="s">
        <v>650</v>
      </c>
      <c r="F39" s="8"/>
    </row>
    <row r="40" spans="2:6" ht="15" customHeight="1" x14ac:dyDescent="0.25">
      <c r="B40" s="12">
        <v>4006227762628</v>
      </c>
      <c r="C40" s="7" t="s">
        <v>158</v>
      </c>
      <c r="D40" s="6">
        <v>6</v>
      </c>
      <c r="E40" s="8" t="s">
        <v>650</v>
      </c>
      <c r="F40" s="8"/>
    </row>
    <row r="41" spans="2:6" ht="15" customHeight="1" x14ac:dyDescent="0.25">
      <c r="B41" s="10"/>
      <c r="C41" s="7"/>
      <c r="D41" s="6"/>
      <c r="E41" s="8"/>
      <c r="F41" s="8"/>
    </row>
    <row r="42" spans="2:6" ht="15" customHeight="1" x14ac:dyDescent="0.25">
      <c r="B42" s="10"/>
      <c r="C42" s="7"/>
      <c r="D42" s="6"/>
      <c r="E42" s="8"/>
      <c r="F42" s="8"/>
    </row>
    <row r="43" spans="2:6" ht="15" customHeight="1" x14ac:dyDescent="0.25">
      <c r="B43" s="10"/>
      <c r="C43" s="7"/>
      <c r="D43" s="6"/>
      <c r="E43" s="8"/>
      <c r="F43" s="8"/>
    </row>
    <row r="44" spans="2:6" ht="15" customHeight="1" x14ac:dyDescent="0.25">
      <c r="B44" s="10"/>
      <c r="C44" s="7"/>
      <c r="D44" s="6"/>
      <c r="E44" s="8"/>
      <c r="F44" s="8"/>
    </row>
    <row r="45" spans="2:6" ht="15" customHeight="1" x14ac:dyDescent="0.25">
      <c r="B45" s="10"/>
      <c r="C45" s="7"/>
      <c r="D45" s="6"/>
      <c r="E45" s="8"/>
      <c r="F45" s="8"/>
    </row>
    <row r="46" spans="2:6" ht="15" customHeight="1" x14ac:dyDescent="0.25">
      <c r="B46" s="10"/>
      <c r="C46" s="7"/>
      <c r="D46" s="6"/>
      <c r="E46" s="8"/>
      <c r="F46" s="8"/>
    </row>
    <row r="47" spans="2:6" ht="15" customHeight="1" x14ac:dyDescent="0.25">
      <c r="B47" s="10"/>
      <c r="C47" s="7"/>
      <c r="D47" s="6"/>
      <c r="E47" s="8"/>
      <c r="F47" s="8"/>
    </row>
    <row r="48" spans="2:6" ht="15" customHeight="1" x14ac:dyDescent="0.25">
      <c r="B48" s="10"/>
      <c r="C48" s="7"/>
      <c r="D48" s="6"/>
      <c r="E48" s="8"/>
      <c r="F48" s="8"/>
    </row>
    <row r="49" spans="2:6" ht="15" customHeight="1" x14ac:dyDescent="0.25">
      <c r="B49" s="10"/>
      <c r="C49" s="7"/>
      <c r="D49" s="6"/>
      <c r="E49" s="8"/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  <row r="69" spans="2:6" ht="15" customHeight="1" x14ac:dyDescent="0.25">
      <c r="B69" s="10"/>
      <c r="C69" s="7"/>
      <c r="D69" s="6"/>
      <c r="E69" s="8"/>
      <c r="F69" s="8"/>
    </row>
    <row r="70" spans="2:6" ht="15" customHeight="1" x14ac:dyDescent="0.25">
      <c r="B70" s="10"/>
      <c r="C70" s="7"/>
      <c r="D70" s="6"/>
      <c r="E70" s="8"/>
      <c r="F70" s="8"/>
    </row>
    <row r="71" spans="2:6" ht="15" customHeight="1" x14ac:dyDescent="0.25">
      <c r="B71" s="10"/>
      <c r="C71" s="7"/>
      <c r="D71" s="6"/>
      <c r="E71" s="8"/>
      <c r="F71" s="8"/>
    </row>
    <row r="72" spans="2:6" ht="15" customHeight="1" x14ac:dyDescent="0.25">
      <c r="B72" s="10"/>
      <c r="C72" s="7"/>
      <c r="D72" s="6"/>
      <c r="E72" s="8"/>
      <c r="F72" s="8"/>
    </row>
    <row r="73" spans="2:6" ht="15" customHeight="1" x14ac:dyDescent="0.25">
      <c r="B73" s="10"/>
      <c r="C73" s="7"/>
      <c r="D73" s="6"/>
      <c r="E73" s="8"/>
      <c r="F73" s="8"/>
    </row>
    <row r="74" spans="2:6" ht="15" customHeight="1" x14ac:dyDescent="0.25">
      <c r="B74" s="10"/>
      <c r="C74" s="7"/>
      <c r="D74" s="6"/>
      <c r="E74" s="8"/>
      <c r="F74" s="8"/>
    </row>
    <row r="75" spans="2:6" ht="15" customHeight="1" x14ac:dyDescent="0.25">
      <c r="B75" s="10"/>
      <c r="C75" s="7"/>
      <c r="D75" s="6"/>
      <c r="E75" s="8"/>
      <c r="F75" s="8"/>
    </row>
    <row r="76" spans="2:6" ht="15" customHeight="1" x14ac:dyDescent="0.25">
      <c r="B76" s="10"/>
      <c r="C76" s="7"/>
      <c r="D76" s="6"/>
      <c r="E76" s="8"/>
      <c r="F76" s="8"/>
    </row>
    <row r="77" spans="2:6" ht="15" customHeight="1" x14ac:dyDescent="0.25">
      <c r="B77" s="10"/>
      <c r="C77" s="7"/>
      <c r="D77" s="6"/>
      <c r="E77" s="8"/>
      <c r="F77" s="8"/>
    </row>
    <row r="78" spans="2:6" ht="15" customHeight="1" x14ac:dyDescent="0.25">
      <c r="B78" s="10"/>
      <c r="C78" s="7"/>
      <c r="D78" s="6"/>
      <c r="E78" s="8"/>
      <c r="F78" s="8"/>
    </row>
    <row r="79" spans="2:6" ht="15" customHeight="1" x14ac:dyDescent="0.25">
      <c r="B79" s="10"/>
      <c r="C79" s="7"/>
      <c r="D79" s="6"/>
      <c r="E79" s="8"/>
      <c r="F79" s="8"/>
    </row>
    <row r="80" spans="2:6" ht="15" customHeight="1" x14ac:dyDescent="0.25">
      <c r="B80" s="10"/>
      <c r="C80" s="7"/>
      <c r="D80" s="6"/>
      <c r="E80" s="8"/>
      <c r="F80" s="8"/>
    </row>
    <row r="81" spans="2:6" ht="15" customHeight="1" x14ac:dyDescent="0.25">
      <c r="B81" s="10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</sheetData>
  <autoFilter ref="B5:F40" xr:uid="{953F034C-C841-48C6-9B84-896F391B6AC5}"/>
  <mergeCells count="1">
    <mergeCell ref="B3:C3"/>
  </mergeCells>
  <conditionalFormatting sqref="E6:F122">
    <cfRule type="cellIs" dxfId="82" priority="2" operator="lessThanOrEqual">
      <formula>$D$2</formula>
    </cfRule>
    <cfRule type="cellIs" dxfId="81" priority="3" operator="between">
      <formula>$D$2</formula>
      <formula>$D$2+15</formula>
    </cfRule>
    <cfRule type="cellIs" dxfId="80" priority="4" operator="greaterThan">
      <formula>$D$2+15</formula>
    </cfRule>
  </conditionalFormatting>
  <conditionalFormatting sqref="E6:F42">
    <cfRule type="containsText" dxfId="79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C13D9-7A28-4901-9ED9-376C52D71C2A}">
  <sheetPr>
    <tabColor rgb="FF00B0F0"/>
  </sheetPr>
  <dimension ref="B2:F122"/>
  <sheetViews>
    <sheetView zoomScale="81" zoomScaleNormal="81" workbookViewId="0">
      <selection activeCell="E34" sqref="E34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9"/>
      <c r="C2" s="3" t="s">
        <v>1</v>
      </c>
      <c r="D2" s="4">
        <f ca="1">TODAY()</f>
        <v>43683</v>
      </c>
    </row>
    <row r="3" spans="2:6" x14ac:dyDescent="0.25">
      <c r="B3" s="47" t="s">
        <v>365</v>
      </c>
      <c r="C3" s="47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2"/>
      <c r="C6" s="49" t="s">
        <v>301</v>
      </c>
      <c r="D6" s="6"/>
      <c r="E6" s="8"/>
      <c r="F6" s="8"/>
    </row>
    <row r="7" spans="2:6" ht="15" customHeight="1" x14ac:dyDescent="0.25">
      <c r="B7" s="12"/>
      <c r="C7" s="50"/>
      <c r="D7" s="6"/>
      <c r="E7" s="8"/>
      <c r="F7" s="8"/>
    </row>
    <row r="8" spans="2:6" ht="15" customHeight="1" x14ac:dyDescent="0.25">
      <c r="B8" s="12">
        <v>8002352840121</v>
      </c>
      <c r="C8" s="7" t="s">
        <v>294</v>
      </c>
      <c r="D8" s="6">
        <v>3</v>
      </c>
      <c r="E8" s="8">
        <v>43194</v>
      </c>
      <c r="F8" s="8"/>
    </row>
    <row r="9" spans="2:6" ht="15" customHeight="1" x14ac:dyDescent="0.25">
      <c r="B9" s="12">
        <v>9725755477181</v>
      </c>
      <c r="C9" s="7" t="s">
        <v>295</v>
      </c>
      <c r="D9" s="6">
        <v>4</v>
      </c>
      <c r="E9" s="8">
        <v>43554</v>
      </c>
      <c r="F9" s="8"/>
    </row>
    <row r="10" spans="2:6" ht="15" customHeight="1" x14ac:dyDescent="0.25">
      <c r="B10" s="12">
        <v>3278582922288</v>
      </c>
      <c r="C10" s="7" t="s">
        <v>296</v>
      </c>
      <c r="D10" s="6">
        <v>2</v>
      </c>
      <c r="E10" s="8">
        <v>43639</v>
      </c>
      <c r="F10" s="8"/>
    </row>
    <row r="11" spans="2:6" ht="15" customHeight="1" x14ac:dyDescent="0.25">
      <c r="B11" s="12">
        <v>3278584321010</v>
      </c>
      <c r="C11" s="7" t="s">
        <v>297</v>
      </c>
      <c r="D11" s="6">
        <v>4</v>
      </c>
      <c r="E11" s="8">
        <v>43477</v>
      </c>
      <c r="F11" s="8"/>
    </row>
    <row r="12" spans="2:6" ht="15" customHeight="1" x14ac:dyDescent="0.25">
      <c r="B12" s="12">
        <v>8712439040206</v>
      </c>
      <c r="C12" s="7" t="s">
        <v>298</v>
      </c>
      <c r="D12" s="6">
        <v>4</v>
      </c>
      <c r="E12" s="8">
        <v>44083</v>
      </c>
      <c r="F12" s="8"/>
    </row>
    <row r="13" spans="2:6" ht="15" customHeight="1" x14ac:dyDescent="0.25">
      <c r="B13" s="12">
        <v>5430000520034</v>
      </c>
      <c r="C13" s="7" t="s">
        <v>299</v>
      </c>
      <c r="D13" s="6">
        <v>3</v>
      </c>
      <c r="E13" s="8">
        <v>43502</v>
      </c>
      <c r="F13" s="8"/>
    </row>
    <row r="14" spans="2:6" ht="15" customHeight="1" x14ac:dyDescent="0.25">
      <c r="B14" s="12">
        <v>8711812840129</v>
      </c>
      <c r="C14" s="7" t="s">
        <v>300</v>
      </c>
      <c r="D14" s="6">
        <v>4</v>
      </c>
      <c r="E14" s="8">
        <v>43193</v>
      </c>
      <c r="F14" s="8"/>
    </row>
    <row r="15" spans="2:6" ht="15" customHeight="1" x14ac:dyDescent="0.25">
      <c r="B15" s="12"/>
      <c r="C15" s="7"/>
      <c r="D15" s="6"/>
      <c r="E15" s="8"/>
      <c r="F15" s="8"/>
    </row>
    <row r="16" spans="2:6" ht="15" customHeight="1" x14ac:dyDescent="0.25">
      <c r="B16" s="12"/>
      <c r="C16" s="7"/>
      <c r="D16" s="6"/>
      <c r="E16" s="8"/>
      <c r="F16" s="8"/>
    </row>
    <row r="17" spans="2:6" ht="15" customHeight="1" x14ac:dyDescent="0.25">
      <c r="B17" s="12"/>
      <c r="C17" s="51" t="s">
        <v>302</v>
      </c>
      <c r="D17" s="6"/>
      <c r="E17" s="8"/>
      <c r="F17" s="8"/>
    </row>
    <row r="18" spans="2:6" ht="15" customHeight="1" x14ac:dyDescent="0.25">
      <c r="B18" s="12"/>
      <c r="C18" s="52"/>
      <c r="D18" s="6"/>
      <c r="E18" s="8"/>
      <c r="F18" s="8"/>
    </row>
    <row r="19" spans="2:6" ht="15" customHeight="1" x14ac:dyDescent="0.25">
      <c r="B19" s="13">
        <v>5413401011509</v>
      </c>
      <c r="C19" s="7" t="s">
        <v>303</v>
      </c>
      <c r="D19" s="6">
        <v>5.4</v>
      </c>
      <c r="E19" s="8">
        <v>43089</v>
      </c>
      <c r="F19" s="8"/>
    </row>
    <row r="20" spans="2:6" ht="15" customHeight="1" x14ac:dyDescent="0.25">
      <c r="B20" s="13">
        <v>5413401011004</v>
      </c>
      <c r="C20" s="7" t="s">
        <v>304</v>
      </c>
      <c r="D20" s="6">
        <v>3.75</v>
      </c>
      <c r="E20" s="8">
        <v>43403</v>
      </c>
      <c r="F20" s="8"/>
    </row>
    <row r="21" spans="2:6" ht="15" customHeight="1" x14ac:dyDescent="0.25">
      <c r="B21" s="13">
        <v>5413401011523</v>
      </c>
      <c r="C21" s="7" t="s">
        <v>305</v>
      </c>
      <c r="D21" s="6">
        <v>8</v>
      </c>
      <c r="E21" s="8">
        <v>43158</v>
      </c>
      <c r="F21" s="8"/>
    </row>
    <row r="22" spans="2:6" ht="15" customHeight="1" x14ac:dyDescent="0.25">
      <c r="B22" s="13">
        <v>5413401011554</v>
      </c>
      <c r="C22" s="7" t="s">
        <v>306</v>
      </c>
      <c r="D22" s="6">
        <v>2.31</v>
      </c>
      <c r="E22" s="8">
        <v>43190</v>
      </c>
      <c r="F22" s="8"/>
    </row>
    <row r="23" spans="2:6" ht="15" customHeight="1" x14ac:dyDescent="0.25">
      <c r="B23" s="13">
        <v>5413401011547</v>
      </c>
      <c r="C23" s="7" t="s">
        <v>307</v>
      </c>
      <c r="D23" s="6">
        <v>8.09</v>
      </c>
      <c r="E23" s="8">
        <v>43328</v>
      </c>
      <c r="F23" s="8"/>
    </row>
    <row r="24" spans="2:6" ht="15" customHeight="1" x14ac:dyDescent="0.25">
      <c r="B24" s="13">
        <v>5413401014517</v>
      </c>
      <c r="C24" s="7" t="s">
        <v>308</v>
      </c>
      <c r="D24" s="6">
        <v>6.06</v>
      </c>
      <c r="E24" s="8" t="s">
        <v>650</v>
      </c>
      <c r="F24" s="8"/>
    </row>
    <row r="25" spans="2:6" ht="15" customHeight="1" x14ac:dyDescent="0.25">
      <c r="B25" s="13">
        <v>9438110186849</v>
      </c>
      <c r="C25" s="7" t="s">
        <v>309</v>
      </c>
      <c r="D25" s="6">
        <v>4.29</v>
      </c>
      <c r="E25" s="8">
        <v>43608</v>
      </c>
      <c r="F25" s="8"/>
    </row>
    <row r="26" spans="2:6" ht="15" customHeight="1" x14ac:dyDescent="0.25">
      <c r="B26" s="13">
        <v>5413401011608</v>
      </c>
      <c r="C26" s="7" t="s">
        <v>310</v>
      </c>
      <c r="D26" s="6">
        <v>4.29</v>
      </c>
      <c r="E26" s="8">
        <v>43404</v>
      </c>
      <c r="F26" s="8"/>
    </row>
    <row r="27" spans="2:6" ht="15" customHeight="1" x14ac:dyDescent="0.25">
      <c r="B27" s="13">
        <v>5413401011080</v>
      </c>
      <c r="C27" s="7" t="s">
        <v>311</v>
      </c>
      <c r="D27" s="6">
        <v>5.89</v>
      </c>
      <c r="E27" s="8">
        <v>43475</v>
      </c>
      <c r="F27" s="8"/>
    </row>
    <row r="28" spans="2:6" ht="15" customHeight="1" x14ac:dyDescent="0.25">
      <c r="B28" s="13">
        <v>5413401016320</v>
      </c>
      <c r="C28" s="7" t="s">
        <v>312</v>
      </c>
      <c r="D28" s="6">
        <v>4.05</v>
      </c>
      <c r="E28" s="8">
        <v>43704</v>
      </c>
      <c r="F28" s="8"/>
    </row>
    <row r="29" spans="2:6" ht="15" customHeight="1" x14ac:dyDescent="0.25">
      <c r="B29" s="13">
        <v>9488132704729</v>
      </c>
      <c r="C29" s="7" t="s">
        <v>313</v>
      </c>
      <c r="D29" s="6">
        <v>2.54</v>
      </c>
      <c r="E29" s="8">
        <v>43644</v>
      </c>
      <c r="F29" s="8"/>
    </row>
    <row r="30" spans="2:6" ht="15" customHeight="1" x14ac:dyDescent="0.25">
      <c r="B30" s="13">
        <v>5413401011073</v>
      </c>
      <c r="C30" s="7" t="s">
        <v>314</v>
      </c>
      <c r="D30" s="6">
        <v>11.74</v>
      </c>
      <c r="E30" s="8">
        <v>43100</v>
      </c>
      <c r="F30" s="8"/>
    </row>
    <row r="31" spans="2:6" ht="15" customHeight="1" x14ac:dyDescent="0.25">
      <c r="B31" s="13">
        <v>5413401011257</v>
      </c>
      <c r="C31" s="7" t="s">
        <v>315</v>
      </c>
      <c r="D31" s="6">
        <v>7.85</v>
      </c>
      <c r="E31" s="8">
        <v>43502</v>
      </c>
      <c r="F31" s="8"/>
    </row>
    <row r="32" spans="2:6" ht="15" customHeight="1" x14ac:dyDescent="0.25">
      <c r="B32" s="13">
        <v>5413401011028</v>
      </c>
      <c r="C32" s="7" t="s">
        <v>316</v>
      </c>
      <c r="D32" s="6">
        <v>7.17</v>
      </c>
      <c r="E32" s="8">
        <v>43830</v>
      </c>
      <c r="F32" s="8"/>
    </row>
    <row r="33" spans="2:6" ht="15" customHeight="1" x14ac:dyDescent="0.25">
      <c r="B33" s="13">
        <v>5413401011059</v>
      </c>
      <c r="C33" s="7" t="s">
        <v>317</v>
      </c>
      <c r="D33" s="6">
        <v>21.72</v>
      </c>
      <c r="E33" s="8">
        <v>43498</v>
      </c>
      <c r="F33" s="8"/>
    </row>
    <row r="34" spans="2:6" ht="15" customHeight="1" x14ac:dyDescent="0.25">
      <c r="B34" s="13">
        <v>5413401011530</v>
      </c>
      <c r="C34" s="7" t="s">
        <v>318</v>
      </c>
      <c r="D34" s="6">
        <v>4.51</v>
      </c>
      <c r="E34" s="8">
        <v>43159</v>
      </c>
      <c r="F34" s="8"/>
    </row>
    <row r="35" spans="2:6" ht="15" customHeight="1" x14ac:dyDescent="0.25">
      <c r="B35" s="12"/>
      <c r="C35" s="7"/>
      <c r="D35" s="6"/>
      <c r="E35" s="8"/>
      <c r="F35" s="8"/>
    </row>
    <row r="36" spans="2:6" ht="15" customHeight="1" x14ac:dyDescent="0.25">
      <c r="B36" s="12"/>
      <c r="C36" s="7"/>
      <c r="D36" s="6"/>
      <c r="E36" s="8"/>
      <c r="F36" s="8"/>
    </row>
    <row r="37" spans="2:6" ht="15" customHeight="1" x14ac:dyDescent="0.25">
      <c r="B37" s="12"/>
      <c r="C37" s="7"/>
      <c r="D37" s="6"/>
      <c r="E37" s="8"/>
      <c r="F37" s="8"/>
    </row>
    <row r="38" spans="2:6" ht="15" customHeight="1" x14ac:dyDescent="0.25">
      <c r="B38" s="12"/>
      <c r="C38" s="7"/>
      <c r="D38" s="6"/>
      <c r="E38" s="8"/>
      <c r="F38" s="8"/>
    </row>
    <row r="39" spans="2:6" ht="15" customHeight="1" x14ac:dyDescent="0.25">
      <c r="B39" s="12"/>
      <c r="C39" s="7"/>
      <c r="D39" s="6"/>
      <c r="E39" s="8"/>
      <c r="F39" s="8"/>
    </row>
    <row r="40" spans="2:6" ht="15" customHeight="1" x14ac:dyDescent="0.25">
      <c r="B40" s="12"/>
      <c r="C40" s="7"/>
      <c r="D40" s="6"/>
      <c r="E40" s="8"/>
      <c r="F40" s="8"/>
    </row>
    <row r="41" spans="2:6" ht="15" customHeight="1" x14ac:dyDescent="0.25">
      <c r="B41" s="10"/>
      <c r="C41" s="7"/>
      <c r="D41" s="6"/>
      <c r="E41" s="8"/>
      <c r="F41" s="8"/>
    </row>
    <row r="42" spans="2:6" ht="15" customHeight="1" x14ac:dyDescent="0.25">
      <c r="B42" s="10"/>
      <c r="C42" s="7"/>
      <c r="D42" s="6"/>
      <c r="E42" s="8"/>
      <c r="F42" s="8"/>
    </row>
    <row r="43" spans="2:6" ht="15" customHeight="1" x14ac:dyDescent="0.25">
      <c r="B43" s="10"/>
      <c r="C43" s="7"/>
      <c r="D43" s="6"/>
      <c r="E43" s="8"/>
      <c r="F43" s="8"/>
    </row>
    <row r="44" spans="2:6" ht="15" customHeight="1" x14ac:dyDescent="0.25">
      <c r="B44" s="10"/>
      <c r="C44" s="7"/>
      <c r="D44" s="6"/>
      <c r="E44" s="8"/>
      <c r="F44" s="8"/>
    </row>
    <row r="45" spans="2:6" ht="15" customHeight="1" x14ac:dyDescent="0.25">
      <c r="B45" s="10"/>
      <c r="C45" s="7"/>
      <c r="D45" s="6"/>
      <c r="E45" s="8"/>
      <c r="F45" s="8"/>
    </row>
    <row r="46" spans="2:6" ht="15" customHeight="1" x14ac:dyDescent="0.25">
      <c r="B46" s="10"/>
      <c r="C46" s="7"/>
      <c r="D46" s="6"/>
      <c r="E46" s="8"/>
      <c r="F46" s="8"/>
    </row>
    <row r="47" spans="2:6" ht="15" customHeight="1" x14ac:dyDescent="0.25">
      <c r="B47" s="10"/>
      <c r="C47" s="7"/>
      <c r="D47" s="6"/>
      <c r="E47" s="8"/>
      <c r="F47" s="8"/>
    </row>
    <row r="48" spans="2:6" ht="15" customHeight="1" x14ac:dyDescent="0.25">
      <c r="B48" s="10"/>
      <c r="C48" s="7"/>
      <c r="D48" s="6"/>
      <c r="E48" s="8"/>
      <c r="F48" s="8"/>
    </row>
    <row r="49" spans="2:6" ht="15" customHeight="1" x14ac:dyDescent="0.25">
      <c r="B49" s="10"/>
      <c r="C49" s="7"/>
      <c r="D49" s="6"/>
      <c r="E49" s="8"/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  <row r="69" spans="2:6" ht="15" customHeight="1" x14ac:dyDescent="0.25">
      <c r="B69" s="10"/>
      <c r="C69" s="7"/>
      <c r="D69" s="6"/>
      <c r="E69" s="8"/>
      <c r="F69" s="8"/>
    </row>
    <row r="70" spans="2:6" ht="15" customHeight="1" x14ac:dyDescent="0.25">
      <c r="B70" s="10"/>
      <c r="C70" s="7"/>
      <c r="D70" s="6"/>
      <c r="E70" s="8"/>
      <c r="F70" s="8"/>
    </row>
    <row r="71" spans="2:6" ht="15" customHeight="1" x14ac:dyDescent="0.25">
      <c r="B71" s="10"/>
      <c r="C71" s="7"/>
      <c r="D71" s="6"/>
      <c r="E71" s="8"/>
      <c r="F71" s="8"/>
    </row>
    <row r="72" spans="2:6" ht="15" customHeight="1" x14ac:dyDescent="0.25">
      <c r="B72" s="10"/>
      <c r="C72" s="7"/>
      <c r="D72" s="6"/>
      <c r="E72" s="8"/>
      <c r="F72" s="8"/>
    </row>
    <row r="73" spans="2:6" ht="15" customHeight="1" x14ac:dyDescent="0.25">
      <c r="B73" s="10"/>
      <c r="C73" s="7"/>
      <c r="D73" s="6"/>
      <c r="E73" s="8"/>
      <c r="F73" s="8"/>
    </row>
    <row r="74" spans="2:6" ht="15" customHeight="1" x14ac:dyDescent="0.25">
      <c r="B74" s="10"/>
      <c r="C74" s="7"/>
      <c r="D74" s="6"/>
      <c r="E74" s="8"/>
      <c r="F74" s="8"/>
    </row>
    <row r="75" spans="2:6" ht="15" customHeight="1" x14ac:dyDescent="0.25">
      <c r="B75" s="10"/>
      <c r="C75" s="7"/>
      <c r="D75" s="6"/>
      <c r="E75" s="8"/>
      <c r="F75" s="8"/>
    </row>
    <row r="76" spans="2:6" ht="15" customHeight="1" x14ac:dyDescent="0.25">
      <c r="B76" s="10"/>
      <c r="C76" s="7"/>
      <c r="D76" s="6"/>
      <c r="E76" s="8"/>
      <c r="F76" s="8"/>
    </row>
    <row r="77" spans="2:6" ht="15" customHeight="1" x14ac:dyDescent="0.25">
      <c r="B77" s="10"/>
      <c r="C77" s="7"/>
      <c r="D77" s="6"/>
      <c r="E77" s="8"/>
      <c r="F77" s="8"/>
    </row>
    <row r="78" spans="2:6" ht="15" customHeight="1" x14ac:dyDescent="0.25">
      <c r="B78" s="10"/>
      <c r="C78" s="7"/>
      <c r="D78" s="6"/>
      <c r="E78" s="8"/>
      <c r="F78" s="8"/>
    </row>
    <row r="79" spans="2:6" ht="15" customHeight="1" x14ac:dyDescent="0.25">
      <c r="B79" s="10"/>
      <c r="C79" s="7"/>
      <c r="D79" s="6"/>
      <c r="E79" s="8"/>
      <c r="F79" s="8"/>
    </row>
    <row r="80" spans="2:6" ht="15" customHeight="1" x14ac:dyDescent="0.25">
      <c r="B80" s="10"/>
      <c r="C80" s="7"/>
      <c r="D80" s="6"/>
      <c r="E80" s="8"/>
      <c r="F80" s="8"/>
    </row>
    <row r="81" spans="2:6" ht="15" customHeight="1" x14ac:dyDescent="0.25">
      <c r="B81" s="10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</sheetData>
  <autoFilter ref="B5:F40" xr:uid="{953F034C-C841-48C6-9B84-896F391B6AC5}"/>
  <mergeCells count="3">
    <mergeCell ref="C6:C7"/>
    <mergeCell ref="C17:C18"/>
    <mergeCell ref="B3:C3"/>
  </mergeCells>
  <conditionalFormatting sqref="E6:F122">
    <cfRule type="cellIs" dxfId="78" priority="2" operator="lessThanOrEqual">
      <formula>$D$2</formula>
    </cfRule>
    <cfRule type="cellIs" dxfId="77" priority="3" operator="between">
      <formula>$D$2</formula>
      <formula>$D$2+15</formula>
    </cfRule>
    <cfRule type="cellIs" dxfId="76" priority="4" operator="greaterThan">
      <formula>$D$2+15</formula>
    </cfRule>
  </conditionalFormatting>
  <conditionalFormatting sqref="E6:F37">
    <cfRule type="containsText" dxfId="75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4AA56-59DF-45A0-930C-F1A376D559E0}">
  <sheetPr>
    <tabColor rgb="FFFFC000"/>
  </sheetPr>
  <dimension ref="B2:F122"/>
  <sheetViews>
    <sheetView zoomScale="73" zoomScaleNormal="73" workbookViewId="0">
      <selection activeCell="E30" sqref="E30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319</v>
      </c>
      <c r="C3" s="48"/>
    </row>
    <row r="5" spans="2:6" ht="18.600000000000001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8008698014356</v>
      </c>
      <c r="C6" s="7" t="s">
        <v>320</v>
      </c>
      <c r="D6" s="6">
        <v>2</v>
      </c>
      <c r="E6" s="8">
        <v>43193</v>
      </c>
      <c r="F6" s="8"/>
    </row>
    <row r="7" spans="2:6" ht="15" customHeight="1" x14ac:dyDescent="0.25">
      <c r="B7" s="13">
        <v>5412916950884</v>
      </c>
      <c r="C7" s="7" t="s">
        <v>321</v>
      </c>
      <c r="D7" s="6">
        <v>4</v>
      </c>
      <c r="E7" s="8">
        <v>43272</v>
      </c>
      <c r="F7" s="8"/>
    </row>
    <row r="8" spans="2:6" ht="15" customHeight="1" x14ac:dyDescent="0.25">
      <c r="B8" s="13">
        <v>5412916950891</v>
      </c>
      <c r="C8" s="7" t="s">
        <v>322</v>
      </c>
      <c r="D8" s="6">
        <v>1</v>
      </c>
      <c r="E8" s="8">
        <v>43408</v>
      </c>
      <c r="F8" s="8"/>
    </row>
    <row r="9" spans="2:6" ht="15" customHeight="1" x14ac:dyDescent="0.25">
      <c r="B9" s="13">
        <v>5425032131037</v>
      </c>
      <c r="C9" s="7" t="s">
        <v>323</v>
      </c>
      <c r="D9" s="6">
        <v>3</v>
      </c>
      <c r="E9" s="8">
        <v>43313</v>
      </c>
      <c r="F9" s="8"/>
    </row>
    <row r="10" spans="2:6" ht="15" customHeight="1" x14ac:dyDescent="0.25">
      <c r="B10" s="13">
        <v>5425032131068</v>
      </c>
      <c r="C10" s="7" t="s">
        <v>324</v>
      </c>
      <c r="D10" s="6">
        <v>3</v>
      </c>
      <c r="E10" s="8">
        <v>43390</v>
      </c>
      <c r="F10" s="8"/>
    </row>
    <row r="11" spans="2:6" ht="15" customHeight="1" x14ac:dyDescent="0.25">
      <c r="B11" s="13">
        <v>5425032131075</v>
      </c>
      <c r="C11" s="7" t="s">
        <v>325</v>
      </c>
      <c r="D11" s="6">
        <v>3</v>
      </c>
      <c r="E11" s="8">
        <v>43390</v>
      </c>
      <c r="F11" s="8"/>
    </row>
    <row r="12" spans="2:6" ht="15" customHeight="1" x14ac:dyDescent="0.25">
      <c r="B12" s="13">
        <v>5412091003474</v>
      </c>
      <c r="C12" s="7" t="s">
        <v>326</v>
      </c>
      <c r="D12" s="6">
        <v>4</v>
      </c>
      <c r="E12" s="8">
        <v>43545</v>
      </c>
      <c r="F12" s="8"/>
    </row>
    <row r="13" spans="2:6" ht="15" customHeight="1" x14ac:dyDescent="0.25">
      <c r="B13" s="13">
        <v>5412091001968</v>
      </c>
      <c r="C13" s="7" t="s">
        <v>327</v>
      </c>
      <c r="D13" s="6">
        <v>6</v>
      </c>
      <c r="E13" s="8">
        <v>43383</v>
      </c>
      <c r="F13" s="8"/>
    </row>
    <row r="14" spans="2:6" ht="15" customHeight="1" x14ac:dyDescent="0.25">
      <c r="B14" s="13">
        <v>5412091003399</v>
      </c>
      <c r="C14" s="7" t="s">
        <v>328</v>
      </c>
      <c r="D14" s="6">
        <v>3</v>
      </c>
      <c r="E14" s="8">
        <v>43379</v>
      </c>
      <c r="F14" s="8"/>
    </row>
    <row r="15" spans="2:6" ht="15" customHeight="1" x14ac:dyDescent="0.25">
      <c r="B15" s="13">
        <v>5425032132225</v>
      </c>
      <c r="C15" s="7" t="s">
        <v>329</v>
      </c>
      <c r="D15" s="6">
        <v>3</v>
      </c>
      <c r="E15" s="8">
        <v>43369</v>
      </c>
      <c r="F15" s="8"/>
    </row>
    <row r="16" spans="2:6" ht="15" customHeight="1" x14ac:dyDescent="0.25">
      <c r="B16" s="13">
        <v>3352751000035</v>
      </c>
      <c r="C16" s="7" t="s">
        <v>330</v>
      </c>
      <c r="D16" s="6">
        <v>22</v>
      </c>
      <c r="E16" s="8">
        <v>43355</v>
      </c>
      <c r="F16" s="8"/>
    </row>
    <row r="17" spans="2:6" ht="15" customHeight="1" x14ac:dyDescent="0.25">
      <c r="B17" s="13">
        <v>8008698003961</v>
      </c>
      <c r="C17" s="7" t="s">
        <v>331</v>
      </c>
      <c r="D17" s="6">
        <v>9</v>
      </c>
      <c r="E17" s="8">
        <v>43233</v>
      </c>
      <c r="F17" s="8"/>
    </row>
    <row r="18" spans="2:6" ht="15" customHeight="1" x14ac:dyDescent="0.25">
      <c r="B18" s="13">
        <v>5412860010054</v>
      </c>
      <c r="C18" s="7" t="s">
        <v>332</v>
      </c>
      <c r="D18" s="6">
        <v>4</v>
      </c>
      <c r="E18" s="8">
        <v>43403</v>
      </c>
      <c r="F18" s="8"/>
    </row>
    <row r="19" spans="2:6" ht="15" customHeight="1" x14ac:dyDescent="0.25">
      <c r="B19" s="13">
        <v>5412860010061</v>
      </c>
      <c r="C19" s="7" t="s">
        <v>333</v>
      </c>
      <c r="D19" s="6">
        <v>4</v>
      </c>
      <c r="E19" s="8">
        <v>43312</v>
      </c>
      <c r="F19" s="8"/>
    </row>
    <row r="20" spans="2:6" ht="15" customHeight="1" x14ac:dyDescent="0.25">
      <c r="B20" s="13">
        <v>5412860010047</v>
      </c>
      <c r="C20" s="7" t="s">
        <v>334</v>
      </c>
      <c r="D20" s="6">
        <v>0</v>
      </c>
      <c r="E20" s="8" t="s">
        <v>650</v>
      </c>
      <c r="F20" s="8"/>
    </row>
    <row r="21" spans="2:6" ht="15" customHeight="1" x14ac:dyDescent="0.25">
      <c r="B21" s="13">
        <v>8008698014349</v>
      </c>
      <c r="C21" s="7" t="s">
        <v>335</v>
      </c>
      <c r="D21" s="6">
        <v>6</v>
      </c>
      <c r="E21" s="8">
        <v>43309</v>
      </c>
      <c r="F21" s="8"/>
    </row>
    <row r="22" spans="2:6" ht="15" customHeight="1" x14ac:dyDescent="0.25">
      <c r="B22" s="13">
        <v>8718836330933</v>
      </c>
      <c r="C22" s="7" t="s">
        <v>336</v>
      </c>
      <c r="D22" s="6">
        <v>0</v>
      </c>
      <c r="E22" s="8" t="s">
        <v>650</v>
      </c>
      <c r="F22" s="8"/>
    </row>
    <row r="23" spans="2:6" ht="15" customHeight="1" x14ac:dyDescent="0.25">
      <c r="B23" s="13">
        <v>8008698005491</v>
      </c>
      <c r="C23" s="7" t="s">
        <v>337</v>
      </c>
      <c r="D23" s="6">
        <v>4</v>
      </c>
      <c r="E23" s="8">
        <v>43175</v>
      </c>
      <c r="F23" s="8"/>
    </row>
    <row r="24" spans="2:6" ht="15" customHeight="1" x14ac:dyDescent="0.25">
      <c r="B24" s="13">
        <v>5425000560203</v>
      </c>
      <c r="C24" s="7" t="s">
        <v>338</v>
      </c>
      <c r="D24" s="6">
        <v>3</v>
      </c>
      <c r="E24" s="8">
        <v>43077</v>
      </c>
      <c r="F24" s="8"/>
    </row>
    <row r="25" spans="2:6" ht="15" customHeight="1" x14ac:dyDescent="0.25">
      <c r="B25" s="13">
        <v>3352751000059</v>
      </c>
      <c r="C25" s="7" t="s">
        <v>339</v>
      </c>
      <c r="D25" s="6">
        <v>12</v>
      </c>
      <c r="E25" s="8">
        <v>43527</v>
      </c>
      <c r="F25" s="8"/>
    </row>
    <row r="26" spans="2:6" ht="15" customHeight="1" x14ac:dyDescent="0.25">
      <c r="B26" s="13">
        <v>8008698054109</v>
      </c>
      <c r="C26" s="7" t="s">
        <v>340</v>
      </c>
      <c r="D26" s="6">
        <v>10</v>
      </c>
      <c r="E26" s="8">
        <v>43141</v>
      </c>
      <c r="F26" s="8"/>
    </row>
    <row r="27" spans="2:6" ht="15" customHeight="1" x14ac:dyDescent="0.25">
      <c r="B27" s="13">
        <v>8008698001325</v>
      </c>
      <c r="C27" s="7" t="s">
        <v>341</v>
      </c>
      <c r="D27" s="6">
        <v>7</v>
      </c>
      <c r="E27" s="8">
        <v>43076</v>
      </c>
      <c r="F27" s="8"/>
    </row>
    <row r="28" spans="2:6" ht="15" customHeight="1" x14ac:dyDescent="0.25">
      <c r="B28" s="13">
        <v>3380380070280</v>
      </c>
      <c r="C28" s="7" t="s">
        <v>342</v>
      </c>
      <c r="D28" s="6">
        <v>3</v>
      </c>
      <c r="E28" s="8">
        <v>43264</v>
      </c>
      <c r="F28" s="8"/>
    </row>
    <row r="29" spans="2:6" ht="15" customHeight="1" x14ac:dyDescent="0.25">
      <c r="B29" s="13">
        <v>8008698004920</v>
      </c>
      <c r="C29" s="7" t="s">
        <v>343</v>
      </c>
      <c r="D29" s="6">
        <v>5</v>
      </c>
      <c r="E29" s="8">
        <v>43236</v>
      </c>
      <c r="F29" s="8"/>
    </row>
    <row r="30" spans="2:6" ht="15" customHeight="1" x14ac:dyDescent="0.25">
      <c r="B30" s="13">
        <v>8008698015377</v>
      </c>
      <c r="C30" s="7" t="s">
        <v>344</v>
      </c>
      <c r="D30" s="6">
        <v>9</v>
      </c>
      <c r="E30" s="8">
        <v>43206</v>
      </c>
      <c r="F30" s="8"/>
    </row>
    <row r="31" spans="2:6" ht="15" customHeight="1" x14ac:dyDescent="0.25">
      <c r="B31" s="12"/>
      <c r="C31" s="7"/>
      <c r="D31" s="6"/>
      <c r="E31" s="8"/>
      <c r="F31" s="8"/>
    </row>
    <row r="32" spans="2:6" ht="15" customHeight="1" x14ac:dyDescent="0.25">
      <c r="B32" s="12"/>
      <c r="C32" s="7"/>
      <c r="D32" s="6"/>
      <c r="E32" s="8"/>
      <c r="F32" s="8"/>
    </row>
    <row r="33" spans="2:6" ht="15" customHeight="1" x14ac:dyDescent="0.25">
      <c r="B33" s="12"/>
      <c r="C33" s="7"/>
      <c r="D33" s="6"/>
      <c r="E33" s="8"/>
      <c r="F33" s="8"/>
    </row>
    <row r="34" spans="2:6" ht="15" customHeight="1" x14ac:dyDescent="0.25">
      <c r="B34" s="12"/>
      <c r="C34" s="7"/>
      <c r="D34" s="6"/>
      <c r="E34" s="8"/>
      <c r="F34" s="8"/>
    </row>
    <row r="35" spans="2:6" ht="15" customHeight="1" x14ac:dyDescent="0.25">
      <c r="B35" s="12"/>
      <c r="C35" s="7"/>
      <c r="D35" s="6"/>
      <c r="E35" s="8"/>
      <c r="F35" s="8"/>
    </row>
    <row r="36" spans="2:6" ht="15" customHeight="1" x14ac:dyDescent="0.25">
      <c r="B36" s="12"/>
      <c r="C36" s="7"/>
      <c r="D36" s="6"/>
      <c r="E36" s="8"/>
      <c r="F36" s="8"/>
    </row>
    <row r="37" spans="2:6" ht="15" customHeight="1" x14ac:dyDescent="0.25">
      <c r="B37" s="12"/>
      <c r="C37" s="7"/>
      <c r="D37" s="6"/>
      <c r="E37" s="8"/>
      <c r="F37" s="8"/>
    </row>
    <row r="38" spans="2:6" ht="15" customHeight="1" x14ac:dyDescent="0.25">
      <c r="B38" s="12"/>
      <c r="C38" s="7"/>
      <c r="D38" s="6"/>
      <c r="E38" s="8"/>
      <c r="F38" s="8"/>
    </row>
    <row r="39" spans="2:6" ht="15" customHeight="1" x14ac:dyDescent="0.25">
      <c r="B39" s="12"/>
      <c r="C39" s="7"/>
      <c r="D39" s="6"/>
      <c r="E39" s="8"/>
      <c r="F39" s="8"/>
    </row>
    <row r="40" spans="2:6" ht="15" customHeight="1" x14ac:dyDescent="0.25">
      <c r="B40" s="12"/>
      <c r="C40" s="7"/>
      <c r="D40" s="6"/>
      <c r="E40" s="8"/>
      <c r="F40" s="8"/>
    </row>
    <row r="41" spans="2:6" ht="15" customHeight="1" x14ac:dyDescent="0.25">
      <c r="B41" s="10"/>
      <c r="C41" s="7"/>
      <c r="D41" s="6"/>
      <c r="E41" s="8"/>
      <c r="F41" s="8"/>
    </row>
    <row r="42" spans="2:6" ht="15" customHeight="1" x14ac:dyDescent="0.25">
      <c r="B42" s="10"/>
      <c r="C42" s="7"/>
      <c r="D42" s="6"/>
      <c r="E42" s="8"/>
      <c r="F42" s="8"/>
    </row>
    <row r="43" spans="2:6" ht="15" customHeight="1" x14ac:dyDescent="0.25">
      <c r="B43" s="10"/>
      <c r="C43" s="7"/>
      <c r="D43" s="6"/>
      <c r="E43" s="8"/>
      <c r="F43" s="8"/>
    </row>
    <row r="44" spans="2:6" ht="15" customHeight="1" x14ac:dyDescent="0.25">
      <c r="B44" s="10"/>
      <c r="C44" s="7"/>
      <c r="D44" s="6"/>
      <c r="E44" s="8"/>
      <c r="F44" s="8"/>
    </row>
    <row r="45" spans="2:6" ht="15" customHeight="1" x14ac:dyDescent="0.25">
      <c r="B45" s="10"/>
      <c r="C45" s="7"/>
      <c r="D45" s="6"/>
      <c r="E45" s="8"/>
      <c r="F45" s="8"/>
    </row>
    <row r="46" spans="2:6" ht="15" customHeight="1" x14ac:dyDescent="0.25">
      <c r="B46" s="10"/>
      <c r="C46" s="7"/>
      <c r="D46" s="6"/>
      <c r="E46" s="8"/>
      <c r="F46" s="8"/>
    </row>
    <row r="47" spans="2:6" ht="15" customHeight="1" x14ac:dyDescent="0.25">
      <c r="B47" s="10"/>
      <c r="C47" s="7"/>
      <c r="D47" s="6"/>
      <c r="E47" s="8"/>
      <c r="F47" s="8"/>
    </row>
    <row r="48" spans="2:6" ht="15" customHeight="1" x14ac:dyDescent="0.25">
      <c r="B48" s="10"/>
      <c r="C48" s="7"/>
      <c r="D48" s="6"/>
      <c r="E48" s="8"/>
      <c r="F48" s="8"/>
    </row>
    <row r="49" spans="2:6" ht="15" customHeight="1" x14ac:dyDescent="0.25">
      <c r="B49" s="10"/>
      <c r="C49" s="7"/>
      <c r="D49" s="6"/>
      <c r="E49" s="8"/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  <row r="69" spans="2:6" ht="15" customHeight="1" x14ac:dyDescent="0.25">
      <c r="B69" s="10"/>
      <c r="C69" s="7"/>
      <c r="D69" s="6"/>
      <c r="E69" s="8"/>
      <c r="F69" s="8"/>
    </row>
    <row r="70" spans="2:6" ht="15" customHeight="1" x14ac:dyDescent="0.25">
      <c r="B70" s="10"/>
      <c r="C70" s="7"/>
      <c r="D70" s="6"/>
      <c r="E70" s="8"/>
      <c r="F70" s="8"/>
    </row>
    <row r="71" spans="2:6" ht="15" customHeight="1" x14ac:dyDescent="0.25">
      <c r="B71" s="10"/>
      <c r="C71" s="7"/>
      <c r="D71" s="6"/>
      <c r="E71" s="8"/>
      <c r="F71" s="8"/>
    </row>
    <row r="72" spans="2:6" ht="15" customHeight="1" x14ac:dyDescent="0.25">
      <c r="B72" s="10"/>
      <c r="C72" s="7"/>
      <c r="D72" s="6"/>
      <c r="E72" s="8"/>
      <c r="F72" s="8"/>
    </row>
    <row r="73" spans="2:6" ht="15" customHeight="1" x14ac:dyDescent="0.25">
      <c r="B73" s="10"/>
      <c r="C73" s="7"/>
      <c r="D73" s="6"/>
      <c r="E73" s="8"/>
      <c r="F73" s="8"/>
    </row>
    <row r="74" spans="2:6" ht="15" customHeight="1" x14ac:dyDescent="0.25">
      <c r="B74" s="10"/>
      <c r="C74" s="7"/>
      <c r="D74" s="6"/>
      <c r="E74" s="8"/>
      <c r="F74" s="8"/>
    </row>
    <row r="75" spans="2:6" ht="15" customHeight="1" x14ac:dyDescent="0.25">
      <c r="B75" s="10"/>
      <c r="C75" s="7"/>
      <c r="D75" s="6"/>
      <c r="E75" s="8"/>
      <c r="F75" s="8"/>
    </row>
    <row r="76" spans="2:6" ht="15" customHeight="1" x14ac:dyDescent="0.25">
      <c r="B76" s="10"/>
      <c r="C76" s="7"/>
      <c r="D76" s="6"/>
      <c r="E76" s="8"/>
      <c r="F76" s="8"/>
    </row>
    <row r="77" spans="2:6" ht="15" customHeight="1" x14ac:dyDescent="0.25">
      <c r="B77" s="10"/>
      <c r="C77" s="7"/>
      <c r="D77" s="6"/>
      <c r="E77" s="8"/>
      <c r="F77" s="8"/>
    </row>
    <row r="78" spans="2:6" ht="15" customHeight="1" x14ac:dyDescent="0.25">
      <c r="B78" s="10"/>
      <c r="C78" s="7"/>
      <c r="D78" s="6"/>
      <c r="E78" s="8"/>
      <c r="F78" s="8"/>
    </row>
    <row r="79" spans="2:6" ht="15" customHeight="1" x14ac:dyDescent="0.25">
      <c r="B79" s="10"/>
      <c r="C79" s="7"/>
      <c r="D79" s="6"/>
      <c r="E79" s="8"/>
      <c r="F79" s="8"/>
    </row>
    <row r="80" spans="2:6" ht="15" customHeight="1" x14ac:dyDescent="0.25">
      <c r="B80" s="10"/>
      <c r="C80" s="7"/>
      <c r="D80" s="6"/>
      <c r="E80" s="8"/>
      <c r="F80" s="8"/>
    </row>
    <row r="81" spans="2:6" ht="15" customHeight="1" x14ac:dyDescent="0.25">
      <c r="B81" s="10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</sheetData>
  <autoFilter ref="B5:F40" xr:uid="{953F034C-C841-48C6-9B84-896F391B6AC5}"/>
  <mergeCells count="1">
    <mergeCell ref="B3:C3"/>
  </mergeCells>
  <conditionalFormatting sqref="E6:F122">
    <cfRule type="cellIs" dxfId="74" priority="2" operator="lessThanOrEqual">
      <formula>$D$2</formula>
    </cfRule>
    <cfRule type="cellIs" dxfId="73" priority="3" operator="between">
      <formula>$D$2</formula>
      <formula>$D$2+15</formula>
    </cfRule>
    <cfRule type="cellIs" dxfId="72" priority="4" operator="greaterThan">
      <formula>$D$2+15</formula>
    </cfRule>
  </conditionalFormatting>
  <conditionalFormatting sqref="E6:F33">
    <cfRule type="containsText" dxfId="71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768E-4BAB-4F17-BE84-B5403EE3C34C}">
  <sheetPr>
    <tabColor rgb="FF7030A0"/>
  </sheetPr>
  <dimension ref="B2:F122"/>
  <sheetViews>
    <sheetView zoomScale="75" zoomScaleNormal="75" workbookViewId="0">
      <selection activeCell="E49" sqref="E49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345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0">
        <v>8423352204322</v>
      </c>
      <c r="C6" s="16" t="s">
        <v>346</v>
      </c>
      <c r="D6" s="15">
        <v>1</v>
      </c>
      <c r="E6" s="8">
        <v>43225</v>
      </c>
      <c r="F6" s="8"/>
    </row>
    <row r="7" spans="2:6" ht="15" customHeight="1" x14ac:dyDescent="0.25">
      <c r="B7" s="10">
        <v>5411788043540</v>
      </c>
      <c r="C7" s="16" t="s">
        <v>494</v>
      </c>
      <c r="D7" s="15">
        <v>3</v>
      </c>
      <c r="E7" s="8">
        <v>43285</v>
      </c>
      <c r="F7" s="8"/>
    </row>
    <row r="8" spans="2:6" ht="15" customHeight="1" x14ac:dyDescent="0.25">
      <c r="B8" s="10">
        <v>8423352200294</v>
      </c>
      <c r="C8" s="16" t="s">
        <v>347</v>
      </c>
      <c r="D8" s="15">
        <v>3</v>
      </c>
      <c r="E8" s="8">
        <v>43274</v>
      </c>
      <c r="F8" s="8"/>
    </row>
    <row r="9" spans="2:6" ht="15" customHeight="1" x14ac:dyDescent="0.25">
      <c r="B9" s="10">
        <v>3396410048105</v>
      </c>
      <c r="C9" s="16" t="s">
        <v>348</v>
      </c>
      <c r="D9" s="15">
        <v>12</v>
      </c>
      <c r="E9" s="8">
        <v>43316</v>
      </c>
      <c r="F9" s="8">
        <v>43363</v>
      </c>
    </row>
    <row r="10" spans="2:6" ht="15" customHeight="1" x14ac:dyDescent="0.25">
      <c r="B10" s="10">
        <v>8423352204339</v>
      </c>
      <c r="C10" s="16" t="s">
        <v>349</v>
      </c>
      <c r="D10" s="15">
        <v>3</v>
      </c>
      <c r="E10" s="8">
        <v>43085</v>
      </c>
      <c r="F10" s="8">
        <v>43288</v>
      </c>
    </row>
    <row r="11" spans="2:6" ht="15" customHeight="1" x14ac:dyDescent="0.25">
      <c r="B11" s="10">
        <v>5411188080190</v>
      </c>
      <c r="C11" s="16" t="s">
        <v>350</v>
      </c>
      <c r="D11" s="15">
        <v>7</v>
      </c>
      <c r="E11" s="8">
        <v>43178</v>
      </c>
      <c r="F11" s="8"/>
    </row>
    <row r="12" spans="2:6" ht="15" customHeight="1" x14ac:dyDescent="0.25">
      <c r="B12" s="10">
        <v>5411188080183</v>
      </c>
      <c r="C12" s="16" t="s">
        <v>351</v>
      </c>
      <c r="D12" s="15">
        <v>5</v>
      </c>
      <c r="E12" s="8">
        <v>43206</v>
      </c>
      <c r="F12" s="8"/>
    </row>
    <row r="13" spans="2:6" ht="15" customHeight="1" x14ac:dyDescent="0.25">
      <c r="B13" s="10">
        <v>5411788045810</v>
      </c>
      <c r="C13" s="16" t="s">
        <v>495</v>
      </c>
      <c r="D13" s="15">
        <v>2</v>
      </c>
      <c r="E13" s="8">
        <v>43269</v>
      </c>
      <c r="F13" s="8">
        <v>43342</v>
      </c>
    </row>
    <row r="14" spans="2:6" ht="15" customHeight="1" x14ac:dyDescent="0.25">
      <c r="B14" s="10">
        <v>5411788045179</v>
      </c>
      <c r="C14" s="16" t="s">
        <v>496</v>
      </c>
      <c r="D14" s="15">
        <v>1</v>
      </c>
      <c r="E14" s="8">
        <v>43403</v>
      </c>
      <c r="F14" s="8"/>
    </row>
    <row r="15" spans="2:6" ht="15" customHeight="1" x14ac:dyDescent="0.25">
      <c r="B15" s="10">
        <v>5411788043632</v>
      </c>
      <c r="C15" s="16" t="s">
        <v>352</v>
      </c>
      <c r="D15" s="15">
        <v>0</v>
      </c>
      <c r="E15" s="8">
        <v>43190</v>
      </c>
      <c r="F15" s="8"/>
    </row>
    <row r="16" spans="2:6" ht="15" customHeight="1" x14ac:dyDescent="0.25">
      <c r="B16" s="10">
        <v>5411188092612</v>
      </c>
      <c r="C16" s="16" t="s">
        <v>497</v>
      </c>
      <c r="D16" s="15">
        <v>7</v>
      </c>
      <c r="E16" s="8">
        <v>43256</v>
      </c>
      <c r="F16" s="8"/>
    </row>
    <row r="17" spans="2:6" ht="15" customHeight="1" x14ac:dyDescent="0.25">
      <c r="B17" s="10">
        <v>5411188081845</v>
      </c>
      <c r="C17" s="16" t="s">
        <v>498</v>
      </c>
      <c r="D17" s="15">
        <v>4</v>
      </c>
      <c r="E17" s="8">
        <v>43115</v>
      </c>
      <c r="F17" s="8"/>
    </row>
    <row r="18" spans="2:6" ht="15" customHeight="1" x14ac:dyDescent="0.25">
      <c r="B18" s="10">
        <v>5411188092636</v>
      </c>
      <c r="C18" s="16" t="s">
        <v>499</v>
      </c>
      <c r="D18" s="15">
        <v>9</v>
      </c>
      <c r="E18" s="8">
        <v>43109</v>
      </c>
      <c r="F18" s="8"/>
    </row>
    <row r="19" spans="2:6" ht="15" customHeight="1" x14ac:dyDescent="0.25">
      <c r="B19" s="10">
        <v>5411188080091</v>
      </c>
      <c r="C19" s="16" t="s">
        <v>500</v>
      </c>
      <c r="D19" s="15">
        <v>3</v>
      </c>
      <c r="E19" s="8">
        <v>43185</v>
      </c>
      <c r="F19" s="8"/>
    </row>
    <row r="20" spans="2:6" ht="15" customHeight="1" x14ac:dyDescent="0.25">
      <c r="B20" s="10">
        <v>5411188092629</v>
      </c>
      <c r="C20" s="16" t="s">
        <v>501</v>
      </c>
      <c r="D20" s="15">
        <v>8</v>
      </c>
      <c r="E20" s="8">
        <v>43228</v>
      </c>
      <c r="F20" s="8"/>
    </row>
    <row r="21" spans="2:6" ht="15" customHeight="1" x14ac:dyDescent="0.25">
      <c r="B21" s="10">
        <v>8423352200300</v>
      </c>
      <c r="C21" s="16" t="s">
        <v>353</v>
      </c>
      <c r="D21" s="15">
        <v>6</v>
      </c>
      <c r="E21" s="8">
        <v>43337</v>
      </c>
      <c r="F21" s="8"/>
    </row>
    <row r="22" spans="2:6" ht="15" customHeight="1" x14ac:dyDescent="0.25">
      <c r="B22" s="10">
        <v>3267110008242</v>
      </c>
      <c r="C22" s="16" t="s">
        <v>354</v>
      </c>
      <c r="D22" s="15">
        <v>5</v>
      </c>
      <c r="E22" s="8">
        <v>43117</v>
      </c>
      <c r="F22" s="8"/>
    </row>
    <row r="23" spans="2:6" ht="15" customHeight="1" x14ac:dyDescent="0.25">
      <c r="B23" s="10">
        <v>3267110008259</v>
      </c>
      <c r="C23" s="16" t="s">
        <v>355</v>
      </c>
      <c r="D23" s="15">
        <v>4</v>
      </c>
      <c r="E23" s="8">
        <v>43243</v>
      </c>
      <c r="F23" s="8"/>
    </row>
    <row r="24" spans="2:6" ht="15" customHeight="1" x14ac:dyDescent="0.25">
      <c r="B24" s="10">
        <v>3396410119447</v>
      </c>
      <c r="C24" s="16" t="s">
        <v>356</v>
      </c>
      <c r="D24" s="15">
        <v>5</v>
      </c>
      <c r="E24" s="8">
        <v>43359</v>
      </c>
      <c r="F24" s="8"/>
    </row>
    <row r="25" spans="2:6" ht="15" customHeight="1" x14ac:dyDescent="0.25">
      <c r="B25" s="10">
        <v>4104060031533</v>
      </c>
      <c r="C25" s="16" t="s">
        <v>502</v>
      </c>
      <c r="D25" s="15">
        <v>2</v>
      </c>
      <c r="E25" s="8">
        <v>43134</v>
      </c>
      <c r="F25" s="8"/>
    </row>
    <row r="26" spans="2:6" ht="15" customHeight="1" x14ac:dyDescent="0.25">
      <c r="B26" s="10">
        <v>8423352204384</v>
      </c>
      <c r="C26" s="16" t="s">
        <v>357</v>
      </c>
      <c r="D26" s="15">
        <v>4</v>
      </c>
      <c r="E26" s="8">
        <v>43127</v>
      </c>
      <c r="F26" s="8"/>
    </row>
    <row r="27" spans="2:6" ht="15" customHeight="1" x14ac:dyDescent="0.25">
      <c r="B27" s="10">
        <v>5425017920557</v>
      </c>
      <c r="C27" s="16" t="s">
        <v>358</v>
      </c>
      <c r="D27" s="15">
        <v>16</v>
      </c>
      <c r="E27" s="8">
        <v>43260</v>
      </c>
      <c r="F27" s="8"/>
    </row>
    <row r="28" spans="2:6" ht="15" customHeight="1" x14ac:dyDescent="0.25">
      <c r="B28" s="10">
        <v>5414661000159</v>
      </c>
      <c r="C28" s="16" t="s">
        <v>359</v>
      </c>
      <c r="D28" s="15">
        <v>24</v>
      </c>
      <c r="E28" s="8">
        <v>43192</v>
      </c>
      <c r="F28" s="8"/>
    </row>
    <row r="29" spans="2:6" ht="15" customHeight="1" x14ac:dyDescent="0.25">
      <c r="B29" s="10">
        <v>3396410119454</v>
      </c>
      <c r="C29" s="16" t="s">
        <v>503</v>
      </c>
      <c r="D29" s="15">
        <v>9</v>
      </c>
      <c r="E29" s="8">
        <v>43314</v>
      </c>
      <c r="F29" s="8"/>
    </row>
    <row r="30" spans="2:6" ht="15" customHeight="1" x14ac:dyDescent="0.25">
      <c r="B30" s="13"/>
      <c r="C30" s="7"/>
      <c r="D30" s="6"/>
      <c r="E30" s="8"/>
      <c r="F30" s="8"/>
    </row>
    <row r="31" spans="2:6" ht="26.4" customHeight="1" x14ac:dyDescent="0.25">
      <c r="B31" s="18"/>
      <c r="C31" s="17" t="s">
        <v>360</v>
      </c>
      <c r="D31" s="19"/>
      <c r="E31" s="8"/>
      <c r="F31" s="8"/>
    </row>
    <row r="32" spans="2:6" ht="15" customHeight="1" x14ac:dyDescent="0.25">
      <c r="B32" s="13">
        <v>3760200010038</v>
      </c>
      <c r="C32" s="7" t="s">
        <v>366</v>
      </c>
      <c r="D32" s="6">
        <v>7</v>
      </c>
      <c r="E32" s="8">
        <v>43351</v>
      </c>
      <c r="F32" s="8"/>
    </row>
    <row r="33" spans="2:6" ht="15" customHeight="1" x14ac:dyDescent="0.25">
      <c r="B33" s="13">
        <v>3267110008297</v>
      </c>
      <c r="C33" s="7" t="s">
        <v>367</v>
      </c>
      <c r="D33" s="6">
        <v>2</v>
      </c>
      <c r="E33" s="8">
        <v>43176</v>
      </c>
      <c r="F33" s="8"/>
    </row>
    <row r="34" spans="2:6" ht="15" customHeight="1" x14ac:dyDescent="0.25">
      <c r="B34" s="13">
        <v>3431590008980</v>
      </c>
      <c r="C34" s="7" t="s">
        <v>368</v>
      </c>
      <c r="D34" s="6">
        <v>6</v>
      </c>
      <c r="E34" s="8">
        <v>43393</v>
      </c>
      <c r="F34" s="8"/>
    </row>
    <row r="35" spans="2:6" ht="15" customHeight="1" x14ac:dyDescent="0.25">
      <c r="B35" s="13">
        <v>3431590008973</v>
      </c>
      <c r="C35" s="7" t="s">
        <v>369</v>
      </c>
      <c r="D35" s="6">
        <v>2</v>
      </c>
      <c r="E35" s="8">
        <v>43391</v>
      </c>
      <c r="F35" s="8"/>
    </row>
    <row r="36" spans="2:6" ht="15" customHeight="1" x14ac:dyDescent="0.25">
      <c r="B36" s="13">
        <v>3760200010021</v>
      </c>
      <c r="C36" s="7" t="s">
        <v>370</v>
      </c>
      <c r="D36" s="6">
        <v>4</v>
      </c>
      <c r="E36" s="8">
        <v>43363</v>
      </c>
      <c r="F36" s="8"/>
    </row>
    <row r="37" spans="2:6" ht="15" customHeight="1" x14ac:dyDescent="0.25">
      <c r="B37" s="13">
        <v>8004192301008</v>
      </c>
      <c r="C37" s="7" t="s">
        <v>371</v>
      </c>
      <c r="D37" s="6">
        <v>2</v>
      </c>
      <c r="E37" s="8" t="s">
        <v>650</v>
      </c>
      <c r="F37" s="8"/>
    </row>
    <row r="38" spans="2:6" ht="15" customHeight="1" x14ac:dyDescent="0.25">
      <c r="B38" s="13">
        <v>8004192202008</v>
      </c>
      <c r="C38" s="7" t="s">
        <v>372</v>
      </c>
      <c r="D38" s="6">
        <v>11</v>
      </c>
      <c r="E38" s="8" t="s">
        <v>650</v>
      </c>
      <c r="F38" s="8"/>
    </row>
    <row r="39" spans="2:6" ht="15" customHeight="1" x14ac:dyDescent="0.25">
      <c r="B39" s="13">
        <v>8004192302005</v>
      </c>
      <c r="C39" s="7" t="s">
        <v>373</v>
      </c>
      <c r="D39" s="6">
        <v>4</v>
      </c>
      <c r="E39" s="8">
        <v>43190</v>
      </c>
      <c r="F39" s="8"/>
    </row>
    <row r="40" spans="2:6" ht="15" customHeight="1" x14ac:dyDescent="0.25">
      <c r="B40" s="13">
        <v>8004192201001</v>
      </c>
      <c r="C40" s="7" t="s">
        <v>374</v>
      </c>
      <c r="D40" s="6">
        <v>-1</v>
      </c>
      <c r="E40" s="8" t="s">
        <v>650</v>
      </c>
      <c r="F40" s="8"/>
    </row>
    <row r="41" spans="2:6" ht="15" customHeight="1" x14ac:dyDescent="0.25">
      <c r="B41" s="13">
        <v>3257971080112</v>
      </c>
      <c r="C41" s="7" t="s">
        <v>375</v>
      </c>
      <c r="D41" s="6">
        <v>10</v>
      </c>
      <c r="E41" s="8" t="s">
        <v>650</v>
      </c>
      <c r="F41" s="8"/>
    </row>
    <row r="42" spans="2:6" ht="15" customHeight="1" x14ac:dyDescent="0.25">
      <c r="B42" s="13">
        <v>3257971080648</v>
      </c>
      <c r="C42" s="7" t="s">
        <v>376</v>
      </c>
      <c r="D42" s="6">
        <v>6</v>
      </c>
      <c r="E42" s="8">
        <v>43522</v>
      </c>
      <c r="F42" s="8"/>
    </row>
    <row r="43" spans="2:6" ht="15" customHeight="1" x14ac:dyDescent="0.25">
      <c r="B43" s="13">
        <v>4009890217723</v>
      </c>
      <c r="C43" s="7" t="s">
        <v>377</v>
      </c>
      <c r="D43" s="6">
        <v>10</v>
      </c>
      <c r="E43" s="8">
        <v>43281</v>
      </c>
      <c r="F43" s="8"/>
    </row>
    <row r="44" spans="2:6" ht="15" customHeight="1" x14ac:dyDescent="0.25">
      <c r="B44" s="13">
        <v>4009890217716</v>
      </c>
      <c r="C44" s="7" t="s">
        <v>378</v>
      </c>
      <c r="D44" s="6">
        <v>11</v>
      </c>
      <c r="E44" s="8">
        <v>43495</v>
      </c>
      <c r="F44" s="8"/>
    </row>
    <row r="45" spans="2:6" ht="15" customHeight="1" x14ac:dyDescent="0.25">
      <c r="B45" s="13">
        <v>8711812375782</v>
      </c>
      <c r="C45" s="7" t="s">
        <v>379</v>
      </c>
      <c r="D45" s="6">
        <v>5</v>
      </c>
      <c r="E45" s="8">
        <v>43337</v>
      </c>
      <c r="F45" s="8"/>
    </row>
    <row r="46" spans="2:6" ht="15" customHeight="1" x14ac:dyDescent="0.25">
      <c r="B46" s="13">
        <v>8041435103975</v>
      </c>
      <c r="C46" s="7" t="s">
        <v>380</v>
      </c>
      <c r="D46" s="6">
        <v>5</v>
      </c>
      <c r="E46" s="8" t="s">
        <v>650</v>
      </c>
      <c r="F46" s="8"/>
    </row>
    <row r="47" spans="2:6" ht="15" customHeight="1" x14ac:dyDescent="0.25">
      <c r="B47" s="13">
        <v>8711812376130</v>
      </c>
      <c r="C47" s="7" t="s">
        <v>381</v>
      </c>
      <c r="D47" s="6">
        <v>4</v>
      </c>
      <c r="E47" s="8">
        <v>43631</v>
      </c>
      <c r="F47" s="8"/>
    </row>
    <row r="48" spans="2:6" ht="15" customHeight="1" x14ac:dyDescent="0.25">
      <c r="B48" s="13">
        <v>5411087000107</v>
      </c>
      <c r="C48" s="7" t="s">
        <v>382</v>
      </c>
      <c r="D48" s="6">
        <v>6</v>
      </c>
      <c r="E48" s="8">
        <v>43897</v>
      </c>
      <c r="F48" s="8"/>
    </row>
    <row r="49" spans="2:6" ht="15" customHeight="1" x14ac:dyDescent="0.25">
      <c r="B49" s="13">
        <v>5411188124320</v>
      </c>
      <c r="C49" s="7" t="s">
        <v>383</v>
      </c>
      <c r="D49" s="6">
        <v>14</v>
      </c>
      <c r="E49" s="8">
        <v>43391</v>
      </c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  <row r="69" spans="2:6" ht="15" customHeight="1" x14ac:dyDescent="0.25">
      <c r="B69" s="10"/>
      <c r="C69" s="7"/>
      <c r="D69" s="6"/>
      <c r="E69" s="8"/>
      <c r="F69" s="8"/>
    </row>
    <row r="70" spans="2:6" ht="15" customHeight="1" x14ac:dyDescent="0.25">
      <c r="B70" s="10"/>
      <c r="C70" s="7"/>
      <c r="D70" s="6"/>
      <c r="E70" s="8"/>
      <c r="F70" s="8"/>
    </row>
    <row r="71" spans="2:6" ht="15" customHeight="1" x14ac:dyDescent="0.25">
      <c r="B71" s="10"/>
      <c r="C71" s="7"/>
      <c r="D71" s="6"/>
      <c r="E71" s="8"/>
      <c r="F71" s="8"/>
    </row>
    <row r="72" spans="2:6" ht="15" customHeight="1" x14ac:dyDescent="0.25">
      <c r="B72" s="10"/>
      <c r="C72" s="7"/>
      <c r="D72" s="6"/>
      <c r="E72" s="8"/>
      <c r="F72" s="8"/>
    </row>
    <row r="73" spans="2:6" ht="15" customHeight="1" x14ac:dyDescent="0.25">
      <c r="B73" s="10"/>
      <c r="C73" s="7"/>
      <c r="D73" s="6"/>
      <c r="E73" s="8"/>
      <c r="F73" s="8"/>
    </row>
    <row r="74" spans="2:6" ht="15" customHeight="1" x14ac:dyDescent="0.25">
      <c r="B74" s="10"/>
      <c r="C74" s="7"/>
      <c r="D74" s="6"/>
      <c r="E74" s="8"/>
      <c r="F74" s="8"/>
    </row>
    <row r="75" spans="2:6" ht="15" customHeight="1" x14ac:dyDescent="0.25">
      <c r="B75" s="10"/>
      <c r="C75" s="7"/>
      <c r="D75" s="6"/>
      <c r="E75" s="8"/>
      <c r="F75" s="8"/>
    </row>
    <row r="76" spans="2:6" ht="15" customHeight="1" x14ac:dyDescent="0.25">
      <c r="B76" s="10"/>
      <c r="C76" s="7"/>
      <c r="D76" s="6"/>
      <c r="E76" s="8"/>
      <c r="F76" s="8"/>
    </row>
    <row r="77" spans="2:6" ht="15" customHeight="1" x14ac:dyDescent="0.25">
      <c r="B77" s="10"/>
      <c r="C77" s="7"/>
      <c r="D77" s="6"/>
      <c r="E77" s="8"/>
      <c r="F77" s="8"/>
    </row>
    <row r="78" spans="2:6" ht="15" customHeight="1" x14ac:dyDescent="0.25">
      <c r="B78" s="10"/>
      <c r="C78" s="7"/>
      <c r="D78" s="6"/>
      <c r="E78" s="8"/>
      <c r="F78" s="8"/>
    </row>
    <row r="79" spans="2:6" ht="15" customHeight="1" x14ac:dyDescent="0.25">
      <c r="B79" s="10"/>
      <c r="C79" s="7"/>
      <c r="D79" s="6"/>
      <c r="E79" s="8"/>
      <c r="F79" s="8"/>
    </row>
    <row r="80" spans="2:6" ht="15" customHeight="1" x14ac:dyDescent="0.25">
      <c r="B80" s="10"/>
      <c r="C80" s="7"/>
      <c r="D80" s="6"/>
      <c r="E80" s="8"/>
      <c r="F80" s="8"/>
    </row>
    <row r="81" spans="2:6" ht="15" customHeight="1" x14ac:dyDescent="0.25">
      <c r="B81" s="10"/>
      <c r="C81" s="7"/>
      <c r="D81" s="6"/>
      <c r="E81" s="8"/>
      <c r="F81" s="8"/>
    </row>
    <row r="82" spans="2:6" ht="15" customHeight="1" x14ac:dyDescent="0.25">
      <c r="B82" s="10"/>
      <c r="C82" s="7"/>
      <c r="D82" s="6"/>
      <c r="E82" s="8"/>
      <c r="F82" s="8"/>
    </row>
    <row r="83" spans="2:6" ht="15" customHeight="1" x14ac:dyDescent="0.25">
      <c r="B83" s="10"/>
      <c r="C83" s="7"/>
      <c r="D83" s="6"/>
      <c r="E83" s="8"/>
      <c r="F83" s="8"/>
    </row>
    <row r="84" spans="2:6" ht="15" customHeight="1" x14ac:dyDescent="0.25">
      <c r="B84" s="10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15" customHeight="1" x14ac:dyDescent="0.25">
      <c r="B88" s="10"/>
      <c r="C88" s="7"/>
      <c r="D88" s="6"/>
      <c r="E88" s="8"/>
      <c r="F88" s="8"/>
    </row>
    <row r="89" spans="2:6" ht="15" customHeight="1" x14ac:dyDescent="0.25">
      <c r="B89" s="10"/>
      <c r="C89" s="7"/>
      <c r="D89" s="6"/>
      <c r="E89" s="8"/>
      <c r="F89" s="8"/>
    </row>
    <row r="90" spans="2:6" ht="15" customHeight="1" x14ac:dyDescent="0.25">
      <c r="B90" s="10"/>
      <c r="C90" s="7"/>
      <c r="D90" s="6"/>
      <c r="E90" s="8"/>
      <c r="F90" s="8"/>
    </row>
    <row r="91" spans="2:6" ht="15" customHeight="1" x14ac:dyDescent="0.25">
      <c r="B91" s="10"/>
      <c r="C91" s="7"/>
      <c r="D91" s="6"/>
      <c r="E91" s="8"/>
      <c r="F91" s="8"/>
    </row>
    <row r="92" spans="2:6" ht="15" customHeight="1" x14ac:dyDescent="0.25">
      <c r="B92" s="10"/>
      <c r="C92" s="7"/>
      <c r="D92" s="6"/>
      <c r="E92" s="8"/>
      <c r="F92" s="8"/>
    </row>
    <row r="93" spans="2:6" ht="15" customHeight="1" x14ac:dyDescent="0.25">
      <c r="B93" s="10"/>
      <c r="C93" s="7"/>
      <c r="D93" s="6"/>
      <c r="E93" s="8"/>
      <c r="F93" s="8"/>
    </row>
    <row r="94" spans="2:6" ht="15" customHeight="1" x14ac:dyDescent="0.25">
      <c r="B94" s="10"/>
      <c r="C94" s="7"/>
      <c r="D94" s="6"/>
      <c r="E94" s="8"/>
      <c r="F94" s="8"/>
    </row>
    <row r="95" spans="2:6" ht="15" customHeight="1" x14ac:dyDescent="0.25">
      <c r="B95" s="10"/>
      <c r="C95" s="7"/>
      <c r="D95" s="6"/>
      <c r="E95" s="8"/>
      <c r="F95" s="8"/>
    </row>
    <row r="96" spans="2:6" ht="15" customHeight="1" x14ac:dyDescent="0.25">
      <c r="B96" s="10"/>
      <c r="C96" s="7"/>
      <c r="D96" s="6"/>
      <c r="E96" s="8"/>
      <c r="F96" s="8"/>
    </row>
    <row r="97" spans="2:6" ht="15" customHeight="1" x14ac:dyDescent="0.25">
      <c r="B97" s="10"/>
      <c r="C97" s="7"/>
      <c r="D97" s="6"/>
      <c r="E97" s="8"/>
      <c r="F97" s="8"/>
    </row>
    <row r="98" spans="2:6" ht="15" customHeight="1" x14ac:dyDescent="0.25">
      <c r="B98" s="10"/>
      <c r="C98" s="7"/>
      <c r="D98" s="6"/>
      <c r="E98" s="8"/>
      <c r="F98" s="8"/>
    </row>
    <row r="99" spans="2:6" ht="15" customHeight="1" x14ac:dyDescent="0.25">
      <c r="B99" s="10"/>
      <c r="C99" s="7"/>
      <c r="D99" s="6"/>
      <c r="E99" s="8"/>
      <c r="F99" s="8"/>
    </row>
    <row r="100" spans="2:6" ht="15" customHeight="1" x14ac:dyDescent="0.25">
      <c r="B100" s="10"/>
      <c r="C100" s="7"/>
      <c r="D100" s="6"/>
      <c r="E100" s="8"/>
      <c r="F100" s="8"/>
    </row>
    <row r="101" spans="2:6" ht="15" customHeight="1" x14ac:dyDescent="0.25">
      <c r="B101" s="10"/>
      <c r="C101" s="7"/>
      <c r="D101" s="6"/>
      <c r="E101" s="8"/>
      <c r="F101" s="8"/>
    </row>
    <row r="102" spans="2:6" ht="15" customHeight="1" x14ac:dyDescent="0.25">
      <c r="B102" s="10"/>
      <c r="C102" s="7"/>
      <c r="D102" s="6"/>
      <c r="E102" s="8"/>
      <c r="F102" s="8"/>
    </row>
    <row r="103" spans="2:6" ht="15" customHeight="1" x14ac:dyDescent="0.25">
      <c r="B103" s="10"/>
      <c r="C103" s="7"/>
      <c r="D103" s="6"/>
      <c r="E103" s="8"/>
      <c r="F103" s="8"/>
    </row>
    <row r="104" spans="2:6" ht="15" customHeight="1" x14ac:dyDescent="0.25">
      <c r="B104" s="10"/>
      <c r="C104" s="7"/>
      <c r="D104" s="6"/>
      <c r="E104" s="8"/>
      <c r="F104" s="8"/>
    </row>
    <row r="105" spans="2:6" ht="15" customHeight="1" x14ac:dyDescent="0.25">
      <c r="B105" s="10"/>
      <c r="C105" s="7"/>
      <c r="D105" s="6"/>
      <c r="E105" s="8"/>
      <c r="F105" s="8"/>
    </row>
    <row r="106" spans="2:6" ht="15" customHeight="1" x14ac:dyDescent="0.25">
      <c r="B106" s="10"/>
      <c r="C106" s="7"/>
      <c r="D106" s="6"/>
      <c r="E106" s="8"/>
      <c r="F106" s="8"/>
    </row>
    <row r="107" spans="2:6" ht="15" customHeight="1" x14ac:dyDescent="0.25">
      <c r="B107" s="10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</sheetData>
  <autoFilter ref="B5:F49" xr:uid="{953F034C-C841-48C6-9B84-896F391B6AC5}"/>
  <mergeCells count="1">
    <mergeCell ref="B3:C3"/>
  </mergeCells>
  <conditionalFormatting sqref="E6:F122">
    <cfRule type="cellIs" dxfId="70" priority="2" operator="lessThanOrEqual">
      <formula>$D$2</formula>
    </cfRule>
    <cfRule type="cellIs" dxfId="69" priority="3" operator="between">
      <formula>$D$2</formula>
      <formula>$D$2+15</formula>
    </cfRule>
    <cfRule type="cellIs" dxfId="68" priority="4" operator="greaterThan">
      <formula>$D$2+15</formula>
    </cfRule>
  </conditionalFormatting>
  <conditionalFormatting sqref="E6:F51">
    <cfRule type="containsText" dxfId="67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5687F-337E-4D20-B842-274CCB11E007}">
  <sheetPr>
    <tabColor rgb="FF00B050"/>
  </sheetPr>
  <dimension ref="B2:F68"/>
  <sheetViews>
    <sheetView zoomScale="90" zoomScaleNormal="90" workbookViewId="0">
      <selection activeCell="E49" sqref="E49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361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8858947401204</v>
      </c>
      <c r="C6" s="7" t="s">
        <v>511</v>
      </c>
      <c r="D6" s="6">
        <v>10</v>
      </c>
      <c r="E6" s="8">
        <v>43418</v>
      </c>
      <c r="F6" s="8"/>
    </row>
    <row r="7" spans="2:6" ht="15" customHeight="1" x14ac:dyDescent="0.25">
      <c r="B7" s="13">
        <v>8858947401105</v>
      </c>
      <c r="C7" s="7" t="s">
        <v>510</v>
      </c>
      <c r="D7" s="6">
        <v>10</v>
      </c>
      <c r="E7" s="8">
        <v>43411</v>
      </c>
      <c r="F7" s="8"/>
    </row>
    <row r="8" spans="2:6" ht="15" customHeight="1" x14ac:dyDescent="0.25">
      <c r="B8" s="13">
        <v>8858947401303</v>
      </c>
      <c r="C8" s="7" t="s">
        <v>509</v>
      </c>
      <c r="D8" s="6">
        <v>9</v>
      </c>
      <c r="E8" s="8">
        <v>43438</v>
      </c>
      <c r="F8" s="8"/>
    </row>
    <row r="9" spans="2:6" ht="15" customHeight="1" x14ac:dyDescent="0.25">
      <c r="B9" s="13">
        <v>5400514321045</v>
      </c>
      <c r="C9" s="7" t="s">
        <v>384</v>
      </c>
      <c r="D9" s="6">
        <v>20</v>
      </c>
      <c r="E9" s="8">
        <v>43300</v>
      </c>
      <c r="F9" s="8"/>
    </row>
    <row r="10" spans="2:6" ht="15" customHeight="1" x14ac:dyDescent="0.25">
      <c r="B10" s="13">
        <v>5400514311046</v>
      </c>
      <c r="C10" s="7" t="s">
        <v>508</v>
      </c>
      <c r="D10" s="6">
        <v>25</v>
      </c>
      <c r="E10" s="8">
        <v>43308</v>
      </c>
      <c r="F10" s="8"/>
    </row>
    <row r="11" spans="2:6" ht="15" customHeight="1" x14ac:dyDescent="0.25">
      <c r="B11" s="13">
        <v>5400514301047</v>
      </c>
      <c r="C11" s="7" t="s">
        <v>385</v>
      </c>
      <c r="D11" s="6">
        <v>20</v>
      </c>
      <c r="E11" s="8">
        <v>43160</v>
      </c>
      <c r="F11" s="8"/>
    </row>
    <row r="12" spans="2:6" ht="15" customHeight="1" x14ac:dyDescent="0.25">
      <c r="B12" s="13">
        <v>5400514331044</v>
      </c>
      <c r="C12" s="7" t="s">
        <v>386</v>
      </c>
      <c r="D12" s="6">
        <v>26</v>
      </c>
      <c r="E12" s="8">
        <v>43415</v>
      </c>
      <c r="F12" s="8"/>
    </row>
    <row r="13" spans="2:6" ht="15" customHeight="1" x14ac:dyDescent="0.25">
      <c r="B13" s="13">
        <v>7618500941124</v>
      </c>
      <c r="C13" s="7" t="s">
        <v>387</v>
      </c>
      <c r="D13" s="6">
        <v>3</v>
      </c>
      <c r="E13" s="8">
        <v>43315</v>
      </c>
      <c r="F13" s="8"/>
    </row>
    <row r="14" spans="2:6" ht="15" customHeight="1" x14ac:dyDescent="0.25">
      <c r="B14" s="13">
        <v>5411087001111</v>
      </c>
      <c r="C14" s="7" t="s">
        <v>388</v>
      </c>
      <c r="D14" s="6">
        <v>12</v>
      </c>
      <c r="E14" s="8">
        <v>43616</v>
      </c>
      <c r="F14" s="8"/>
    </row>
    <row r="15" spans="2:6" ht="15" customHeight="1" x14ac:dyDescent="0.25">
      <c r="B15" s="13">
        <v>5411087001210</v>
      </c>
      <c r="C15" s="7" t="s">
        <v>389</v>
      </c>
      <c r="D15" s="6">
        <v>4</v>
      </c>
      <c r="E15" s="8">
        <v>43677</v>
      </c>
      <c r="F15" s="8"/>
    </row>
    <row r="16" spans="2:6" ht="15" customHeight="1" x14ac:dyDescent="0.25">
      <c r="B16" s="13">
        <v>5411087001098</v>
      </c>
      <c r="C16" s="7" t="s">
        <v>390</v>
      </c>
      <c r="D16" s="6">
        <v>4</v>
      </c>
      <c r="E16" s="8">
        <v>43616</v>
      </c>
      <c r="F16" s="8"/>
    </row>
    <row r="17" spans="2:6" ht="15" customHeight="1" x14ac:dyDescent="0.25">
      <c r="B17" s="13">
        <v>4015533021428</v>
      </c>
      <c r="C17" s="7" t="s">
        <v>504</v>
      </c>
      <c r="D17" s="6">
        <v>12</v>
      </c>
      <c r="E17" s="8">
        <v>43475</v>
      </c>
      <c r="F17" s="8"/>
    </row>
    <row r="18" spans="2:6" ht="15" customHeight="1" x14ac:dyDescent="0.25">
      <c r="B18" s="13">
        <v>7618500940349</v>
      </c>
      <c r="C18" s="7" t="s">
        <v>505</v>
      </c>
      <c r="D18" s="6">
        <v>6</v>
      </c>
      <c r="E18" s="8">
        <v>43514</v>
      </c>
      <c r="F18" s="8"/>
    </row>
    <row r="19" spans="2:6" ht="15" customHeight="1" x14ac:dyDescent="0.25">
      <c r="B19" s="13">
        <v>8711812927004</v>
      </c>
      <c r="C19" s="7" t="s">
        <v>506</v>
      </c>
      <c r="D19" s="6">
        <v>20</v>
      </c>
      <c r="E19" s="8">
        <v>43594</v>
      </c>
      <c r="F19" s="8"/>
    </row>
    <row r="20" spans="2:6" ht="15" customHeight="1" x14ac:dyDescent="0.25">
      <c r="B20" s="13">
        <v>4760081504069</v>
      </c>
      <c r="C20" s="7" t="s">
        <v>391</v>
      </c>
      <c r="D20" s="6">
        <v>3</v>
      </c>
      <c r="E20" s="8">
        <v>43287</v>
      </c>
      <c r="F20" s="8"/>
    </row>
    <row r="21" spans="2:6" ht="15" customHeight="1" x14ac:dyDescent="0.25">
      <c r="B21" s="13">
        <v>3396410181666</v>
      </c>
      <c r="C21" s="7" t="s">
        <v>507</v>
      </c>
      <c r="D21" s="6">
        <v>10</v>
      </c>
      <c r="E21" s="8">
        <v>43281</v>
      </c>
      <c r="F21" s="8"/>
    </row>
    <row r="22" spans="2:6" ht="15" customHeight="1" x14ac:dyDescent="0.25">
      <c r="B22" s="13">
        <v>3760005727810</v>
      </c>
      <c r="C22" s="7" t="s">
        <v>392</v>
      </c>
      <c r="D22" s="6">
        <v>8</v>
      </c>
      <c r="E22" s="8">
        <v>43373</v>
      </c>
      <c r="F22" s="8"/>
    </row>
    <row r="23" spans="2:6" ht="15" customHeight="1" x14ac:dyDescent="0.25">
      <c r="B23" s="13">
        <v>5411087001043</v>
      </c>
      <c r="C23" s="7" t="s">
        <v>393</v>
      </c>
      <c r="D23" s="6">
        <v>7</v>
      </c>
      <c r="E23" s="8">
        <v>43496</v>
      </c>
      <c r="F23" s="8"/>
    </row>
    <row r="24" spans="2:6" ht="15" customHeight="1" x14ac:dyDescent="0.25">
      <c r="B24" s="13">
        <v>5411087001050</v>
      </c>
      <c r="C24" s="7" t="s">
        <v>394</v>
      </c>
      <c r="D24" s="6">
        <v>2</v>
      </c>
      <c r="E24" s="8">
        <v>43496</v>
      </c>
      <c r="F24" s="8">
        <v>43554</v>
      </c>
    </row>
    <row r="25" spans="2:6" ht="15" customHeight="1" x14ac:dyDescent="0.25">
      <c r="B25" s="13">
        <v>7618500940653</v>
      </c>
      <c r="C25" s="7" t="s">
        <v>395</v>
      </c>
      <c r="D25" s="6">
        <v>8</v>
      </c>
      <c r="E25" s="8">
        <v>43724</v>
      </c>
      <c r="F25" s="8"/>
    </row>
    <row r="26" spans="2:6" ht="15" customHeight="1" x14ac:dyDescent="0.25">
      <c r="B26" s="13">
        <v>4004191001088</v>
      </c>
      <c r="C26" s="7" t="s">
        <v>396</v>
      </c>
      <c r="D26" s="6">
        <v>6</v>
      </c>
      <c r="E26" s="8">
        <v>43624</v>
      </c>
      <c r="F26" s="8"/>
    </row>
    <row r="27" spans="2:6" ht="15" customHeight="1" x14ac:dyDescent="0.25">
      <c r="B27" s="10"/>
      <c r="C27" s="16"/>
      <c r="D27" s="15"/>
      <c r="E27" s="8"/>
      <c r="F27" s="8"/>
    </row>
    <row r="28" spans="2:6" ht="15" customHeight="1" x14ac:dyDescent="0.25">
      <c r="B28" s="10"/>
      <c r="C28" s="16"/>
      <c r="D28" s="15"/>
      <c r="E28" s="8"/>
      <c r="F28" s="8"/>
    </row>
    <row r="29" spans="2:6" ht="15" customHeight="1" x14ac:dyDescent="0.25">
      <c r="B29" s="10"/>
      <c r="C29" s="16"/>
      <c r="D29" s="15"/>
      <c r="E29" s="8"/>
      <c r="F29" s="8"/>
    </row>
    <row r="30" spans="2:6" ht="15" customHeight="1" x14ac:dyDescent="0.25">
      <c r="B30" s="13"/>
      <c r="C30" s="7"/>
      <c r="D30" s="6"/>
      <c r="E30" s="8"/>
      <c r="F30" s="8"/>
    </row>
    <row r="31" spans="2:6" ht="26.4" customHeight="1" x14ac:dyDescent="0.25">
      <c r="B31" s="18"/>
      <c r="C31" s="17" t="s">
        <v>362</v>
      </c>
      <c r="D31" s="19"/>
      <c r="E31" s="8"/>
      <c r="F31" s="8"/>
    </row>
    <row r="32" spans="2:6" ht="15" customHeight="1" x14ac:dyDescent="0.25">
      <c r="B32" s="13">
        <v>5400134349740</v>
      </c>
      <c r="C32" s="7" t="s">
        <v>397</v>
      </c>
      <c r="D32" s="6">
        <v>39</v>
      </c>
      <c r="E32" s="8">
        <v>43405</v>
      </c>
      <c r="F32" s="8"/>
    </row>
    <row r="33" spans="2:6" ht="15" customHeight="1" x14ac:dyDescent="0.25">
      <c r="B33" s="13">
        <v>9836866587284</v>
      </c>
      <c r="C33" s="7" t="s">
        <v>398</v>
      </c>
      <c r="D33" s="6">
        <v>106</v>
      </c>
      <c r="E33" s="8">
        <v>43160</v>
      </c>
      <c r="F33" s="8"/>
    </row>
    <row r="34" spans="2:6" ht="15" customHeight="1" x14ac:dyDescent="0.25">
      <c r="B34" s="13">
        <v>5411087002019</v>
      </c>
      <c r="C34" s="7" t="s">
        <v>399</v>
      </c>
      <c r="D34" s="6">
        <v>22</v>
      </c>
      <c r="E34" s="8">
        <v>43738</v>
      </c>
      <c r="F34" s="8"/>
    </row>
    <row r="35" spans="2:6" ht="15" customHeight="1" x14ac:dyDescent="0.25">
      <c r="B35" s="13">
        <v>3396410164430</v>
      </c>
      <c r="C35" s="7" t="s">
        <v>400</v>
      </c>
      <c r="D35" s="6">
        <v>5</v>
      </c>
      <c r="E35" s="8">
        <v>43173</v>
      </c>
      <c r="F35" s="8"/>
    </row>
    <row r="36" spans="2:6" ht="15" customHeight="1" x14ac:dyDescent="0.25">
      <c r="B36" s="13">
        <v>3396410181710</v>
      </c>
      <c r="C36" s="7" t="s">
        <v>401</v>
      </c>
      <c r="D36" s="6">
        <v>4</v>
      </c>
      <c r="E36" s="8">
        <v>43385</v>
      </c>
      <c r="F36" s="8"/>
    </row>
    <row r="37" spans="2:6" ht="15" customHeight="1" x14ac:dyDescent="0.25">
      <c r="B37" s="13">
        <v>5411087001203</v>
      </c>
      <c r="C37" s="7" t="s">
        <v>402</v>
      </c>
      <c r="D37" s="6">
        <v>2</v>
      </c>
      <c r="E37" s="8">
        <v>43580</v>
      </c>
      <c r="F37" s="8"/>
    </row>
    <row r="38" spans="2:6" ht="15" customHeight="1" x14ac:dyDescent="0.25">
      <c r="B38" s="13">
        <v>9237633934544</v>
      </c>
      <c r="C38" s="7" t="s">
        <v>403</v>
      </c>
      <c r="D38" s="6">
        <v>10</v>
      </c>
      <c r="E38" s="8">
        <v>43160</v>
      </c>
      <c r="F38" s="8"/>
    </row>
    <row r="39" spans="2:6" ht="15" customHeight="1" x14ac:dyDescent="0.25">
      <c r="B39" s="13">
        <v>3396410181673</v>
      </c>
      <c r="C39" s="7" t="s">
        <v>404</v>
      </c>
      <c r="D39" s="6">
        <v>4</v>
      </c>
      <c r="E39" s="8">
        <v>43324</v>
      </c>
      <c r="F39" s="8"/>
    </row>
    <row r="40" spans="2:6" ht="15" customHeight="1" x14ac:dyDescent="0.25">
      <c r="B40" s="13">
        <v>5411087001180</v>
      </c>
      <c r="C40" s="7" t="s">
        <v>512</v>
      </c>
      <c r="D40" s="6">
        <v>3</v>
      </c>
      <c r="E40" s="8">
        <v>43585</v>
      </c>
      <c r="F40" s="8"/>
    </row>
    <row r="41" spans="2:6" ht="15" customHeight="1" x14ac:dyDescent="0.25">
      <c r="B41" s="13">
        <v>5411087001128</v>
      </c>
      <c r="C41" s="7" t="s">
        <v>513</v>
      </c>
      <c r="D41" s="6">
        <v>4</v>
      </c>
      <c r="E41" s="8">
        <v>43585</v>
      </c>
      <c r="F41" s="8"/>
    </row>
    <row r="42" spans="2:6" ht="15" customHeight="1" x14ac:dyDescent="0.25">
      <c r="B42" s="13">
        <v>5411087001081</v>
      </c>
      <c r="C42" s="7" t="s">
        <v>405</v>
      </c>
      <c r="D42" s="6">
        <v>7</v>
      </c>
      <c r="E42" s="8">
        <v>43677</v>
      </c>
      <c r="F42" s="8"/>
    </row>
    <row r="43" spans="2:6" ht="15" customHeight="1" x14ac:dyDescent="0.25">
      <c r="B43" s="13">
        <v>5411087001340</v>
      </c>
      <c r="C43" s="7" t="s">
        <v>406</v>
      </c>
      <c r="D43" s="6">
        <v>11</v>
      </c>
      <c r="E43" s="8">
        <v>43403</v>
      </c>
      <c r="F43" s="8"/>
    </row>
    <row r="44" spans="2:6" ht="15" customHeight="1" x14ac:dyDescent="0.25">
      <c r="B44" s="13">
        <v>5411087001104</v>
      </c>
      <c r="C44" s="7" t="s">
        <v>407</v>
      </c>
      <c r="D44" s="6">
        <v>8</v>
      </c>
      <c r="E44" s="8">
        <v>43616</v>
      </c>
      <c r="F44" s="8"/>
    </row>
    <row r="45" spans="2:6" ht="15" customHeight="1" x14ac:dyDescent="0.25">
      <c r="B45" s="13">
        <v>5411087001234</v>
      </c>
      <c r="C45" s="7" t="s">
        <v>408</v>
      </c>
      <c r="D45" s="6">
        <v>8</v>
      </c>
      <c r="E45" s="8">
        <v>43251</v>
      </c>
      <c r="F45" s="8"/>
    </row>
    <row r="46" spans="2:6" ht="15" customHeight="1" x14ac:dyDescent="0.25">
      <c r="B46" s="13">
        <v>5411087001265</v>
      </c>
      <c r="C46" s="7" t="s">
        <v>409</v>
      </c>
      <c r="D46" s="6">
        <v>3</v>
      </c>
      <c r="E46" s="8">
        <v>43616</v>
      </c>
      <c r="F46" s="8"/>
    </row>
    <row r="47" spans="2:6" ht="15" customHeight="1" x14ac:dyDescent="0.25">
      <c r="B47" s="13">
        <v>4015533100291</v>
      </c>
      <c r="C47" s="7" t="s">
        <v>514</v>
      </c>
      <c r="D47" s="6">
        <v>4</v>
      </c>
      <c r="E47" s="8">
        <v>43547</v>
      </c>
      <c r="F47" s="8"/>
    </row>
    <row r="48" spans="2:6" ht="15" customHeight="1" x14ac:dyDescent="0.25">
      <c r="B48" s="13">
        <v>5411087001012</v>
      </c>
      <c r="C48" s="7" t="s">
        <v>410</v>
      </c>
      <c r="D48" s="6">
        <v>5</v>
      </c>
      <c r="E48" s="8">
        <v>43702</v>
      </c>
      <c r="F48" s="8"/>
    </row>
    <row r="49" spans="2:6" ht="15" customHeight="1" x14ac:dyDescent="0.25">
      <c r="B49" s="10"/>
      <c r="C49" s="7" t="s">
        <v>758</v>
      </c>
      <c r="D49" s="6"/>
      <c r="E49" s="8">
        <v>43523</v>
      </c>
      <c r="F49" s="8"/>
    </row>
    <row r="50" spans="2:6" ht="15" customHeight="1" x14ac:dyDescent="0.25">
      <c r="B50" s="10"/>
      <c r="C50" s="7"/>
      <c r="D50" s="6"/>
      <c r="E50" s="8"/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</sheetData>
  <autoFilter ref="B5:F49" xr:uid="{953F034C-C841-48C6-9B84-896F391B6AC5}"/>
  <mergeCells count="1">
    <mergeCell ref="B3:C3"/>
  </mergeCells>
  <conditionalFormatting sqref="E6:F68">
    <cfRule type="cellIs" dxfId="66" priority="2" operator="lessThanOrEqual">
      <formula>$D$2</formula>
    </cfRule>
    <cfRule type="cellIs" dxfId="65" priority="3" operator="between">
      <formula>$D$2</formula>
      <formula>$D$2+15</formula>
    </cfRule>
    <cfRule type="cellIs" dxfId="64" priority="4" operator="greaterThan">
      <formula>$D$2+15</formula>
    </cfRule>
  </conditionalFormatting>
  <conditionalFormatting sqref="E6:F54">
    <cfRule type="containsText" dxfId="63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90E2-8BDC-4921-B44D-70D60C653258}">
  <sheetPr>
    <tabColor rgb="FF7030A0"/>
  </sheetPr>
  <dimension ref="B2:F64"/>
  <sheetViews>
    <sheetView zoomScale="81" zoomScaleNormal="81" workbookViewId="0">
      <selection activeCell="E49" sqref="E49:E50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411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3760005721504</v>
      </c>
      <c r="C6" s="7" t="s">
        <v>415</v>
      </c>
      <c r="D6" s="6">
        <v>9</v>
      </c>
      <c r="E6" s="8">
        <v>43464</v>
      </c>
      <c r="F6" s="8"/>
    </row>
    <row r="7" spans="2:6" ht="15" customHeight="1" x14ac:dyDescent="0.25">
      <c r="B7" s="13">
        <v>3760005721528</v>
      </c>
      <c r="C7" s="7" t="s">
        <v>416</v>
      </c>
      <c r="D7" s="6">
        <v>8</v>
      </c>
      <c r="E7" s="8">
        <v>43250</v>
      </c>
      <c r="F7" s="8"/>
    </row>
    <row r="8" spans="2:6" ht="15" customHeight="1" x14ac:dyDescent="0.25">
      <c r="B8" s="13">
        <v>8015602000206</v>
      </c>
      <c r="C8" s="7" t="s">
        <v>425</v>
      </c>
      <c r="D8" s="6">
        <v>19</v>
      </c>
      <c r="E8" s="8">
        <v>43684</v>
      </c>
      <c r="F8" s="8"/>
    </row>
    <row r="9" spans="2:6" ht="15" customHeight="1" x14ac:dyDescent="0.25">
      <c r="B9" s="13">
        <v>8008698004586</v>
      </c>
      <c r="C9" s="7" t="s">
        <v>426</v>
      </c>
      <c r="D9" s="6">
        <v>2</v>
      </c>
      <c r="E9" s="8">
        <v>43299</v>
      </c>
      <c r="F9" s="8"/>
    </row>
    <row r="10" spans="2:6" ht="15" customHeight="1" x14ac:dyDescent="0.25">
      <c r="B10" s="13">
        <v>5425016980033</v>
      </c>
      <c r="C10" s="7" t="s">
        <v>417</v>
      </c>
      <c r="D10" s="6">
        <v>16</v>
      </c>
      <c r="E10" s="8">
        <v>43220</v>
      </c>
      <c r="F10" s="8"/>
    </row>
    <row r="11" spans="2:6" ht="15" customHeight="1" x14ac:dyDescent="0.25">
      <c r="B11" s="13">
        <v>8017977037795</v>
      </c>
      <c r="C11" s="7" t="s">
        <v>418</v>
      </c>
      <c r="D11" s="6">
        <v>-1</v>
      </c>
      <c r="E11" s="8">
        <v>43199</v>
      </c>
      <c r="F11" s="8"/>
    </row>
    <row r="12" spans="2:6" ht="15" customHeight="1" x14ac:dyDescent="0.25">
      <c r="B12" s="13">
        <v>3760005721443</v>
      </c>
      <c r="C12" s="7" t="s">
        <v>419</v>
      </c>
      <c r="D12" s="6">
        <v>7</v>
      </c>
      <c r="E12" s="8">
        <v>43646</v>
      </c>
      <c r="F12" s="8"/>
    </row>
    <row r="13" spans="2:6" ht="15" customHeight="1" x14ac:dyDescent="0.25">
      <c r="B13" s="13">
        <v>3760005721429</v>
      </c>
      <c r="C13" s="7" t="s">
        <v>420</v>
      </c>
      <c r="D13" s="6">
        <v>12</v>
      </c>
      <c r="E13" s="8">
        <v>43250</v>
      </c>
      <c r="F13" s="8"/>
    </row>
    <row r="14" spans="2:6" ht="15" customHeight="1" x14ac:dyDescent="0.25">
      <c r="B14" s="13">
        <v>8017977016349</v>
      </c>
      <c r="C14" s="7" t="s">
        <v>430</v>
      </c>
      <c r="D14" s="6">
        <v>3</v>
      </c>
      <c r="E14" s="8">
        <v>43464</v>
      </c>
      <c r="F14" s="8"/>
    </row>
    <row r="15" spans="2:6" ht="15" customHeight="1" x14ac:dyDescent="0.25">
      <c r="B15" s="13">
        <v>3760005721481</v>
      </c>
      <c r="C15" s="7" t="s">
        <v>421</v>
      </c>
      <c r="D15" s="6">
        <v>6</v>
      </c>
      <c r="E15" s="8">
        <v>43646</v>
      </c>
      <c r="F15" s="8"/>
    </row>
    <row r="16" spans="2:6" ht="15" customHeight="1" x14ac:dyDescent="0.25">
      <c r="B16" s="13">
        <v>3760005721467</v>
      </c>
      <c r="C16" s="7" t="s">
        <v>422</v>
      </c>
      <c r="D16" s="6">
        <v>16</v>
      </c>
      <c r="E16" s="8">
        <v>43585</v>
      </c>
      <c r="F16" s="8"/>
    </row>
    <row r="17" spans="2:6" ht="15" customHeight="1" x14ac:dyDescent="0.25">
      <c r="B17" s="13">
        <v>8422947840020</v>
      </c>
      <c r="C17" s="7" t="s">
        <v>423</v>
      </c>
      <c r="D17" s="6">
        <v>2</v>
      </c>
      <c r="E17" s="8">
        <v>43218</v>
      </c>
      <c r="F17" s="8"/>
    </row>
    <row r="18" spans="2:6" ht="15" customHeight="1" x14ac:dyDescent="0.25">
      <c r="B18" s="13">
        <v>8717496906946</v>
      </c>
      <c r="C18" s="7" t="s">
        <v>424</v>
      </c>
      <c r="D18" s="6">
        <v>15</v>
      </c>
      <c r="E18" s="8">
        <v>43607</v>
      </c>
      <c r="F18" s="8"/>
    </row>
    <row r="19" spans="2:6" ht="15" customHeight="1" x14ac:dyDescent="0.25">
      <c r="B19" s="13">
        <v>3760005721603</v>
      </c>
      <c r="C19" s="7" t="s">
        <v>427</v>
      </c>
      <c r="D19" s="6">
        <v>8</v>
      </c>
      <c r="E19" s="8">
        <v>43615</v>
      </c>
      <c r="F19" s="8"/>
    </row>
    <row r="20" spans="2:6" ht="15" customHeight="1" x14ac:dyDescent="0.25">
      <c r="B20" s="13">
        <v>3760005721580</v>
      </c>
      <c r="C20" s="7" t="s">
        <v>428</v>
      </c>
      <c r="D20" s="6">
        <v>11</v>
      </c>
      <c r="E20" s="8">
        <v>43646</v>
      </c>
      <c r="F20" s="8"/>
    </row>
    <row r="21" spans="2:6" ht="15" customHeight="1" x14ac:dyDescent="0.25">
      <c r="B21" s="13">
        <v>3760005721405</v>
      </c>
      <c r="C21" s="7" t="s">
        <v>429</v>
      </c>
      <c r="D21" s="6">
        <v>4</v>
      </c>
      <c r="E21" s="8">
        <v>43554</v>
      </c>
      <c r="F21" s="8"/>
    </row>
    <row r="22" spans="2:6" ht="15" customHeight="1" x14ac:dyDescent="0.25">
      <c r="B22" s="13"/>
      <c r="C22" s="7"/>
      <c r="D22" s="6"/>
      <c r="E22" s="8"/>
      <c r="F22" s="8"/>
    </row>
    <row r="23" spans="2:6" ht="15" customHeight="1" x14ac:dyDescent="0.25">
      <c r="B23" s="13"/>
      <c r="C23" s="7"/>
      <c r="D23" s="6"/>
      <c r="E23" s="8"/>
      <c r="F23" s="8"/>
    </row>
    <row r="24" spans="2:6" ht="15" customHeight="1" x14ac:dyDescent="0.25">
      <c r="B24" s="13"/>
      <c r="C24" s="7"/>
      <c r="D24" s="6"/>
      <c r="E24" s="8"/>
      <c r="F24" s="8"/>
    </row>
    <row r="25" spans="2:6" ht="15" customHeight="1" x14ac:dyDescent="0.25">
      <c r="B25" s="13"/>
      <c r="C25" s="7"/>
      <c r="D25" s="6"/>
      <c r="E25" s="8"/>
      <c r="F25" s="8"/>
    </row>
    <row r="26" spans="2:6" ht="15" customHeight="1" x14ac:dyDescent="0.25">
      <c r="B26" s="13"/>
      <c r="C26" s="7"/>
      <c r="D26" s="6"/>
      <c r="E26" s="8"/>
      <c r="F26" s="8"/>
    </row>
    <row r="27" spans="2:6" ht="26.4" customHeight="1" x14ac:dyDescent="0.25">
      <c r="B27" s="18"/>
      <c r="C27" s="17" t="s">
        <v>412</v>
      </c>
      <c r="D27" s="19"/>
      <c r="E27" s="8"/>
      <c r="F27" s="8"/>
    </row>
    <row r="28" spans="2:6" ht="15" customHeight="1" x14ac:dyDescent="0.25">
      <c r="B28" s="13">
        <v>5411788046916</v>
      </c>
      <c r="C28" s="7" t="s">
        <v>443</v>
      </c>
      <c r="D28" s="6">
        <v>1</v>
      </c>
      <c r="E28" s="8">
        <v>43408</v>
      </c>
      <c r="F28" s="8"/>
    </row>
    <row r="29" spans="2:6" ht="15" customHeight="1" x14ac:dyDescent="0.25">
      <c r="B29" s="13">
        <v>5411788033121</v>
      </c>
      <c r="C29" s="7" t="s">
        <v>431</v>
      </c>
      <c r="D29" s="6">
        <v>4</v>
      </c>
      <c r="E29" s="8">
        <v>43333</v>
      </c>
      <c r="F29" s="8"/>
    </row>
    <row r="30" spans="2:6" ht="15" customHeight="1" x14ac:dyDescent="0.25">
      <c r="B30" s="13">
        <v>3431590008133</v>
      </c>
      <c r="C30" s="7" t="s">
        <v>444</v>
      </c>
      <c r="D30" s="6">
        <v>3</v>
      </c>
      <c r="E30" s="8">
        <v>43453</v>
      </c>
      <c r="F30" s="8"/>
    </row>
    <row r="31" spans="2:6" ht="15" customHeight="1" x14ac:dyDescent="0.25">
      <c r="B31" s="13">
        <v>3431590008164</v>
      </c>
      <c r="C31" s="7" t="s">
        <v>432</v>
      </c>
      <c r="D31" s="6">
        <v>4</v>
      </c>
      <c r="E31" s="8">
        <v>43362</v>
      </c>
      <c r="F31" s="8"/>
    </row>
    <row r="32" spans="2:6" ht="15" customHeight="1" x14ac:dyDescent="0.25">
      <c r="B32" s="13">
        <v>3431590008140</v>
      </c>
      <c r="C32" s="7" t="s">
        <v>445</v>
      </c>
      <c r="D32" s="6">
        <v>3</v>
      </c>
      <c r="E32" s="8">
        <v>43212</v>
      </c>
      <c r="F32" s="8"/>
    </row>
    <row r="33" spans="2:6" ht="15" customHeight="1" x14ac:dyDescent="0.25">
      <c r="B33" s="13">
        <v>8718885870640</v>
      </c>
      <c r="C33" s="7" t="s">
        <v>446</v>
      </c>
      <c r="D33" s="6">
        <v>4</v>
      </c>
      <c r="E33" s="8">
        <v>43586</v>
      </c>
      <c r="F33" s="8"/>
    </row>
    <row r="34" spans="2:6" ht="15" customHeight="1" x14ac:dyDescent="0.25">
      <c r="B34" s="13">
        <v>8718885871241</v>
      </c>
      <c r="C34" s="7" t="s">
        <v>447</v>
      </c>
      <c r="D34" s="6">
        <v>6</v>
      </c>
      <c r="E34" s="8">
        <v>43618</v>
      </c>
      <c r="F34" s="8"/>
    </row>
    <row r="35" spans="2:6" ht="15" customHeight="1" x14ac:dyDescent="0.25">
      <c r="B35" s="13">
        <v>8711997002060</v>
      </c>
      <c r="C35" s="7" t="s">
        <v>433</v>
      </c>
      <c r="D35" s="6">
        <v>2</v>
      </c>
      <c r="E35" s="8">
        <v>43432</v>
      </c>
      <c r="F35" s="8"/>
    </row>
    <row r="36" spans="2:6" ht="15" customHeight="1" x14ac:dyDescent="0.25">
      <c r="B36" s="13">
        <v>5425038000399</v>
      </c>
      <c r="C36" s="7" t="s">
        <v>434</v>
      </c>
      <c r="D36" s="6">
        <v>11</v>
      </c>
      <c r="E36" s="8">
        <v>43343</v>
      </c>
      <c r="F36" s="8"/>
    </row>
    <row r="37" spans="2:6" ht="15" customHeight="1" x14ac:dyDescent="0.25">
      <c r="B37" s="13">
        <v>5411788033862</v>
      </c>
      <c r="C37" s="7" t="s">
        <v>435</v>
      </c>
      <c r="D37" s="6">
        <v>1</v>
      </c>
      <c r="E37" s="8">
        <v>43531</v>
      </c>
      <c r="F37" s="8"/>
    </row>
    <row r="38" spans="2:6" ht="15" customHeight="1" x14ac:dyDescent="0.25">
      <c r="B38" s="13">
        <v>8711997002084</v>
      </c>
      <c r="C38" s="7" t="s">
        <v>448</v>
      </c>
      <c r="D38" s="6">
        <v>7</v>
      </c>
      <c r="E38" s="8">
        <v>43669</v>
      </c>
      <c r="F38" s="8"/>
    </row>
    <row r="39" spans="2:6" ht="15" customHeight="1" x14ac:dyDescent="0.25">
      <c r="B39" s="13">
        <v>5425038000016</v>
      </c>
      <c r="C39" s="7" t="s">
        <v>436</v>
      </c>
      <c r="D39" s="6">
        <v>15</v>
      </c>
      <c r="E39" s="8">
        <v>43311</v>
      </c>
      <c r="F39" s="8">
        <v>43646</v>
      </c>
    </row>
    <row r="40" spans="2:6" ht="15" customHeight="1" x14ac:dyDescent="0.25">
      <c r="B40" s="13">
        <v>3770004096534</v>
      </c>
      <c r="C40" s="7" t="s">
        <v>449</v>
      </c>
      <c r="D40" s="6">
        <v>0</v>
      </c>
      <c r="E40" s="8" t="s">
        <v>650</v>
      </c>
      <c r="F40" s="8"/>
    </row>
    <row r="41" spans="2:6" ht="15" customHeight="1" x14ac:dyDescent="0.25">
      <c r="B41" s="13">
        <v>3770004096558</v>
      </c>
      <c r="C41" s="7" t="s">
        <v>437</v>
      </c>
      <c r="D41" s="6">
        <v>2</v>
      </c>
      <c r="E41" s="8">
        <v>43724</v>
      </c>
      <c r="F41" s="8"/>
    </row>
    <row r="42" spans="2:6" ht="15" customHeight="1" x14ac:dyDescent="0.25">
      <c r="B42" s="13">
        <v>3770004096565</v>
      </c>
      <c r="C42" s="7" t="s">
        <v>450</v>
      </c>
      <c r="D42" s="6">
        <v>5</v>
      </c>
      <c r="E42" s="8">
        <v>43574</v>
      </c>
      <c r="F42" s="8"/>
    </row>
    <row r="43" spans="2:6" ht="15" customHeight="1" x14ac:dyDescent="0.25">
      <c r="B43" s="13">
        <v>3770004096541</v>
      </c>
      <c r="C43" s="7" t="s">
        <v>451</v>
      </c>
      <c r="D43" s="6">
        <v>3</v>
      </c>
      <c r="E43" s="8">
        <v>43645</v>
      </c>
      <c r="F43" s="8"/>
    </row>
    <row r="44" spans="2:6" ht="15" customHeight="1" x14ac:dyDescent="0.25">
      <c r="B44" s="13">
        <v>8718976015974</v>
      </c>
      <c r="C44" s="7" t="s">
        <v>438</v>
      </c>
      <c r="D44" s="6">
        <v>5</v>
      </c>
      <c r="E44" s="8">
        <v>43645</v>
      </c>
      <c r="F44" s="8"/>
    </row>
    <row r="45" spans="2:6" ht="15" customHeight="1" x14ac:dyDescent="0.25">
      <c r="B45" s="13">
        <v>8410769002979</v>
      </c>
      <c r="C45" s="7" t="s">
        <v>439</v>
      </c>
      <c r="D45" s="6">
        <v>0</v>
      </c>
      <c r="E45" s="8">
        <v>43311</v>
      </c>
      <c r="F45" s="8"/>
    </row>
    <row r="46" spans="2:6" ht="15" customHeight="1" x14ac:dyDescent="0.25">
      <c r="B46" s="13">
        <v>8711997003562</v>
      </c>
      <c r="C46" s="7" t="s">
        <v>440</v>
      </c>
      <c r="D46" s="6">
        <v>1</v>
      </c>
      <c r="E46" s="8" t="s">
        <v>650</v>
      </c>
      <c r="F46" s="8"/>
    </row>
    <row r="47" spans="2:6" ht="15" customHeight="1" x14ac:dyDescent="0.25">
      <c r="B47" s="13">
        <v>8410769002962</v>
      </c>
      <c r="C47" s="7" t="s">
        <v>441</v>
      </c>
      <c r="D47" s="6">
        <v>7</v>
      </c>
      <c r="E47" s="8">
        <v>43799</v>
      </c>
      <c r="F47" s="8"/>
    </row>
    <row r="48" spans="2:6" ht="15" customHeight="1" x14ac:dyDescent="0.25">
      <c r="B48" s="13">
        <v>5411788035774</v>
      </c>
      <c r="C48" s="7" t="s">
        <v>442</v>
      </c>
      <c r="D48" s="6">
        <v>2</v>
      </c>
      <c r="E48" s="8">
        <v>43420</v>
      </c>
      <c r="F48" s="8"/>
    </row>
    <row r="49" spans="2:6" ht="15" customHeight="1" x14ac:dyDescent="0.25">
      <c r="B49" s="13">
        <v>8711812435554</v>
      </c>
      <c r="C49" s="7" t="s">
        <v>452</v>
      </c>
      <c r="D49" s="6">
        <v>4</v>
      </c>
      <c r="E49" s="8">
        <v>43278</v>
      </c>
      <c r="F49" s="8"/>
    </row>
    <row r="50" spans="2:6" ht="15" customHeight="1" x14ac:dyDescent="0.25">
      <c r="B50" s="13">
        <v>8713576008241</v>
      </c>
      <c r="C50" s="7" t="s">
        <v>453</v>
      </c>
      <c r="D50" s="6">
        <v>7</v>
      </c>
      <c r="E50" s="8">
        <v>43251</v>
      </c>
      <c r="F50" s="8"/>
    </row>
    <row r="51" spans="2:6" ht="15" customHeight="1" x14ac:dyDescent="0.25">
      <c r="B51" s="10"/>
      <c r="C51" s="7"/>
      <c r="D51" s="6"/>
      <c r="E51" s="8"/>
      <c r="F51" s="8"/>
    </row>
    <row r="52" spans="2:6" ht="15" customHeight="1" x14ac:dyDescent="0.25">
      <c r="B52" s="10"/>
      <c r="C52" s="7"/>
      <c r="D52" s="6"/>
      <c r="E52" s="8"/>
      <c r="F52" s="8"/>
    </row>
    <row r="53" spans="2:6" ht="15" customHeight="1" x14ac:dyDescent="0.25">
      <c r="B53" s="10"/>
      <c r="C53" s="7"/>
      <c r="D53" s="6"/>
      <c r="E53" s="8"/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</sheetData>
  <autoFilter ref="B5:F36" xr:uid="{953F034C-C841-48C6-9B84-896F391B6AC5}"/>
  <mergeCells count="1">
    <mergeCell ref="B3:C3"/>
  </mergeCells>
  <conditionalFormatting sqref="E6:F64">
    <cfRule type="cellIs" dxfId="62" priority="3" operator="lessThanOrEqual">
      <formula>$D$2</formula>
    </cfRule>
    <cfRule type="cellIs" dxfId="61" priority="4" operator="between">
      <formula>$D$2</formula>
      <formula>$D$2+15</formula>
    </cfRule>
    <cfRule type="cellIs" dxfId="60" priority="5" operator="greaterThan">
      <formula>$D$2+15</formula>
    </cfRule>
  </conditionalFormatting>
  <conditionalFormatting sqref="E6:F50">
    <cfRule type="containsText" dxfId="59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CB7D4-A64B-402A-BD75-6A02E9AA1AEB}">
  <sheetPr>
    <tabColor theme="7" tint="-0.249977111117893"/>
  </sheetPr>
  <dimension ref="B2:F68"/>
  <sheetViews>
    <sheetView zoomScale="82" zoomScaleNormal="82" workbookViewId="0">
      <selection activeCell="I51" sqref="I51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413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8711812346775</v>
      </c>
      <c r="C6" s="7" t="s">
        <v>454</v>
      </c>
      <c r="D6" s="6">
        <v>1</v>
      </c>
      <c r="E6" s="8" t="s">
        <v>650</v>
      </c>
      <c r="F6" s="8"/>
    </row>
    <row r="7" spans="2:6" ht="15" customHeight="1" x14ac:dyDescent="0.25">
      <c r="B7" s="13">
        <v>3268350120350</v>
      </c>
      <c r="C7" s="7" t="s">
        <v>515</v>
      </c>
      <c r="D7" s="6">
        <v>5</v>
      </c>
      <c r="E7" s="8">
        <v>43169</v>
      </c>
      <c r="F7" s="8"/>
    </row>
    <row r="8" spans="2:6" ht="15" customHeight="1" x14ac:dyDescent="0.25">
      <c r="B8" s="13">
        <v>4021234402336</v>
      </c>
      <c r="C8" s="7" t="s">
        <v>455</v>
      </c>
      <c r="D8" s="6">
        <v>10</v>
      </c>
      <c r="E8" s="8">
        <v>43402</v>
      </c>
      <c r="F8" s="8"/>
    </row>
    <row r="9" spans="2:6" ht="15" customHeight="1" x14ac:dyDescent="0.25">
      <c r="B9" s="13">
        <v>5411788021371</v>
      </c>
      <c r="C9" s="7" t="s">
        <v>456</v>
      </c>
      <c r="D9" s="6">
        <v>0</v>
      </c>
      <c r="E9" s="8" t="s">
        <v>650</v>
      </c>
      <c r="F9" s="8"/>
    </row>
    <row r="10" spans="2:6" ht="15" customHeight="1" x14ac:dyDescent="0.25">
      <c r="B10" s="13">
        <v>8008698002209</v>
      </c>
      <c r="C10" s="7" t="s">
        <v>465</v>
      </c>
      <c r="D10" s="6">
        <v>3</v>
      </c>
      <c r="E10" s="8">
        <v>43199</v>
      </c>
      <c r="F10" s="8"/>
    </row>
    <row r="11" spans="2:6" ht="15" customHeight="1" x14ac:dyDescent="0.25">
      <c r="B11" s="13">
        <v>3111900350595</v>
      </c>
      <c r="C11" s="7" t="s">
        <v>457</v>
      </c>
      <c r="D11" s="6">
        <v>9</v>
      </c>
      <c r="E11" s="8">
        <v>43335</v>
      </c>
      <c r="F11" s="8"/>
    </row>
    <row r="12" spans="2:6" ht="15" customHeight="1" x14ac:dyDescent="0.25">
      <c r="B12" s="13">
        <v>8017977010477</v>
      </c>
      <c r="C12" s="7" t="s">
        <v>458</v>
      </c>
      <c r="D12" s="6">
        <v>0</v>
      </c>
      <c r="E12" s="8">
        <v>43329</v>
      </c>
      <c r="F12" s="8"/>
    </row>
    <row r="13" spans="2:6" ht="15" customHeight="1" x14ac:dyDescent="0.25">
      <c r="B13" s="13">
        <v>5411788047777</v>
      </c>
      <c r="C13" s="7" t="s">
        <v>466</v>
      </c>
      <c r="D13" s="6">
        <v>3</v>
      </c>
      <c r="E13" s="8" t="s">
        <v>650</v>
      </c>
      <c r="F13" s="8"/>
    </row>
    <row r="14" spans="2:6" ht="15" customHeight="1" x14ac:dyDescent="0.25">
      <c r="B14" s="13">
        <v>4021234202066</v>
      </c>
      <c r="C14" s="7" t="s">
        <v>459</v>
      </c>
      <c r="D14" s="6">
        <v>3</v>
      </c>
      <c r="E14" s="8">
        <v>43224</v>
      </c>
      <c r="F14" s="8"/>
    </row>
    <row r="15" spans="2:6" ht="15" customHeight="1" x14ac:dyDescent="0.25">
      <c r="B15" s="13">
        <v>4021234201069</v>
      </c>
      <c r="C15" s="7" t="s">
        <v>467</v>
      </c>
      <c r="D15" s="6">
        <v>4</v>
      </c>
      <c r="E15" s="8">
        <v>43192</v>
      </c>
      <c r="F15" s="8"/>
    </row>
    <row r="16" spans="2:6" ht="15" customHeight="1" x14ac:dyDescent="0.25">
      <c r="B16" s="13">
        <v>4021234201014</v>
      </c>
      <c r="C16" s="7" t="s">
        <v>460</v>
      </c>
      <c r="D16" s="6">
        <v>2</v>
      </c>
      <c r="E16" s="8">
        <v>43117</v>
      </c>
      <c r="F16" s="8"/>
    </row>
    <row r="17" spans="2:6" ht="15" customHeight="1" x14ac:dyDescent="0.25">
      <c r="B17" s="13">
        <v>5425016980002</v>
      </c>
      <c r="C17" s="7" t="s">
        <v>461</v>
      </c>
      <c r="D17" s="6">
        <v>8</v>
      </c>
      <c r="E17" s="8">
        <v>43364</v>
      </c>
      <c r="F17" s="8"/>
    </row>
    <row r="18" spans="2:6" ht="15" customHeight="1" x14ac:dyDescent="0.25">
      <c r="B18" s="13">
        <v>3111900308381</v>
      </c>
      <c r="C18" s="7" t="s">
        <v>462</v>
      </c>
      <c r="D18" s="6">
        <v>8</v>
      </c>
      <c r="E18" s="8">
        <v>43284</v>
      </c>
      <c r="F18" s="8"/>
    </row>
    <row r="19" spans="2:6" ht="15" customHeight="1" x14ac:dyDescent="0.25">
      <c r="B19" s="13">
        <v>3111900350618</v>
      </c>
      <c r="C19" s="7" t="s">
        <v>468</v>
      </c>
      <c r="D19" s="6">
        <v>13</v>
      </c>
      <c r="E19" s="8">
        <v>43263</v>
      </c>
      <c r="F19" s="8"/>
    </row>
    <row r="20" spans="2:6" ht="15" customHeight="1" x14ac:dyDescent="0.25">
      <c r="B20" s="13">
        <v>4021234103318</v>
      </c>
      <c r="C20" s="7" t="s">
        <v>469</v>
      </c>
      <c r="D20" s="6">
        <v>5</v>
      </c>
      <c r="E20" s="8">
        <v>43239</v>
      </c>
      <c r="F20" s="8"/>
    </row>
    <row r="21" spans="2:6" ht="15" customHeight="1" x14ac:dyDescent="0.25">
      <c r="B21" s="13">
        <v>3396410151447</v>
      </c>
      <c r="C21" s="7" t="s">
        <v>463</v>
      </c>
      <c r="D21" s="6">
        <v>6</v>
      </c>
      <c r="E21" s="8">
        <v>43534</v>
      </c>
      <c r="F21" s="8"/>
    </row>
    <row r="22" spans="2:6" ht="15" customHeight="1" x14ac:dyDescent="0.25">
      <c r="B22" s="13">
        <v>3380380072512</v>
      </c>
      <c r="C22" s="7" t="s">
        <v>470</v>
      </c>
      <c r="D22" s="6">
        <v>1</v>
      </c>
      <c r="E22" s="8">
        <v>43371</v>
      </c>
      <c r="F22" s="8"/>
    </row>
    <row r="23" spans="2:6" ht="15" customHeight="1" x14ac:dyDescent="0.25">
      <c r="B23" s="13">
        <v>3380380048432</v>
      </c>
      <c r="C23" s="7" t="s">
        <v>471</v>
      </c>
      <c r="D23" s="6">
        <v>5</v>
      </c>
      <c r="E23" s="8">
        <v>43462</v>
      </c>
      <c r="F23" s="8"/>
    </row>
    <row r="24" spans="2:6" ht="15" customHeight="1" x14ac:dyDescent="0.25">
      <c r="B24" s="13">
        <v>3380380046940</v>
      </c>
      <c r="C24" s="7" t="s">
        <v>472</v>
      </c>
      <c r="D24" s="6">
        <v>8</v>
      </c>
      <c r="E24" s="8">
        <v>43462</v>
      </c>
      <c r="F24" s="8"/>
    </row>
    <row r="25" spans="2:6" ht="15" customHeight="1" x14ac:dyDescent="0.25">
      <c r="B25" s="13">
        <v>5425038000177</v>
      </c>
      <c r="C25" s="7" t="s">
        <v>464</v>
      </c>
      <c r="D25" s="6">
        <v>8</v>
      </c>
      <c r="E25" s="8">
        <v>43385</v>
      </c>
      <c r="F25" s="8"/>
    </row>
    <row r="26" spans="2:6" ht="15" customHeight="1" x14ac:dyDescent="0.25">
      <c r="B26" s="13"/>
      <c r="C26" s="7"/>
      <c r="D26" s="6"/>
      <c r="E26" s="8"/>
      <c r="F26" s="8"/>
    </row>
    <row r="27" spans="2:6" ht="15" customHeight="1" x14ac:dyDescent="0.25">
      <c r="B27" s="10"/>
      <c r="C27" s="16"/>
      <c r="D27" s="15"/>
      <c r="E27" s="8"/>
      <c r="F27" s="8"/>
    </row>
    <row r="28" spans="2:6" ht="15" customHeight="1" x14ac:dyDescent="0.25">
      <c r="B28" s="10"/>
      <c r="C28" s="16"/>
      <c r="D28" s="15"/>
      <c r="E28" s="8"/>
      <c r="F28" s="8"/>
    </row>
    <row r="29" spans="2:6" ht="15" customHeight="1" x14ac:dyDescent="0.25">
      <c r="B29" s="10"/>
      <c r="C29" s="16"/>
      <c r="D29" s="15"/>
      <c r="E29" s="8"/>
      <c r="F29" s="8"/>
    </row>
    <row r="30" spans="2:6" ht="15" customHeight="1" x14ac:dyDescent="0.25">
      <c r="B30" s="13"/>
      <c r="C30" s="7"/>
      <c r="D30" s="6"/>
      <c r="E30" s="8"/>
      <c r="F30" s="8"/>
    </row>
    <row r="31" spans="2:6" ht="26.4" customHeight="1" x14ac:dyDescent="0.25">
      <c r="B31" s="18"/>
      <c r="C31" s="17" t="s">
        <v>414</v>
      </c>
      <c r="D31" s="19"/>
      <c r="E31" s="8"/>
      <c r="F31" s="8"/>
    </row>
    <row r="32" spans="2:6" ht="15" customHeight="1" x14ac:dyDescent="0.25">
      <c r="B32" s="13">
        <v>4005394122174</v>
      </c>
      <c r="C32" s="7" t="s">
        <v>486</v>
      </c>
      <c r="D32" s="6">
        <v>2</v>
      </c>
      <c r="E32" s="8">
        <v>43403</v>
      </c>
      <c r="F32" s="8"/>
    </row>
    <row r="33" spans="2:6" ht="15" customHeight="1" x14ac:dyDescent="0.25">
      <c r="B33" s="13">
        <v>2000000000008</v>
      </c>
      <c r="C33" s="7" t="s">
        <v>473</v>
      </c>
      <c r="D33" s="6">
        <v>3</v>
      </c>
      <c r="E33" s="8">
        <v>43155</v>
      </c>
      <c r="F33" s="8">
        <v>43181</v>
      </c>
    </row>
    <row r="34" spans="2:6" ht="15" customHeight="1" x14ac:dyDescent="0.25">
      <c r="B34" s="13">
        <v>8711997001452</v>
      </c>
      <c r="C34" s="7" t="s">
        <v>474</v>
      </c>
      <c r="D34" s="6">
        <v>6</v>
      </c>
      <c r="E34" s="8">
        <v>43330</v>
      </c>
      <c r="F34" s="8"/>
    </row>
    <row r="35" spans="2:6" ht="15" customHeight="1" x14ac:dyDescent="0.25">
      <c r="B35" s="13">
        <v>5400910110144</v>
      </c>
      <c r="C35" s="7" t="s">
        <v>475</v>
      </c>
      <c r="D35" s="6">
        <v>1</v>
      </c>
      <c r="E35" s="8">
        <v>43221</v>
      </c>
      <c r="F35" s="8"/>
    </row>
    <row r="36" spans="2:6" ht="15" customHeight="1" x14ac:dyDescent="0.25">
      <c r="B36" s="13">
        <v>4038507005989</v>
      </c>
      <c r="C36" s="7" t="s">
        <v>759</v>
      </c>
      <c r="D36" s="6">
        <v>3</v>
      </c>
      <c r="E36" s="8">
        <v>43131</v>
      </c>
      <c r="F36" s="8"/>
    </row>
    <row r="37" spans="2:6" ht="15" customHeight="1" x14ac:dyDescent="0.25">
      <c r="B37" s="13">
        <v>4038507005941</v>
      </c>
      <c r="C37" s="7" t="s">
        <v>476</v>
      </c>
      <c r="D37" s="6">
        <v>1</v>
      </c>
      <c r="E37" s="8">
        <v>43131</v>
      </c>
      <c r="F37" s="8"/>
    </row>
    <row r="38" spans="2:6" ht="15" customHeight="1" x14ac:dyDescent="0.25">
      <c r="B38" s="13">
        <v>8711997003081</v>
      </c>
      <c r="C38" s="7" t="s">
        <v>477</v>
      </c>
      <c r="D38" s="6">
        <v>3</v>
      </c>
      <c r="E38" s="8">
        <v>43162</v>
      </c>
      <c r="F38" s="8"/>
    </row>
    <row r="39" spans="2:6" ht="15" customHeight="1" x14ac:dyDescent="0.25">
      <c r="B39" s="13">
        <v>5425016981061</v>
      </c>
      <c r="C39" s="7" t="s">
        <v>478</v>
      </c>
      <c r="D39" s="6">
        <v>-4</v>
      </c>
      <c r="E39" s="8">
        <v>43138</v>
      </c>
      <c r="F39" s="8"/>
    </row>
    <row r="40" spans="2:6" ht="15" customHeight="1" x14ac:dyDescent="0.25">
      <c r="B40" s="13">
        <v>5425016981047</v>
      </c>
      <c r="C40" s="7" t="s">
        <v>479</v>
      </c>
      <c r="D40" s="6">
        <v>2</v>
      </c>
      <c r="E40" s="8">
        <v>43184</v>
      </c>
      <c r="F40" s="8"/>
    </row>
    <row r="41" spans="2:6" ht="15" customHeight="1" x14ac:dyDescent="0.25">
      <c r="B41" s="13">
        <v>8711812993269</v>
      </c>
      <c r="C41" s="7" t="s">
        <v>480</v>
      </c>
      <c r="D41" s="6">
        <v>2</v>
      </c>
      <c r="E41" s="8">
        <v>43269</v>
      </c>
      <c r="F41" s="8"/>
    </row>
    <row r="42" spans="2:6" ht="15" customHeight="1" x14ac:dyDescent="0.25">
      <c r="B42" s="13">
        <v>8711997001940</v>
      </c>
      <c r="C42" s="7" t="s">
        <v>481</v>
      </c>
      <c r="D42" s="6">
        <v>4</v>
      </c>
      <c r="E42" s="8">
        <v>43409</v>
      </c>
      <c r="F42" s="8"/>
    </row>
    <row r="43" spans="2:6" ht="15" customHeight="1" x14ac:dyDescent="0.25">
      <c r="B43" s="13">
        <v>5425016982082</v>
      </c>
      <c r="C43" s="7" t="s">
        <v>487</v>
      </c>
      <c r="D43" s="6">
        <v>2</v>
      </c>
      <c r="E43" s="8">
        <v>43258</v>
      </c>
      <c r="F43" s="8"/>
    </row>
    <row r="44" spans="2:6" ht="15" customHeight="1" x14ac:dyDescent="0.25">
      <c r="B44" s="13">
        <v>5425016982068</v>
      </c>
      <c r="C44" s="7" t="s">
        <v>488</v>
      </c>
      <c r="D44" s="6">
        <v>1</v>
      </c>
      <c r="E44" s="8">
        <v>43243</v>
      </c>
      <c r="F44" s="8"/>
    </row>
    <row r="45" spans="2:6" ht="15" customHeight="1" x14ac:dyDescent="0.25">
      <c r="B45" s="13">
        <v>5425016982044</v>
      </c>
      <c r="C45" s="7" t="s">
        <v>489</v>
      </c>
      <c r="D45" s="6">
        <v>1</v>
      </c>
      <c r="E45" s="8" t="s">
        <v>650</v>
      </c>
      <c r="F45" s="8"/>
    </row>
    <row r="46" spans="2:6" ht="15" customHeight="1" x14ac:dyDescent="0.25">
      <c r="B46" s="13">
        <v>3556355023098</v>
      </c>
      <c r="C46" s="7" t="s">
        <v>490</v>
      </c>
      <c r="D46" s="6">
        <v>5</v>
      </c>
      <c r="E46" s="8">
        <v>43421</v>
      </c>
      <c r="F46" s="8"/>
    </row>
    <row r="47" spans="2:6" ht="15" customHeight="1" x14ac:dyDescent="0.25">
      <c r="B47" s="13">
        <v>8711812843168</v>
      </c>
      <c r="C47" s="7" t="s">
        <v>482</v>
      </c>
      <c r="D47" s="6">
        <v>4</v>
      </c>
      <c r="E47" s="8">
        <v>43273</v>
      </c>
      <c r="F47" s="8"/>
    </row>
    <row r="48" spans="2:6" ht="15" customHeight="1" x14ac:dyDescent="0.25">
      <c r="B48" s="13">
        <v>8711997003005</v>
      </c>
      <c r="C48" s="7" t="s">
        <v>483</v>
      </c>
      <c r="D48" s="6">
        <v>3</v>
      </c>
      <c r="E48" s="8">
        <v>43191</v>
      </c>
      <c r="F48" s="8"/>
    </row>
    <row r="49" spans="2:6" ht="15" customHeight="1" x14ac:dyDescent="0.25">
      <c r="B49" s="13">
        <v>4005394117972</v>
      </c>
      <c r="C49" s="7" t="s">
        <v>484</v>
      </c>
      <c r="D49" s="6">
        <v>8</v>
      </c>
      <c r="E49" s="8" t="s">
        <v>650</v>
      </c>
      <c r="F49" s="8"/>
    </row>
    <row r="50" spans="2:6" ht="15" customHeight="1" x14ac:dyDescent="0.25">
      <c r="B50" s="13">
        <v>3278584330159</v>
      </c>
      <c r="C50" s="7" t="s">
        <v>485</v>
      </c>
      <c r="D50" s="6">
        <v>0</v>
      </c>
      <c r="E50" s="8">
        <v>43343</v>
      </c>
      <c r="F50" s="8"/>
    </row>
    <row r="51" spans="2:6" ht="15" customHeight="1" x14ac:dyDescent="0.25">
      <c r="B51" s="13">
        <v>4009890216337</v>
      </c>
      <c r="C51" s="7" t="s">
        <v>491</v>
      </c>
      <c r="D51" s="6">
        <v>8</v>
      </c>
      <c r="E51" s="8">
        <v>43404</v>
      </c>
      <c r="F51" s="8"/>
    </row>
    <row r="52" spans="2:6" ht="15" customHeight="1" x14ac:dyDescent="0.25">
      <c r="B52" s="13">
        <v>8717371165680</v>
      </c>
      <c r="C52" s="7" t="s">
        <v>492</v>
      </c>
      <c r="D52" s="6">
        <v>5</v>
      </c>
      <c r="E52" s="8">
        <v>43165</v>
      </c>
      <c r="F52" s="8"/>
    </row>
    <row r="53" spans="2:6" ht="15" customHeight="1" x14ac:dyDescent="0.25">
      <c r="B53" s="13">
        <v>8008698005118</v>
      </c>
      <c r="C53" s="7" t="s">
        <v>493</v>
      </c>
      <c r="D53" s="6">
        <v>1</v>
      </c>
      <c r="E53" s="8">
        <v>43271</v>
      </c>
      <c r="F53" s="8"/>
    </row>
    <row r="54" spans="2:6" ht="15" customHeight="1" x14ac:dyDescent="0.25">
      <c r="B54" s="10"/>
      <c r="C54" s="7"/>
      <c r="D54" s="6"/>
      <c r="E54" s="8"/>
      <c r="F54" s="8"/>
    </row>
    <row r="55" spans="2:6" ht="15" customHeight="1" x14ac:dyDescent="0.25">
      <c r="B55" s="10"/>
      <c r="C55" s="7"/>
      <c r="D55" s="6"/>
      <c r="E55" s="8"/>
      <c r="F55" s="8"/>
    </row>
    <row r="56" spans="2:6" ht="15" customHeight="1" x14ac:dyDescent="0.25">
      <c r="B56" s="10"/>
      <c r="C56" s="7"/>
      <c r="D56" s="6"/>
      <c r="E56" s="8"/>
      <c r="F56" s="8"/>
    </row>
    <row r="57" spans="2:6" ht="15" customHeight="1" x14ac:dyDescent="0.25">
      <c r="B57" s="10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15" customHeight="1" x14ac:dyDescent="0.25">
      <c r="B60" s="10"/>
      <c r="C60" s="7"/>
      <c r="D60" s="6"/>
      <c r="E60" s="8"/>
      <c r="F60" s="8"/>
    </row>
    <row r="61" spans="2:6" ht="15" customHeight="1" x14ac:dyDescent="0.25">
      <c r="B61" s="10"/>
      <c r="C61" s="7"/>
      <c r="D61" s="6"/>
      <c r="E61" s="8"/>
      <c r="F61" s="8"/>
    </row>
    <row r="62" spans="2:6" ht="15" customHeight="1" x14ac:dyDescent="0.25">
      <c r="B62" s="10"/>
      <c r="C62" s="7"/>
      <c r="D62" s="6"/>
      <c r="E62" s="8"/>
      <c r="F62" s="8"/>
    </row>
    <row r="63" spans="2:6" ht="15" customHeight="1" x14ac:dyDescent="0.25">
      <c r="B63" s="10"/>
      <c r="C63" s="7"/>
      <c r="D63" s="6"/>
      <c r="E63" s="8"/>
      <c r="F63" s="8"/>
    </row>
    <row r="64" spans="2:6" ht="15" customHeight="1" x14ac:dyDescent="0.25">
      <c r="B64" s="10"/>
      <c r="C64" s="7"/>
      <c r="D64" s="6"/>
      <c r="E64" s="8"/>
      <c r="F64" s="8"/>
    </row>
    <row r="65" spans="2:6" ht="15" customHeight="1" x14ac:dyDescent="0.25">
      <c r="B65" s="10"/>
      <c r="C65" s="7"/>
      <c r="D65" s="6"/>
      <c r="E65" s="8"/>
      <c r="F65" s="8"/>
    </row>
    <row r="66" spans="2:6" ht="15" customHeight="1" x14ac:dyDescent="0.25">
      <c r="B66" s="10"/>
      <c r="C66" s="7"/>
      <c r="D66" s="6"/>
      <c r="E66" s="8"/>
      <c r="F66" s="8"/>
    </row>
    <row r="67" spans="2:6" ht="15" customHeight="1" x14ac:dyDescent="0.25">
      <c r="B67" s="10"/>
      <c r="C67" s="7"/>
      <c r="D67" s="6"/>
      <c r="E67" s="8"/>
      <c r="F67" s="8"/>
    </row>
    <row r="68" spans="2:6" ht="15" customHeight="1" x14ac:dyDescent="0.25">
      <c r="B68" s="10"/>
      <c r="C68" s="7"/>
      <c r="D68" s="6"/>
      <c r="E68" s="8"/>
      <c r="F68" s="8"/>
    </row>
  </sheetData>
  <autoFilter ref="B5:F40" xr:uid="{953F034C-C841-48C6-9B84-896F391B6AC5}"/>
  <mergeCells count="1">
    <mergeCell ref="B3:C3"/>
  </mergeCells>
  <conditionalFormatting sqref="E6:F68">
    <cfRule type="cellIs" dxfId="58" priority="3" operator="lessThanOrEqual">
      <formula>$D$2</formula>
    </cfRule>
    <cfRule type="cellIs" dxfId="57" priority="4" operator="between">
      <formula>$D$2</formula>
      <formula>$D$2+15</formula>
    </cfRule>
    <cfRule type="cellIs" dxfId="56" priority="5" operator="greaterThan">
      <formula>$D$2+15</formula>
    </cfRule>
  </conditionalFormatting>
  <conditionalFormatting sqref="E6:F54">
    <cfRule type="containsText" dxfId="55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8E19-0920-4991-9C87-8B465ED741BE}">
  <sheetPr>
    <tabColor theme="4" tint="0.39997558519241921"/>
  </sheetPr>
  <dimension ref="B2:F136"/>
  <sheetViews>
    <sheetView topLeftCell="A29" zoomScale="78" zoomScaleNormal="78" workbookViewId="0">
      <selection activeCell="E106" sqref="E106:E107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550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3283950070300</v>
      </c>
      <c r="C6" s="7" t="s">
        <v>551</v>
      </c>
      <c r="D6" s="6">
        <v>1</v>
      </c>
      <c r="E6" s="8" t="s">
        <v>650</v>
      </c>
      <c r="F6" s="8"/>
    </row>
    <row r="7" spans="2:6" ht="15" customHeight="1" x14ac:dyDescent="0.25">
      <c r="B7" s="13">
        <v>5425017930211</v>
      </c>
      <c r="C7" s="7" t="s">
        <v>552</v>
      </c>
      <c r="D7" s="6">
        <v>2</v>
      </c>
      <c r="E7" s="8">
        <v>43038</v>
      </c>
      <c r="F7" s="8"/>
    </row>
    <row r="8" spans="2:6" ht="15" customHeight="1" x14ac:dyDescent="0.25">
      <c r="B8" s="13">
        <v>5425017930266</v>
      </c>
      <c r="C8" s="7" t="s">
        <v>553</v>
      </c>
      <c r="D8" s="6">
        <v>3</v>
      </c>
      <c r="E8" s="8">
        <v>43342</v>
      </c>
      <c r="F8" s="8"/>
    </row>
    <row r="9" spans="2:6" ht="15" customHeight="1" x14ac:dyDescent="0.25">
      <c r="B9" s="13">
        <v>5425017930129</v>
      </c>
      <c r="C9" s="7" t="s">
        <v>554</v>
      </c>
      <c r="D9" s="6">
        <v>2</v>
      </c>
      <c r="E9" s="8" t="s">
        <v>650</v>
      </c>
      <c r="F9" s="8"/>
    </row>
    <row r="10" spans="2:6" ht="15" customHeight="1" x14ac:dyDescent="0.25">
      <c r="B10" s="13">
        <v>5425017930181</v>
      </c>
      <c r="C10" s="7" t="s">
        <v>555</v>
      </c>
      <c r="D10" s="6">
        <v>2</v>
      </c>
      <c r="E10" s="8">
        <v>43281</v>
      </c>
      <c r="F10" s="8"/>
    </row>
    <row r="11" spans="2:6" ht="15" customHeight="1" x14ac:dyDescent="0.25">
      <c r="B11" s="13">
        <v>5425017930303</v>
      </c>
      <c r="C11" s="7" t="s">
        <v>556</v>
      </c>
      <c r="D11" s="6">
        <v>3</v>
      </c>
      <c r="E11" s="8" t="s">
        <v>650</v>
      </c>
      <c r="F11" s="8"/>
    </row>
    <row r="12" spans="2:6" ht="15" customHeight="1" x14ac:dyDescent="0.25">
      <c r="B12" s="13">
        <v>4001638089654</v>
      </c>
      <c r="C12" s="7" t="s">
        <v>557</v>
      </c>
      <c r="D12" s="6">
        <v>1</v>
      </c>
      <c r="E12" s="8">
        <v>43615</v>
      </c>
      <c r="F12" s="8"/>
    </row>
    <row r="13" spans="2:6" ht="15" customHeight="1" x14ac:dyDescent="0.25">
      <c r="B13" s="13">
        <v>602561978301</v>
      </c>
      <c r="C13" s="7" t="s">
        <v>558</v>
      </c>
      <c r="D13" s="6">
        <v>3</v>
      </c>
      <c r="E13" s="8">
        <v>43496</v>
      </c>
      <c r="F13" s="8"/>
    </row>
    <row r="14" spans="2:6" ht="15" customHeight="1" x14ac:dyDescent="0.25">
      <c r="B14" s="13">
        <v>5425017930297</v>
      </c>
      <c r="C14" s="7" t="s">
        <v>559</v>
      </c>
      <c r="D14" s="6">
        <v>3</v>
      </c>
      <c r="E14" s="8" t="s">
        <v>650</v>
      </c>
      <c r="F14" s="8"/>
    </row>
    <row r="15" spans="2:6" ht="15" customHeight="1" x14ac:dyDescent="0.25">
      <c r="B15" s="13">
        <v>4001638080262</v>
      </c>
      <c r="C15" s="7" t="s">
        <v>560</v>
      </c>
      <c r="D15" s="6">
        <v>3</v>
      </c>
      <c r="E15" s="8">
        <v>43585</v>
      </c>
      <c r="F15" s="8"/>
    </row>
    <row r="16" spans="2:6" ht="15" customHeight="1" x14ac:dyDescent="0.25">
      <c r="B16" s="13">
        <v>602561889768</v>
      </c>
      <c r="C16" s="7" t="s">
        <v>561</v>
      </c>
      <c r="D16" s="6">
        <v>3</v>
      </c>
      <c r="E16" s="8">
        <v>43464</v>
      </c>
      <c r="F16" s="8"/>
    </row>
    <row r="17" spans="2:6" ht="15" customHeight="1" x14ac:dyDescent="0.25">
      <c r="B17" s="13">
        <v>602561020000</v>
      </c>
      <c r="C17" s="7" t="s">
        <v>562</v>
      </c>
      <c r="D17" s="6">
        <v>2</v>
      </c>
      <c r="E17" s="8">
        <v>43464</v>
      </c>
      <c r="F17" s="8"/>
    </row>
    <row r="18" spans="2:6" ht="15" customHeight="1" x14ac:dyDescent="0.25">
      <c r="B18" s="13">
        <v>602561243621</v>
      </c>
      <c r="C18" s="7" t="s">
        <v>563</v>
      </c>
      <c r="D18" s="6">
        <v>2</v>
      </c>
      <c r="E18" s="8">
        <v>43585</v>
      </c>
      <c r="F18" s="8"/>
    </row>
    <row r="19" spans="2:6" ht="15" customHeight="1" x14ac:dyDescent="0.25">
      <c r="B19" s="13">
        <v>5425017930174</v>
      </c>
      <c r="C19" s="7" t="s">
        <v>564</v>
      </c>
      <c r="D19" s="6">
        <v>2</v>
      </c>
      <c r="E19" s="8" t="s">
        <v>650</v>
      </c>
      <c r="F19" s="8"/>
    </row>
    <row r="20" spans="2:6" ht="15" customHeight="1" x14ac:dyDescent="0.25">
      <c r="B20" s="13">
        <v>5425017930143</v>
      </c>
      <c r="C20" s="7" t="s">
        <v>565</v>
      </c>
      <c r="D20" s="6">
        <v>3</v>
      </c>
      <c r="E20" s="8" t="s">
        <v>650</v>
      </c>
      <c r="F20" s="8"/>
    </row>
    <row r="21" spans="2:6" ht="15" customHeight="1" x14ac:dyDescent="0.25">
      <c r="B21" s="13">
        <v>4033981742054</v>
      </c>
      <c r="C21" s="7" t="s">
        <v>611</v>
      </c>
      <c r="D21" s="6">
        <v>3</v>
      </c>
      <c r="E21" s="8">
        <v>43008</v>
      </c>
      <c r="F21" s="8"/>
    </row>
    <row r="22" spans="2:6" ht="15" customHeight="1" x14ac:dyDescent="0.25">
      <c r="B22" s="13">
        <v>4033981742078</v>
      </c>
      <c r="C22" s="7" t="s">
        <v>612</v>
      </c>
      <c r="D22" s="6">
        <v>3</v>
      </c>
      <c r="E22" s="8">
        <v>43646</v>
      </c>
      <c r="F22" s="8"/>
    </row>
    <row r="23" spans="2:6" ht="15" customHeight="1" x14ac:dyDescent="0.25">
      <c r="B23" s="13">
        <v>4033981742047</v>
      </c>
      <c r="C23" s="7" t="s">
        <v>613</v>
      </c>
      <c r="D23" s="6">
        <v>3</v>
      </c>
      <c r="E23" s="8">
        <v>43008</v>
      </c>
      <c r="F23" s="8"/>
    </row>
    <row r="24" spans="2:6" ht="15" customHeight="1" x14ac:dyDescent="0.25">
      <c r="B24" s="13">
        <v>4033981742092</v>
      </c>
      <c r="C24" s="7" t="s">
        <v>614</v>
      </c>
      <c r="D24" s="6">
        <v>3</v>
      </c>
      <c r="E24" s="8">
        <v>43342</v>
      </c>
      <c r="F24" s="8"/>
    </row>
    <row r="25" spans="2:6" ht="15" customHeight="1" x14ac:dyDescent="0.25">
      <c r="B25" s="13">
        <v>4033981742061</v>
      </c>
      <c r="C25" s="7" t="s">
        <v>615</v>
      </c>
      <c r="D25" s="6">
        <v>3</v>
      </c>
      <c r="E25" s="8">
        <v>43738</v>
      </c>
      <c r="F25" s="8"/>
    </row>
    <row r="26" spans="2:6" ht="15" customHeight="1" x14ac:dyDescent="0.25">
      <c r="B26" s="13">
        <v>602561545794</v>
      </c>
      <c r="C26" s="7" t="s">
        <v>566</v>
      </c>
      <c r="D26" s="6">
        <v>3</v>
      </c>
      <c r="E26" s="8">
        <v>43131</v>
      </c>
      <c r="F26" s="8"/>
    </row>
    <row r="27" spans="2:6" ht="15" customHeight="1" x14ac:dyDescent="0.25">
      <c r="B27" s="13">
        <v>4001638095723</v>
      </c>
      <c r="C27" s="7" t="s">
        <v>567</v>
      </c>
      <c r="D27" s="6">
        <v>2</v>
      </c>
      <c r="E27" s="8">
        <v>43861</v>
      </c>
      <c r="F27" s="8"/>
    </row>
    <row r="28" spans="2:6" ht="15" customHeight="1" x14ac:dyDescent="0.25">
      <c r="B28" s="13">
        <v>602561276926</v>
      </c>
      <c r="C28" s="7" t="s">
        <v>568</v>
      </c>
      <c r="D28" s="6">
        <v>7</v>
      </c>
      <c r="E28" s="8">
        <v>43616</v>
      </c>
      <c r="F28" s="8"/>
    </row>
    <row r="29" spans="2:6" ht="15" customHeight="1" x14ac:dyDescent="0.25">
      <c r="B29" s="13">
        <v>602561282644</v>
      </c>
      <c r="C29" s="7" t="s">
        <v>569</v>
      </c>
      <c r="D29" s="6">
        <v>-1</v>
      </c>
      <c r="E29" s="8">
        <v>43523</v>
      </c>
      <c r="F29" s="8"/>
    </row>
    <row r="30" spans="2:6" ht="15.6" customHeight="1" x14ac:dyDescent="0.25">
      <c r="B30" s="13">
        <v>602561787064</v>
      </c>
      <c r="C30" s="7" t="s">
        <v>570</v>
      </c>
      <c r="D30" s="6">
        <v>4</v>
      </c>
      <c r="E30" s="8">
        <v>43464</v>
      </c>
      <c r="F30" s="8"/>
    </row>
    <row r="31" spans="2:6" ht="15.6" customHeight="1" x14ac:dyDescent="0.25">
      <c r="B31" s="13">
        <v>602561231192</v>
      </c>
      <c r="C31" s="7" t="s">
        <v>571</v>
      </c>
      <c r="D31" s="6">
        <v>3</v>
      </c>
      <c r="E31" s="8">
        <v>43523</v>
      </c>
      <c r="F31" s="8"/>
    </row>
    <row r="32" spans="2:6" ht="15" customHeight="1" x14ac:dyDescent="0.25">
      <c r="B32" s="13">
        <v>5425017930020</v>
      </c>
      <c r="C32" s="7" t="s">
        <v>572</v>
      </c>
      <c r="D32" s="6">
        <v>1</v>
      </c>
      <c r="E32" s="8" t="s">
        <v>650</v>
      </c>
      <c r="F32" s="8"/>
    </row>
    <row r="33" spans="2:6" ht="15" customHeight="1" x14ac:dyDescent="0.25">
      <c r="B33" s="13">
        <v>9115943247045</v>
      </c>
      <c r="C33" s="7" t="s">
        <v>573</v>
      </c>
      <c r="D33" s="6">
        <v>1</v>
      </c>
      <c r="E33" s="8" t="s">
        <v>650</v>
      </c>
      <c r="F33" s="8"/>
    </row>
    <row r="34" spans="2:6" ht="15" customHeight="1" x14ac:dyDescent="0.25">
      <c r="B34" s="13">
        <v>602561819703</v>
      </c>
      <c r="C34" s="7" t="s">
        <v>574</v>
      </c>
      <c r="D34" s="6">
        <v>-2</v>
      </c>
      <c r="E34" s="8">
        <v>43523</v>
      </c>
      <c r="F34" s="8"/>
    </row>
    <row r="35" spans="2:6" ht="15" customHeight="1" x14ac:dyDescent="0.25">
      <c r="B35" s="13">
        <v>5425017931089</v>
      </c>
      <c r="C35" s="7" t="s">
        <v>575</v>
      </c>
      <c r="D35" s="6">
        <v>2</v>
      </c>
      <c r="E35" s="8">
        <v>43069</v>
      </c>
      <c r="F35" s="8"/>
    </row>
    <row r="36" spans="2:6" ht="15" customHeight="1" x14ac:dyDescent="0.25">
      <c r="B36" s="13">
        <v>5425017931027</v>
      </c>
      <c r="C36" s="7" t="s">
        <v>576</v>
      </c>
      <c r="D36" s="6">
        <v>2</v>
      </c>
      <c r="E36" s="8">
        <v>43099</v>
      </c>
      <c r="F36" s="8"/>
    </row>
    <row r="37" spans="2:6" ht="15" customHeight="1" x14ac:dyDescent="0.25">
      <c r="B37" s="13">
        <v>9074555632393</v>
      </c>
      <c r="C37" s="7" t="s">
        <v>577</v>
      </c>
      <c r="D37" s="6">
        <v>2</v>
      </c>
      <c r="E37" s="8" t="s">
        <v>650</v>
      </c>
      <c r="F37" s="8"/>
    </row>
    <row r="38" spans="2:6" ht="15" customHeight="1" x14ac:dyDescent="0.25">
      <c r="B38" s="13">
        <v>5425017931102</v>
      </c>
      <c r="C38" s="7" t="s">
        <v>578</v>
      </c>
      <c r="D38" s="6">
        <v>2</v>
      </c>
      <c r="E38" s="8">
        <v>43373</v>
      </c>
      <c r="F38" s="8"/>
    </row>
    <row r="39" spans="2:6" ht="15" customHeight="1" x14ac:dyDescent="0.25">
      <c r="B39" s="13">
        <v>602561315601</v>
      </c>
      <c r="C39" s="7" t="s">
        <v>579</v>
      </c>
      <c r="D39" s="6">
        <v>4</v>
      </c>
      <c r="E39" s="8">
        <v>43220</v>
      </c>
      <c r="F39" s="8"/>
    </row>
    <row r="40" spans="2:6" ht="15" customHeight="1" x14ac:dyDescent="0.25">
      <c r="B40" s="13">
        <v>5425017931119</v>
      </c>
      <c r="C40" s="7" t="s">
        <v>580</v>
      </c>
      <c r="D40" s="6">
        <v>1</v>
      </c>
      <c r="E40" s="8" t="s">
        <v>650</v>
      </c>
      <c r="F40" s="8"/>
    </row>
    <row r="41" spans="2:6" ht="15" customHeight="1" x14ac:dyDescent="0.25">
      <c r="B41" s="13">
        <v>4001638095730</v>
      </c>
      <c r="C41" s="7" t="s">
        <v>616</v>
      </c>
      <c r="D41" s="6">
        <v>3</v>
      </c>
      <c r="E41" s="8">
        <v>43496</v>
      </c>
      <c r="F41" s="8"/>
    </row>
    <row r="42" spans="2:6" ht="15" customHeight="1" x14ac:dyDescent="0.25">
      <c r="B42" s="13">
        <v>5425017930228</v>
      </c>
      <c r="C42" s="7" t="s">
        <v>581</v>
      </c>
      <c r="D42" s="6">
        <v>3</v>
      </c>
      <c r="E42" s="8">
        <v>43373</v>
      </c>
      <c r="F42" s="8"/>
    </row>
    <row r="43" spans="2:6" ht="15" customHeight="1" x14ac:dyDescent="0.25">
      <c r="B43" s="13">
        <v>602561322920</v>
      </c>
      <c r="C43" s="7" t="s">
        <v>582</v>
      </c>
      <c r="D43" s="6">
        <v>5</v>
      </c>
      <c r="E43" s="8">
        <v>43403</v>
      </c>
      <c r="F43" s="8"/>
    </row>
    <row r="44" spans="2:6" ht="15" customHeight="1" x14ac:dyDescent="0.25">
      <c r="B44" s="13">
        <v>8711776640094</v>
      </c>
      <c r="C44" s="7" t="s">
        <v>583</v>
      </c>
      <c r="D44" s="6">
        <v>2</v>
      </c>
      <c r="E44" s="8">
        <v>43464</v>
      </c>
      <c r="F44" s="8"/>
    </row>
    <row r="45" spans="2:6" ht="15" customHeight="1" x14ac:dyDescent="0.25">
      <c r="B45" s="13">
        <v>8711776640124</v>
      </c>
      <c r="C45" s="7" t="s">
        <v>584</v>
      </c>
      <c r="D45" s="6">
        <v>1</v>
      </c>
      <c r="E45" s="8">
        <v>43312</v>
      </c>
      <c r="F45" s="8"/>
    </row>
    <row r="46" spans="2:6" ht="15" customHeight="1" x14ac:dyDescent="0.25">
      <c r="B46" s="13">
        <v>602561616425</v>
      </c>
      <c r="C46" s="7" t="s">
        <v>617</v>
      </c>
      <c r="D46" s="6">
        <v>4</v>
      </c>
      <c r="E46" s="8" t="s">
        <v>650</v>
      </c>
      <c r="F46" s="8"/>
    </row>
    <row r="47" spans="2:6" ht="15" customHeight="1" x14ac:dyDescent="0.25">
      <c r="B47" s="13">
        <v>602561541802</v>
      </c>
      <c r="C47" s="7" t="s">
        <v>618</v>
      </c>
      <c r="D47" s="6">
        <v>2</v>
      </c>
      <c r="E47" s="8" t="s">
        <v>650</v>
      </c>
      <c r="F47" s="8"/>
    </row>
    <row r="48" spans="2:6" ht="15" customHeight="1" x14ac:dyDescent="0.25">
      <c r="B48" s="13">
        <v>602561193834</v>
      </c>
      <c r="C48" s="7" t="s">
        <v>619</v>
      </c>
      <c r="D48" s="6">
        <v>2</v>
      </c>
      <c r="E48" s="8" t="s">
        <v>650</v>
      </c>
      <c r="F48" s="8"/>
    </row>
    <row r="49" spans="2:6" ht="15" customHeight="1" x14ac:dyDescent="0.25">
      <c r="B49" s="13">
        <v>602561502971</v>
      </c>
      <c r="C49" s="7" t="s">
        <v>620</v>
      </c>
      <c r="D49" s="6">
        <v>4</v>
      </c>
      <c r="E49" s="8" t="s">
        <v>650</v>
      </c>
      <c r="F49" s="8"/>
    </row>
    <row r="50" spans="2:6" ht="15" customHeight="1" x14ac:dyDescent="0.25">
      <c r="B50" s="13">
        <v>602561124920</v>
      </c>
      <c r="C50" s="7" t="s">
        <v>621</v>
      </c>
      <c r="D50" s="6">
        <v>1</v>
      </c>
      <c r="E50" s="8" t="s">
        <v>650</v>
      </c>
      <c r="F50" s="8"/>
    </row>
    <row r="51" spans="2:6" ht="15" customHeight="1" x14ac:dyDescent="0.25">
      <c r="B51" s="13">
        <v>602561571465</v>
      </c>
      <c r="C51" s="7" t="s">
        <v>622</v>
      </c>
      <c r="D51" s="6">
        <v>4</v>
      </c>
      <c r="E51" s="8" t="s">
        <v>650</v>
      </c>
      <c r="F51" s="8"/>
    </row>
    <row r="52" spans="2:6" ht="15" customHeight="1" x14ac:dyDescent="0.25">
      <c r="B52" s="13">
        <v>9677614396617</v>
      </c>
      <c r="C52" s="7" t="s">
        <v>585</v>
      </c>
      <c r="D52" s="6">
        <v>3</v>
      </c>
      <c r="E52" s="8">
        <v>43496</v>
      </c>
      <c r="F52" s="8"/>
    </row>
    <row r="53" spans="2:6" ht="15" customHeight="1" x14ac:dyDescent="0.25">
      <c r="B53" s="13">
        <v>602561519689</v>
      </c>
      <c r="C53" s="7" t="s">
        <v>623</v>
      </c>
      <c r="D53" s="6">
        <v>3</v>
      </c>
      <c r="E53" s="8"/>
      <c r="F53" s="8"/>
    </row>
    <row r="54" spans="2:6" ht="15" customHeight="1" x14ac:dyDescent="0.25">
      <c r="B54" s="13">
        <v>602561621078</v>
      </c>
      <c r="C54" s="7" t="s">
        <v>624</v>
      </c>
      <c r="D54" s="6">
        <v>5</v>
      </c>
      <c r="E54" s="8" t="s">
        <v>650</v>
      </c>
      <c r="F54" s="8"/>
    </row>
    <row r="55" spans="2:6" ht="15" customHeight="1" x14ac:dyDescent="0.25">
      <c r="B55" s="13">
        <v>9317888065634</v>
      </c>
      <c r="C55" s="7" t="s">
        <v>586</v>
      </c>
      <c r="D55" s="6">
        <v>5</v>
      </c>
      <c r="E55" s="8" t="s">
        <v>650</v>
      </c>
      <c r="F55" s="8"/>
    </row>
    <row r="56" spans="2:6" ht="15" customHeight="1" x14ac:dyDescent="0.25">
      <c r="B56" s="13">
        <v>4001638088381</v>
      </c>
      <c r="C56" s="7" t="s">
        <v>625</v>
      </c>
      <c r="D56" s="6">
        <v>4</v>
      </c>
      <c r="E56" s="8">
        <v>43615</v>
      </c>
      <c r="F56" s="8"/>
    </row>
    <row r="57" spans="2:6" ht="15" customHeight="1" x14ac:dyDescent="0.25">
      <c r="B57" s="13">
        <v>602561031136</v>
      </c>
      <c r="C57" s="7" t="s">
        <v>587</v>
      </c>
      <c r="D57" s="6">
        <v>2</v>
      </c>
      <c r="E57" s="8">
        <v>43523</v>
      </c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21" customHeight="1" x14ac:dyDescent="0.25">
      <c r="B59" s="10"/>
      <c r="C59" s="20" t="s">
        <v>588</v>
      </c>
      <c r="D59" s="6"/>
      <c r="E59" s="8"/>
      <c r="F59" s="8"/>
    </row>
    <row r="60" spans="2:6" ht="15" customHeight="1" x14ac:dyDescent="0.25">
      <c r="B60" s="13">
        <v>4001638095587</v>
      </c>
      <c r="C60" s="7" t="s">
        <v>629</v>
      </c>
      <c r="D60" s="6">
        <v>1</v>
      </c>
      <c r="E60" s="8">
        <v>43735</v>
      </c>
      <c r="F60" s="8"/>
    </row>
    <row r="61" spans="2:6" ht="15" customHeight="1" x14ac:dyDescent="0.25">
      <c r="B61" s="13">
        <v>4001638098809</v>
      </c>
      <c r="C61" s="7" t="s">
        <v>626</v>
      </c>
      <c r="D61" s="6">
        <v>1</v>
      </c>
      <c r="E61" s="8">
        <v>43615</v>
      </c>
      <c r="F61" s="8"/>
    </row>
    <row r="62" spans="2:6" ht="15" customHeight="1" x14ac:dyDescent="0.25">
      <c r="B62" s="13">
        <v>4001638086769</v>
      </c>
      <c r="C62" s="7" t="s">
        <v>627</v>
      </c>
      <c r="D62" s="6">
        <v>2</v>
      </c>
      <c r="E62" s="8">
        <v>43312</v>
      </c>
      <c r="F62" s="8"/>
    </row>
    <row r="63" spans="2:6" ht="15" customHeight="1" x14ac:dyDescent="0.25">
      <c r="B63" s="13">
        <v>4001638088268</v>
      </c>
      <c r="C63" s="7" t="s">
        <v>628</v>
      </c>
      <c r="D63" s="6">
        <v>3</v>
      </c>
      <c r="E63" s="8">
        <v>43646</v>
      </c>
      <c r="F63" s="8"/>
    </row>
    <row r="64" spans="2:6" ht="15" customHeight="1" x14ac:dyDescent="0.25">
      <c r="B64" s="13">
        <v>3760125130200</v>
      </c>
      <c r="C64" s="7" t="s">
        <v>589</v>
      </c>
      <c r="D64" s="6">
        <v>6</v>
      </c>
      <c r="E64" s="8" t="s">
        <v>650</v>
      </c>
      <c r="F64" s="8"/>
    </row>
    <row r="65" spans="2:6" ht="15" customHeight="1" x14ac:dyDescent="0.25">
      <c r="B65" s="13">
        <v>4001638095228</v>
      </c>
      <c r="C65" s="7" t="s">
        <v>590</v>
      </c>
      <c r="D65" s="6">
        <v>3</v>
      </c>
      <c r="E65" s="8">
        <v>43523</v>
      </c>
      <c r="F65" s="8"/>
    </row>
    <row r="66" spans="2:6" ht="15" customHeight="1" x14ac:dyDescent="0.25">
      <c r="B66" s="13">
        <v>3760125130170</v>
      </c>
      <c r="C66" s="7" t="s">
        <v>591</v>
      </c>
      <c r="D66" s="6">
        <v>6</v>
      </c>
      <c r="E66" s="8" t="s">
        <v>650</v>
      </c>
      <c r="F66" s="8"/>
    </row>
    <row r="67" spans="2:6" ht="15" customHeight="1" x14ac:dyDescent="0.25">
      <c r="B67" s="13">
        <v>4001638088084</v>
      </c>
      <c r="C67" s="7" t="s">
        <v>630</v>
      </c>
      <c r="D67" s="6">
        <v>3</v>
      </c>
      <c r="E67" s="8">
        <v>43707</v>
      </c>
      <c r="F67" s="8"/>
    </row>
    <row r="68" spans="2:6" ht="15" customHeight="1" x14ac:dyDescent="0.25">
      <c r="B68" s="13">
        <v>5765228837511</v>
      </c>
      <c r="C68" s="7" t="s">
        <v>631</v>
      </c>
      <c r="D68" s="6">
        <v>5</v>
      </c>
      <c r="E68" s="8">
        <v>43615</v>
      </c>
      <c r="F68" s="8"/>
    </row>
    <row r="69" spans="2:6" ht="15" customHeight="1" x14ac:dyDescent="0.25">
      <c r="B69" s="13">
        <v>5765228837535</v>
      </c>
      <c r="C69" s="7" t="s">
        <v>632</v>
      </c>
      <c r="D69" s="6">
        <v>4</v>
      </c>
      <c r="E69" s="8">
        <v>43615</v>
      </c>
      <c r="F69" s="8"/>
    </row>
    <row r="70" spans="2:6" ht="15" customHeight="1" x14ac:dyDescent="0.25">
      <c r="B70" s="13">
        <v>4001638088411</v>
      </c>
      <c r="C70" s="7" t="s">
        <v>633</v>
      </c>
      <c r="D70" s="6">
        <v>4</v>
      </c>
      <c r="E70" s="8">
        <v>43523</v>
      </c>
      <c r="F70" s="8"/>
    </row>
    <row r="71" spans="2:6" ht="15" customHeight="1" x14ac:dyDescent="0.25">
      <c r="B71" s="13">
        <v>4001638088435</v>
      </c>
      <c r="C71" s="7" t="s">
        <v>634</v>
      </c>
      <c r="D71" s="6">
        <v>3</v>
      </c>
      <c r="E71" s="8">
        <v>43585</v>
      </c>
      <c r="F71" s="8"/>
    </row>
    <row r="72" spans="2:6" ht="15" customHeight="1" x14ac:dyDescent="0.25">
      <c r="B72" s="13">
        <v>5765228837504</v>
      </c>
      <c r="C72" s="7" t="s">
        <v>592</v>
      </c>
      <c r="D72" s="6">
        <v>11</v>
      </c>
      <c r="E72" s="8">
        <v>43585</v>
      </c>
      <c r="F72" s="8"/>
    </row>
    <row r="73" spans="2:6" ht="15" customHeight="1" x14ac:dyDescent="0.25">
      <c r="B73" s="13">
        <v>4001638095631</v>
      </c>
      <c r="C73" s="7" t="s">
        <v>635</v>
      </c>
      <c r="D73" s="6">
        <v>2</v>
      </c>
      <c r="E73" s="8">
        <v>43829</v>
      </c>
      <c r="F73" s="8"/>
    </row>
    <row r="74" spans="2:6" ht="15" customHeight="1" x14ac:dyDescent="0.25">
      <c r="B74" s="13">
        <v>3517360055870</v>
      </c>
      <c r="C74" s="7" t="s">
        <v>593</v>
      </c>
      <c r="D74" s="6">
        <v>3</v>
      </c>
      <c r="E74" s="8" t="s">
        <v>650</v>
      </c>
      <c r="F74" s="8"/>
    </row>
    <row r="75" spans="2:6" ht="15" customHeight="1" x14ac:dyDescent="0.25">
      <c r="B75" s="13">
        <v>3760125130125</v>
      </c>
      <c r="C75" s="7" t="s">
        <v>594</v>
      </c>
      <c r="D75" s="6">
        <v>3</v>
      </c>
      <c r="E75" s="8" t="s">
        <v>650</v>
      </c>
      <c r="F75" s="8"/>
    </row>
    <row r="76" spans="2:6" ht="15" customHeight="1" x14ac:dyDescent="0.25">
      <c r="B76" s="13">
        <v>4001638095235</v>
      </c>
      <c r="C76" s="7" t="s">
        <v>595</v>
      </c>
      <c r="D76" s="6">
        <v>3</v>
      </c>
      <c r="E76" s="8">
        <v>43646</v>
      </c>
      <c r="F76" s="8"/>
    </row>
    <row r="77" spans="2:6" ht="15" customHeight="1" x14ac:dyDescent="0.25">
      <c r="B77" s="13">
        <v>4001638500203</v>
      </c>
      <c r="C77" s="7" t="s">
        <v>596</v>
      </c>
      <c r="D77" s="6">
        <v>3</v>
      </c>
      <c r="E77" s="8">
        <v>43585</v>
      </c>
      <c r="F77" s="8"/>
    </row>
    <row r="78" spans="2:6" ht="15" customHeight="1" x14ac:dyDescent="0.25">
      <c r="B78" s="13">
        <v>5765228837177</v>
      </c>
      <c r="C78" s="7" t="s">
        <v>597</v>
      </c>
      <c r="D78" s="6">
        <v>4</v>
      </c>
      <c r="E78" s="8">
        <v>43615</v>
      </c>
      <c r="F78" s="8"/>
    </row>
    <row r="79" spans="2:6" ht="15" customHeight="1" x14ac:dyDescent="0.25">
      <c r="B79" s="13">
        <v>4001638095624</v>
      </c>
      <c r="C79" s="7" t="s">
        <v>636</v>
      </c>
      <c r="D79" s="6">
        <v>6</v>
      </c>
      <c r="E79" s="8">
        <v>43523</v>
      </c>
      <c r="F79" s="8"/>
    </row>
    <row r="80" spans="2:6" ht="15" customHeight="1" x14ac:dyDescent="0.25">
      <c r="B80" s="13">
        <v>4001638095556</v>
      </c>
      <c r="C80" s="7" t="s">
        <v>637</v>
      </c>
      <c r="D80" s="6">
        <v>6</v>
      </c>
      <c r="E80" s="8">
        <v>43523</v>
      </c>
      <c r="F80" s="8"/>
    </row>
    <row r="81" spans="2:6" ht="15" customHeight="1" x14ac:dyDescent="0.25">
      <c r="B81" s="13">
        <v>5765228837139</v>
      </c>
      <c r="C81" s="7" t="s">
        <v>638</v>
      </c>
      <c r="D81" s="6">
        <v>4</v>
      </c>
      <c r="E81" s="8">
        <v>43615</v>
      </c>
      <c r="F81" s="8"/>
    </row>
    <row r="82" spans="2:6" ht="15" customHeight="1" x14ac:dyDescent="0.25">
      <c r="B82" s="13">
        <v>4001638095570</v>
      </c>
      <c r="C82" s="7" t="s">
        <v>639</v>
      </c>
      <c r="D82" s="6">
        <v>1</v>
      </c>
      <c r="E82" s="8">
        <v>43523</v>
      </c>
      <c r="F82" s="8"/>
    </row>
    <row r="83" spans="2:6" ht="15" customHeight="1" x14ac:dyDescent="0.25">
      <c r="B83" s="13">
        <v>5765228837009</v>
      </c>
      <c r="C83" s="7" t="s">
        <v>640</v>
      </c>
      <c r="D83" s="6">
        <v>3</v>
      </c>
      <c r="E83" s="8">
        <v>43646</v>
      </c>
      <c r="F83" s="8"/>
    </row>
    <row r="84" spans="2:6" ht="15" customHeight="1" x14ac:dyDescent="0.25">
      <c r="B84" s="13">
        <v>5765228837085</v>
      </c>
      <c r="C84" s="7" t="s">
        <v>641</v>
      </c>
      <c r="D84" s="6">
        <v>6</v>
      </c>
      <c r="E84" s="8">
        <v>43646</v>
      </c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21" customHeight="1" x14ac:dyDescent="0.25">
      <c r="B87" s="10"/>
      <c r="C87" s="20" t="s">
        <v>598</v>
      </c>
      <c r="D87" s="6"/>
      <c r="E87" s="8"/>
      <c r="F87" s="8"/>
    </row>
    <row r="88" spans="2:6" ht="15" customHeight="1" x14ac:dyDescent="0.25">
      <c r="B88" s="13">
        <v>3326100000335</v>
      </c>
      <c r="C88" s="7" t="s">
        <v>599</v>
      </c>
      <c r="D88" s="6">
        <v>1</v>
      </c>
      <c r="E88" s="8" t="s">
        <v>650</v>
      </c>
      <c r="F88" s="8"/>
    </row>
    <row r="89" spans="2:6" ht="15" customHeight="1" x14ac:dyDescent="0.25">
      <c r="B89" s="13">
        <v>3326100000373</v>
      </c>
      <c r="C89" s="7" t="s">
        <v>600</v>
      </c>
      <c r="D89" s="6">
        <v>6</v>
      </c>
      <c r="E89" s="8" t="s">
        <v>650</v>
      </c>
      <c r="F89" s="8"/>
    </row>
    <row r="90" spans="2:6" ht="15" customHeight="1" x14ac:dyDescent="0.25">
      <c r="B90" s="13">
        <v>3326100000465</v>
      </c>
      <c r="C90" s="7" t="s">
        <v>601</v>
      </c>
      <c r="D90" s="6">
        <v>3</v>
      </c>
      <c r="E90" s="8" t="s">
        <v>650</v>
      </c>
      <c r="F90" s="8"/>
    </row>
    <row r="91" spans="2:6" ht="15" customHeight="1" x14ac:dyDescent="0.25">
      <c r="B91" s="13">
        <v>3326100000588</v>
      </c>
      <c r="C91" s="7" t="s">
        <v>602</v>
      </c>
      <c r="D91" s="6">
        <v>0</v>
      </c>
      <c r="E91" s="8" t="s">
        <v>650</v>
      </c>
      <c r="F91" s="8"/>
    </row>
    <row r="92" spans="2:6" ht="15" customHeight="1" x14ac:dyDescent="0.25">
      <c r="B92" s="13">
        <v>3326100000038</v>
      </c>
      <c r="C92" s="7" t="s">
        <v>603</v>
      </c>
      <c r="D92" s="6">
        <v>7</v>
      </c>
      <c r="E92" s="8">
        <v>43523</v>
      </c>
      <c r="F92" s="8"/>
    </row>
    <row r="93" spans="2:6" ht="15" customHeight="1" x14ac:dyDescent="0.25">
      <c r="B93" s="13">
        <v>5013455140196</v>
      </c>
      <c r="C93" s="7" t="s">
        <v>642</v>
      </c>
      <c r="D93" s="6">
        <v>3</v>
      </c>
      <c r="E93" s="8">
        <v>43464</v>
      </c>
      <c r="F93" s="8"/>
    </row>
    <row r="94" spans="2:6" ht="15" customHeight="1" x14ac:dyDescent="0.25">
      <c r="B94" s="13">
        <v>4001638098250</v>
      </c>
      <c r="C94" s="7" t="s">
        <v>643</v>
      </c>
      <c r="D94" s="6">
        <v>4</v>
      </c>
      <c r="E94" s="8">
        <v>43585</v>
      </c>
      <c r="F94" s="8"/>
    </row>
    <row r="95" spans="2:6" ht="15" customHeight="1" x14ac:dyDescent="0.25">
      <c r="B95" s="13">
        <v>4001638098236</v>
      </c>
      <c r="C95" s="7" t="s">
        <v>644</v>
      </c>
      <c r="D95" s="6">
        <v>5</v>
      </c>
      <c r="E95" s="8">
        <v>43464</v>
      </c>
      <c r="F95" s="8"/>
    </row>
    <row r="96" spans="2:6" ht="15" customHeight="1" x14ac:dyDescent="0.25">
      <c r="B96" s="13">
        <v>3326100000045</v>
      </c>
      <c r="C96" s="7" t="s">
        <v>604</v>
      </c>
      <c r="D96" s="6">
        <v>1</v>
      </c>
      <c r="E96" s="8">
        <v>43464</v>
      </c>
      <c r="F96" s="8"/>
    </row>
    <row r="97" spans="2:6" ht="15" customHeight="1" x14ac:dyDescent="0.25">
      <c r="B97" s="13">
        <v>3283950040020</v>
      </c>
      <c r="C97" s="7" t="s">
        <v>645</v>
      </c>
      <c r="D97" s="6">
        <v>5</v>
      </c>
      <c r="E97" s="8" t="s">
        <v>650</v>
      </c>
      <c r="F97" s="8"/>
    </row>
    <row r="98" spans="2:6" ht="15" customHeight="1" x14ac:dyDescent="0.25">
      <c r="B98" s="13">
        <v>3283950911092</v>
      </c>
      <c r="C98" s="7" t="s">
        <v>646</v>
      </c>
      <c r="D98" s="6">
        <v>6</v>
      </c>
      <c r="E98" s="8" t="s">
        <v>650</v>
      </c>
      <c r="F98" s="8"/>
    </row>
    <row r="99" spans="2:6" ht="15" customHeight="1" x14ac:dyDescent="0.25">
      <c r="B99" s="13">
        <v>602561743916</v>
      </c>
      <c r="C99" s="7" t="s">
        <v>605</v>
      </c>
      <c r="D99" s="6">
        <v>5</v>
      </c>
      <c r="E99" s="8">
        <v>43464</v>
      </c>
      <c r="F99" s="8"/>
    </row>
    <row r="100" spans="2:6" ht="15" customHeight="1" x14ac:dyDescent="0.25">
      <c r="B100" s="13">
        <v>3326100000182</v>
      </c>
      <c r="C100" s="7" t="s">
        <v>606</v>
      </c>
      <c r="D100" s="6">
        <v>7</v>
      </c>
      <c r="E100" s="8">
        <v>43585</v>
      </c>
      <c r="F100" s="8"/>
    </row>
    <row r="101" spans="2:6" ht="15" customHeight="1" x14ac:dyDescent="0.25">
      <c r="B101" s="13">
        <v>602561499943</v>
      </c>
      <c r="C101" s="7" t="s">
        <v>607</v>
      </c>
      <c r="D101" s="6">
        <v>0</v>
      </c>
      <c r="E101" s="8" t="s">
        <v>650</v>
      </c>
      <c r="F101" s="8"/>
    </row>
    <row r="102" spans="2:6" ht="15" customHeight="1" x14ac:dyDescent="0.25">
      <c r="B102" s="13">
        <v>602561283672</v>
      </c>
      <c r="C102" s="7" t="s">
        <v>647</v>
      </c>
      <c r="D102" s="6">
        <v>5</v>
      </c>
      <c r="E102" s="8">
        <v>43220</v>
      </c>
      <c r="F102" s="8"/>
    </row>
    <row r="103" spans="2:6" ht="15" customHeight="1" x14ac:dyDescent="0.25">
      <c r="B103" s="13">
        <v>4001638098090</v>
      </c>
      <c r="C103" s="7" t="s">
        <v>608</v>
      </c>
      <c r="D103" s="6">
        <v>2</v>
      </c>
      <c r="E103" s="8">
        <v>43888</v>
      </c>
      <c r="F103" s="8"/>
    </row>
    <row r="104" spans="2:6" ht="15" customHeight="1" x14ac:dyDescent="0.25">
      <c r="B104" s="13">
        <v>3326100000700</v>
      </c>
      <c r="C104" s="7" t="s">
        <v>609</v>
      </c>
      <c r="D104" s="6">
        <v>5</v>
      </c>
      <c r="E104" s="8">
        <v>43464</v>
      </c>
      <c r="F104" s="8"/>
    </row>
    <row r="105" spans="2:6" ht="15" customHeight="1" x14ac:dyDescent="0.25">
      <c r="B105" s="13">
        <v>4001638099295</v>
      </c>
      <c r="C105" s="7" t="s">
        <v>610</v>
      </c>
      <c r="D105" s="6">
        <v>3</v>
      </c>
      <c r="E105" s="8">
        <v>43861</v>
      </c>
      <c r="F105" s="8"/>
    </row>
    <row r="106" spans="2:6" ht="15" customHeight="1" x14ac:dyDescent="0.25">
      <c r="B106" s="13">
        <v>4001638099226</v>
      </c>
      <c r="C106" s="7" t="s">
        <v>648</v>
      </c>
      <c r="D106" s="6">
        <v>2</v>
      </c>
      <c r="E106" s="8">
        <v>43861</v>
      </c>
      <c r="F106" s="8"/>
    </row>
    <row r="107" spans="2:6" ht="15" customHeight="1" x14ac:dyDescent="0.25">
      <c r="B107" s="13">
        <v>4001638099240</v>
      </c>
      <c r="C107" s="7" t="s">
        <v>649</v>
      </c>
      <c r="D107" s="6">
        <v>3</v>
      </c>
      <c r="E107" s="8">
        <v>43888</v>
      </c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  <row r="123" spans="2:6" ht="15" customHeight="1" x14ac:dyDescent="0.25">
      <c r="B123" s="10"/>
      <c r="C123" s="7"/>
      <c r="D123" s="6"/>
      <c r="E123" s="8"/>
      <c r="F123" s="8"/>
    </row>
    <row r="124" spans="2:6" ht="15" customHeight="1" x14ac:dyDescent="0.25">
      <c r="B124" s="10"/>
      <c r="C124" s="7"/>
      <c r="D124" s="6"/>
      <c r="E124" s="8"/>
      <c r="F124" s="8"/>
    </row>
    <row r="125" spans="2:6" ht="15" customHeight="1" x14ac:dyDescent="0.25">
      <c r="B125" s="10"/>
      <c r="C125" s="7"/>
      <c r="D125" s="6"/>
      <c r="E125" s="8"/>
      <c r="F125" s="8"/>
    </row>
    <row r="126" spans="2:6" ht="15" customHeight="1" x14ac:dyDescent="0.25">
      <c r="B126" s="10"/>
      <c r="C126" s="7"/>
      <c r="D126" s="6"/>
      <c r="E126" s="8"/>
      <c r="F126" s="8"/>
    </row>
    <row r="127" spans="2:6" ht="15" customHeight="1" x14ac:dyDescent="0.25">
      <c r="B127" s="10"/>
      <c r="C127" s="7"/>
      <c r="D127" s="6"/>
      <c r="E127" s="8"/>
      <c r="F127" s="8"/>
    </row>
    <row r="128" spans="2:6" ht="15" customHeight="1" x14ac:dyDescent="0.25">
      <c r="B128" s="10"/>
      <c r="C128" s="7"/>
      <c r="D128" s="6"/>
      <c r="E128" s="8"/>
      <c r="F128" s="8"/>
    </row>
    <row r="129" spans="2:6" ht="15" customHeight="1" x14ac:dyDescent="0.25">
      <c r="B129" s="10"/>
      <c r="C129" s="7"/>
      <c r="D129" s="6"/>
      <c r="E129" s="8"/>
      <c r="F129" s="8"/>
    </row>
    <row r="130" spans="2:6" ht="15" customHeight="1" x14ac:dyDescent="0.25">
      <c r="B130" s="10"/>
      <c r="C130" s="7"/>
      <c r="D130" s="6"/>
      <c r="E130" s="8"/>
      <c r="F130" s="8"/>
    </row>
    <row r="131" spans="2:6" ht="15" customHeight="1" x14ac:dyDescent="0.25">
      <c r="B131" s="10"/>
      <c r="C131" s="7"/>
      <c r="D131" s="6"/>
      <c r="E131" s="8"/>
      <c r="F131" s="8"/>
    </row>
    <row r="132" spans="2:6" ht="15" customHeight="1" x14ac:dyDescent="0.25">
      <c r="B132" s="10"/>
      <c r="C132" s="7"/>
      <c r="D132" s="6"/>
      <c r="E132" s="8"/>
      <c r="F132" s="8"/>
    </row>
    <row r="133" spans="2:6" ht="15" customHeight="1" x14ac:dyDescent="0.25">
      <c r="B133" s="10"/>
      <c r="C133" s="7"/>
      <c r="D133" s="6"/>
      <c r="E133" s="8"/>
      <c r="F133" s="8"/>
    </row>
    <row r="134" spans="2:6" ht="15" customHeight="1" x14ac:dyDescent="0.25">
      <c r="B134" s="10"/>
      <c r="C134" s="7"/>
      <c r="D134" s="6"/>
      <c r="E134" s="8"/>
      <c r="F134" s="8"/>
    </row>
    <row r="135" spans="2:6" ht="15" customHeight="1" x14ac:dyDescent="0.25">
      <c r="B135" s="10"/>
      <c r="C135" s="7"/>
      <c r="D135" s="6"/>
      <c r="E135" s="8"/>
      <c r="F135" s="8"/>
    </row>
    <row r="136" spans="2:6" ht="15" customHeight="1" x14ac:dyDescent="0.25">
      <c r="B136" s="10"/>
      <c r="C136" s="7"/>
      <c r="D136" s="6"/>
      <c r="E136" s="8"/>
      <c r="F136" s="8"/>
    </row>
  </sheetData>
  <autoFilter ref="B5:F57" xr:uid="{953F034C-C841-48C6-9B84-896F391B6AC5}"/>
  <mergeCells count="1">
    <mergeCell ref="B3:C3"/>
  </mergeCells>
  <conditionalFormatting sqref="E6:F136">
    <cfRule type="cellIs" dxfId="54" priority="2" operator="lessThanOrEqual">
      <formula>$D$2</formula>
    </cfRule>
    <cfRule type="cellIs" dxfId="53" priority="3" operator="between">
      <formula>$D$2</formula>
      <formula>$D$2+15</formula>
    </cfRule>
    <cfRule type="cellIs" dxfId="52" priority="4" operator="greaterThan">
      <formula>$D$2+15</formula>
    </cfRule>
  </conditionalFormatting>
  <conditionalFormatting sqref="E6:F117">
    <cfRule type="containsText" dxfId="51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37F9-43F7-49DD-970E-BAFC1C0D798F}">
  <sheetPr>
    <tabColor theme="7" tint="-0.499984740745262"/>
  </sheetPr>
  <dimension ref="B2:G137"/>
  <sheetViews>
    <sheetView zoomScale="81" zoomScaleNormal="81" workbookViewId="0">
      <selection activeCell="E30" sqref="E30:F30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9.6640625" style="2" customWidth="1"/>
    <col min="4" max="4" width="9.777343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7" x14ac:dyDescent="0.25">
      <c r="B2" s="14"/>
      <c r="C2" s="3" t="s">
        <v>1</v>
      </c>
      <c r="D2" s="4">
        <f ca="1">TODAY()</f>
        <v>43683</v>
      </c>
    </row>
    <row r="3" spans="2:7" ht="13.8" x14ac:dyDescent="0.25">
      <c r="B3" s="48" t="s">
        <v>662</v>
      </c>
      <c r="C3" s="48"/>
    </row>
    <row r="5" spans="2:7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7" ht="15" customHeight="1" x14ac:dyDescent="0.25">
      <c r="B6" s="13">
        <v>9326277425423</v>
      </c>
      <c r="C6" s="7" t="s">
        <v>679</v>
      </c>
      <c r="D6" s="6">
        <v>1</v>
      </c>
      <c r="E6" s="8"/>
      <c r="F6" s="8"/>
    </row>
    <row r="7" spans="2:7" ht="15" customHeight="1" x14ac:dyDescent="0.25">
      <c r="B7" s="13">
        <v>9737928291535</v>
      </c>
      <c r="C7" s="7" t="s">
        <v>680</v>
      </c>
      <c r="D7" s="6">
        <v>-1</v>
      </c>
      <c r="E7" s="8">
        <v>43530</v>
      </c>
      <c r="F7" s="8"/>
    </row>
    <row r="8" spans="2:7" ht="15" customHeight="1" x14ac:dyDescent="0.25">
      <c r="B8" s="13">
        <v>9237863222398</v>
      </c>
      <c r="C8" s="7" t="s">
        <v>681</v>
      </c>
      <c r="D8" s="6">
        <v>64</v>
      </c>
      <c r="E8" s="8">
        <v>43220</v>
      </c>
      <c r="F8" s="8">
        <v>43281</v>
      </c>
      <c r="G8" s="26">
        <v>43342</v>
      </c>
    </row>
    <row r="9" spans="2:7" ht="15" customHeight="1" x14ac:dyDescent="0.25">
      <c r="B9" s="13">
        <v>9674422782618</v>
      </c>
      <c r="C9" s="7" t="s">
        <v>682</v>
      </c>
      <c r="D9" s="6">
        <v>10</v>
      </c>
      <c r="E9" s="8">
        <v>43130</v>
      </c>
      <c r="F9" s="8"/>
      <c r="G9" s="26"/>
    </row>
    <row r="10" spans="2:7" ht="15" customHeight="1" x14ac:dyDescent="0.25">
      <c r="B10" s="13">
        <v>9973541782784</v>
      </c>
      <c r="C10" s="7" t="s">
        <v>683</v>
      </c>
      <c r="D10" s="6">
        <v>12</v>
      </c>
      <c r="E10" s="8">
        <v>43130</v>
      </c>
      <c r="F10" s="8"/>
    </row>
    <row r="11" spans="2:7" ht="15" customHeight="1" x14ac:dyDescent="0.25">
      <c r="B11" s="13">
        <v>9157537227477</v>
      </c>
      <c r="C11" s="7" t="s">
        <v>684</v>
      </c>
      <c r="D11" s="6">
        <v>3</v>
      </c>
      <c r="E11" s="8"/>
      <c r="F11" s="8"/>
    </row>
    <row r="12" spans="2:7" ht="15" customHeight="1" x14ac:dyDescent="0.25">
      <c r="B12" s="13">
        <v>5430000520065</v>
      </c>
      <c r="C12" s="7" t="s">
        <v>685</v>
      </c>
      <c r="D12" s="6">
        <v>-4</v>
      </c>
      <c r="E12" s="8">
        <v>44196</v>
      </c>
      <c r="F12" s="8"/>
    </row>
    <row r="13" spans="2:7" ht="15" customHeight="1" x14ac:dyDescent="0.25">
      <c r="B13" s="13">
        <v>9413446924457</v>
      </c>
      <c r="C13" s="7" t="s">
        <v>686</v>
      </c>
      <c r="D13" s="6">
        <v>-2</v>
      </c>
      <c r="E13" s="8">
        <v>43434</v>
      </c>
      <c r="F13" s="8"/>
    </row>
    <row r="14" spans="2:7" ht="15" customHeight="1" x14ac:dyDescent="0.25">
      <c r="B14" s="13">
        <v>9147891540169</v>
      </c>
      <c r="C14" s="7" t="s">
        <v>687</v>
      </c>
      <c r="D14" s="6">
        <v>9</v>
      </c>
      <c r="E14" s="8">
        <v>43464</v>
      </c>
      <c r="F14" s="8">
        <v>43281</v>
      </c>
    </row>
    <row r="15" spans="2:7" ht="15" customHeight="1" x14ac:dyDescent="0.25">
      <c r="B15" s="13">
        <v>9028866235153</v>
      </c>
      <c r="C15" s="7" t="s">
        <v>688</v>
      </c>
      <c r="D15" s="6">
        <v>-7</v>
      </c>
      <c r="E15" s="8">
        <v>43159</v>
      </c>
      <c r="F15" s="8"/>
    </row>
    <row r="16" spans="2:7" ht="15" customHeight="1" x14ac:dyDescent="0.25">
      <c r="B16" s="13">
        <v>9204374676828</v>
      </c>
      <c r="C16" s="7" t="s">
        <v>689</v>
      </c>
      <c r="D16" s="6">
        <v>16</v>
      </c>
      <c r="E16" s="8">
        <v>43281</v>
      </c>
      <c r="F16" s="8">
        <v>43646</v>
      </c>
    </row>
    <row r="17" spans="2:7" ht="15" customHeight="1" x14ac:dyDescent="0.25">
      <c r="B17" s="13">
        <v>9654754685535</v>
      </c>
      <c r="C17" s="7" t="s">
        <v>690</v>
      </c>
      <c r="D17" s="6">
        <v>15</v>
      </c>
      <c r="E17" s="8">
        <v>43646</v>
      </c>
      <c r="F17" s="8"/>
    </row>
    <row r="18" spans="2:7" ht="15" customHeight="1" x14ac:dyDescent="0.25">
      <c r="B18" s="13">
        <v>9424564841762</v>
      </c>
      <c r="C18" s="7" t="s">
        <v>691</v>
      </c>
      <c r="D18" s="6">
        <v>6</v>
      </c>
      <c r="E18" s="8">
        <v>43554</v>
      </c>
      <c r="F18" s="8"/>
    </row>
    <row r="19" spans="2:7" ht="15" customHeight="1" x14ac:dyDescent="0.25">
      <c r="B19" s="13">
        <v>9216634797334</v>
      </c>
      <c r="C19" s="7" t="s">
        <v>692</v>
      </c>
      <c r="D19" s="6">
        <v>0</v>
      </c>
      <c r="E19" s="8"/>
      <c r="F19" s="8"/>
    </row>
    <row r="20" spans="2:7" ht="15" customHeight="1" x14ac:dyDescent="0.25">
      <c r="B20" s="13">
        <v>9857879357794</v>
      </c>
      <c r="C20" s="7" t="s">
        <v>693</v>
      </c>
      <c r="D20" s="6">
        <v>7</v>
      </c>
      <c r="E20" s="8">
        <v>43464</v>
      </c>
      <c r="F20" s="8"/>
    </row>
    <row r="21" spans="2:7" ht="15" customHeight="1" x14ac:dyDescent="0.25">
      <c r="B21" s="13">
        <v>9408889679378</v>
      </c>
      <c r="C21" s="7" t="s">
        <v>694</v>
      </c>
      <c r="D21" s="6">
        <v>7</v>
      </c>
      <c r="E21" s="8">
        <v>43464</v>
      </c>
      <c r="F21" s="8"/>
    </row>
    <row r="22" spans="2:7" ht="15" customHeight="1" x14ac:dyDescent="0.25">
      <c r="B22" s="13">
        <v>9227474515767</v>
      </c>
      <c r="C22" s="7" t="s">
        <v>695</v>
      </c>
      <c r="D22" s="6">
        <v>-6</v>
      </c>
      <c r="E22" s="8">
        <v>43177</v>
      </c>
      <c r="F22" s="8"/>
    </row>
    <row r="23" spans="2:7" ht="15" customHeight="1" x14ac:dyDescent="0.25">
      <c r="B23" s="13"/>
      <c r="C23" s="7" t="s">
        <v>703</v>
      </c>
      <c r="D23" s="6"/>
      <c r="E23" s="8">
        <v>43805</v>
      </c>
      <c r="F23" s="8"/>
    </row>
    <row r="24" spans="2:7" ht="15" customHeight="1" x14ac:dyDescent="0.25">
      <c r="B24" s="13">
        <v>9992651178249</v>
      </c>
      <c r="C24" s="7" t="s">
        <v>696</v>
      </c>
      <c r="D24" s="6">
        <v>0</v>
      </c>
      <c r="E24" s="8"/>
      <c r="F24" s="8"/>
    </row>
    <row r="25" spans="2:7" ht="15" customHeight="1" x14ac:dyDescent="0.25">
      <c r="B25" s="13">
        <v>9983723355835</v>
      </c>
      <c r="C25" s="7" t="s">
        <v>697</v>
      </c>
      <c r="D25" s="6">
        <v>19</v>
      </c>
      <c r="E25" s="8">
        <v>43554</v>
      </c>
      <c r="F25" s="8">
        <v>43646</v>
      </c>
    </row>
    <row r="26" spans="2:7" ht="15" customHeight="1" x14ac:dyDescent="0.25">
      <c r="B26" s="13">
        <v>9267689366815</v>
      </c>
      <c r="C26" s="7" t="s">
        <v>698</v>
      </c>
      <c r="D26" s="6">
        <v>12</v>
      </c>
      <c r="E26" s="8">
        <v>43464</v>
      </c>
      <c r="F26" s="8">
        <v>43646</v>
      </c>
      <c r="G26" s="26">
        <v>43738</v>
      </c>
    </row>
    <row r="27" spans="2:7" ht="15" customHeight="1" x14ac:dyDescent="0.25">
      <c r="B27" s="13">
        <v>9137622823531</v>
      </c>
      <c r="C27" s="7" t="s">
        <v>699</v>
      </c>
      <c r="D27" s="6">
        <v>1</v>
      </c>
      <c r="E27" s="8">
        <v>43556</v>
      </c>
      <c r="F27" s="8"/>
    </row>
    <row r="28" spans="2:7" ht="15" customHeight="1" x14ac:dyDescent="0.25">
      <c r="B28" s="13">
        <v>5430000520041</v>
      </c>
      <c r="C28" s="7" t="s">
        <v>700</v>
      </c>
      <c r="D28" s="6">
        <v>-11</v>
      </c>
      <c r="E28" s="8">
        <v>43693</v>
      </c>
      <c r="F28" s="8"/>
    </row>
    <row r="29" spans="2:7" ht="15" customHeight="1" x14ac:dyDescent="0.25">
      <c r="B29" s="13">
        <v>9882610814724</v>
      </c>
      <c r="C29" s="7" t="s">
        <v>701</v>
      </c>
      <c r="D29" s="6">
        <v>2</v>
      </c>
      <c r="E29" s="8"/>
      <c r="F29" s="8"/>
    </row>
    <row r="30" spans="2:7" ht="15" customHeight="1" x14ac:dyDescent="0.25">
      <c r="B30" s="13">
        <v>9514715427997</v>
      </c>
      <c r="C30" s="7" t="s">
        <v>702</v>
      </c>
      <c r="D30" s="6">
        <v>6</v>
      </c>
      <c r="E30" s="8">
        <v>43464</v>
      </c>
      <c r="F30" s="8">
        <v>43554</v>
      </c>
    </row>
    <row r="31" spans="2:7" ht="15.6" customHeight="1" x14ac:dyDescent="0.25">
      <c r="B31" s="13"/>
      <c r="C31" s="7"/>
      <c r="D31" s="6"/>
      <c r="E31" s="8"/>
      <c r="F31" s="8"/>
    </row>
    <row r="32" spans="2:7" ht="15.6" customHeight="1" x14ac:dyDescent="0.25">
      <c r="B32" s="13"/>
      <c r="C32" s="7"/>
      <c r="D32" s="6"/>
      <c r="E32" s="8"/>
      <c r="F32" s="8"/>
    </row>
    <row r="33" spans="2:6" ht="15" customHeight="1" x14ac:dyDescent="0.25">
      <c r="B33" s="13"/>
      <c r="C33" s="7"/>
      <c r="D33" s="6"/>
      <c r="E33" s="8"/>
      <c r="F33" s="8"/>
    </row>
    <row r="34" spans="2:6" ht="15" customHeight="1" x14ac:dyDescent="0.25">
      <c r="B34" s="13"/>
      <c r="C34" s="7"/>
      <c r="D34" s="6"/>
      <c r="E34" s="8"/>
      <c r="F34" s="8"/>
    </row>
    <row r="35" spans="2:6" ht="15" customHeight="1" x14ac:dyDescent="0.25">
      <c r="B35" s="13"/>
      <c r="C35" s="7"/>
      <c r="D35" s="6"/>
      <c r="E35" s="8"/>
      <c r="F35" s="8"/>
    </row>
    <row r="36" spans="2:6" ht="15" customHeight="1" x14ac:dyDescent="0.25">
      <c r="B36" s="13"/>
      <c r="C36" s="7"/>
      <c r="D36" s="6"/>
      <c r="E36" s="8"/>
      <c r="F36" s="8"/>
    </row>
    <row r="37" spans="2:6" ht="15" customHeight="1" x14ac:dyDescent="0.25">
      <c r="B37" s="13"/>
      <c r="C37" s="7"/>
      <c r="D37" s="6"/>
      <c r="E37" s="8"/>
      <c r="F37" s="8"/>
    </row>
    <row r="38" spans="2:6" ht="15" customHeight="1" x14ac:dyDescent="0.25">
      <c r="B38" s="13"/>
      <c r="C38" s="7"/>
      <c r="D38" s="6"/>
      <c r="E38" s="8"/>
      <c r="F38" s="8"/>
    </row>
    <row r="39" spans="2:6" ht="15" customHeight="1" x14ac:dyDescent="0.25">
      <c r="B39" s="13"/>
      <c r="C39" s="7"/>
      <c r="D39" s="6"/>
      <c r="E39" s="8"/>
      <c r="F39" s="8"/>
    </row>
    <row r="40" spans="2:6" ht="15" customHeight="1" x14ac:dyDescent="0.25">
      <c r="B40" s="13"/>
      <c r="C40" s="7"/>
      <c r="D40" s="6"/>
      <c r="E40" s="8"/>
      <c r="F40" s="8"/>
    </row>
    <row r="41" spans="2:6" ht="15" customHeight="1" x14ac:dyDescent="0.25">
      <c r="B41" s="13"/>
      <c r="C41" s="7"/>
      <c r="D41" s="6"/>
      <c r="E41" s="8"/>
      <c r="F41" s="8"/>
    </row>
    <row r="42" spans="2:6" ht="15" customHeight="1" x14ac:dyDescent="0.25">
      <c r="B42" s="13"/>
      <c r="C42" s="7"/>
      <c r="D42" s="6"/>
      <c r="E42" s="8"/>
      <c r="F42" s="8"/>
    </row>
    <row r="43" spans="2:6" ht="15" customHeight="1" x14ac:dyDescent="0.25">
      <c r="B43" s="13"/>
      <c r="C43" s="7"/>
      <c r="D43" s="6"/>
      <c r="E43" s="8"/>
      <c r="F43" s="8"/>
    </row>
    <row r="44" spans="2:6" ht="15" customHeight="1" x14ac:dyDescent="0.25">
      <c r="B44" s="13"/>
      <c r="C44" s="7"/>
      <c r="D44" s="6"/>
      <c r="E44" s="8"/>
      <c r="F44" s="8"/>
    </row>
    <row r="45" spans="2:6" ht="15" customHeight="1" x14ac:dyDescent="0.25">
      <c r="B45" s="13"/>
      <c r="C45" s="7"/>
      <c r="D45" s="6"/>
      <c r="E45" s="8"/>
      <c r="F45" s="8"/>
    </row>
    <row r="46" spans="2:6" ht="15" customHeight="1" x14ac:dyDescent="0.25">
      <c r="B46" s="13"/>
      <c r="C46" s="7"/>
      <c r="D46" s="6"/>
      <c r="E46" s="8"/>
      <c r="F46" s="8"/>
    </row>
    <row r="47" spans="2:6" ht="15" customHeight="1" x14ac:dyDescent="0.25">
      <c r="B47" s="13"/>
      <c r="C47" s="7"/>
      <c r="D47" s="6"/>
      <c r="E47" s="8"/>
      <c r="F47" s="8"/>
    </row>
    <row r="48" spans="2:6" ht="15" customHeight="1" x14ac:dyDescent="0.25">
      <c r="B48" s="13"/>
      <c r="C48" s="7"/>
      <c r="D48" s="6"/>
      <c r="E48" s="8"/>
      <c r="F48" s="8"/>
    </row>
    <row r="49" spans="2:6" ht="15" customHeight="1" x14ac:dyDescent="0.25">
      <c r="B49" s="13"/>
      <c r="C49" s="7"/>
      <c r="D49" s="6"/>
      <c r="E49" s="8"/>
      <c r="F49" s="8"/>
    </row>
    <row r="50" spans="2:6" ht="15" customHeight="1" x14ac:dyDescent="0.25">
      <c r="B50" s="13"/>
      <c r="C50" s="7"/>
      <c r="D50" s="6"/>
      <c r="E50" s="8"/>
      <c r="F50" s="8"/>
    </row>
    <row r="51" spans="2:6" ht="15" customHeight="1" x14ac:dyDescent="0.25">
      <c r="B51" s="13"/>
      <c r="C51" s="7"/>
      <c r="D51" s="6"/>
      <c r="E51" s="8"/>
      <c r="F51" s="8"/>
    </row>
    <row r="52" spans="2:6" ht="15" customHeight="1" x14ac:dyDescent="0.25">
      <c r="B52" s="13"/>
      <c r="C52" s="7"/>
      <c r="D52" s="6"/>
      <c r="E52" s="8"/>
      <c r="F52" s="8"/>
    </row>
    <row r="53" spans="2:6" ht="15" customHeight="1" x14ac:dyDescent="0.25">
      <c r="B53" s="13"/>
      <c r="C53" s="7"/>
      <c r="D53" s="6"/>
      <c r="E53" s="8"/>
      <c r="F53" s="8"/>
    </row>
    <row r="54" spans="2:6" ht="15" customHeight="1" x14ac:dyDescent="0.25">
      <c r="B54" s="13"/>
      <c r="C54" s="7"/>
      <c r="D54" s="6"/>
      <c r="E54" s="8"/>
      <c r="F54" s="8"/>
    </row>
    <row r="55" spans="2:6" ht="15" customHeight="1" x14ac:dyDescent="0.25">
      <c r="B55" s="13"/>
      <c r="C55" s="7"/>
      <c r="D55" s="6"/>
      <c r="E55" s="8"/>
      <c r="F55" s="8"/>
    </row>
    <row r="56" spans="2:6" ht="15" customHeight="1" x14ac:dyDescent="0.25">
      <c r="B56" s="13"/>
      <c r="C56" s="7"/>
      <c r="D56" s="6"/>
      <c r="E56" s="8"/>
      <c r="F56" s="8"/>
    </row>
    <row r="57" spans="2:6" ht="15" customHeight="1" x14ac:dyDescent="0.25">
      <c r="B57" s="13"/>
      <c r="C57" s="7"/>
      <c r="D57" s="6"/>
      <c r="E57" s="8"/>
      <c r="F57" s="8"/>
    </row>
    <row r="58" spans="2:6" ht="15" customHeight="1" x14ac:dyDescent="0.25">
      <c r="B58" s="13"/>
      <c r="C58" s="7"/>
      <c r="D58" s="6"/>
      <c r="E58" s="8"/>
      <c r="F58" s="8"/>
    </row>
    <row r="59" spans="2:6" ht="15" customHeight="1" x14ac:dyDescent="0.25">
      <c r="B59" s="10"/>
      <c r="C59" s="7"/>
      <c r="D59" s="6"/>
      <c r="E59" s="8"/>
      <c r="F59" s="8"/>
    </row>
    <row r="60" spans="2:6" ht="21" customHeight="1" x14ac:dyDescent="0.25">
      <c r="B60" s="10"/>
      <c r="C60" s="20"/>
      <c r="D60" s="6"/>
      <c r="E60" s="8"/>
      <c r="F60" s="8"/>
    </row>
    <row r="61" spans="2:6" ht="15" customHeight="1" x14ac:dyDescent="0.25">
      <c r="B61" s="13"/>
      <c r="C61" s="7"/>
      <c r="D61" s="6"/>
      <c r="E61" s="8"/>
      <c r="F61" s="8"/>
    </row>
    <row r="62" spans="2:6" ht="15" customHeight="1" x14ac:dyDescent="0.25">
      <c r="B62" s="13"/>
      <c r="C62" s="7"/>
      <c r="D62" s="6"/>
      <c r="E62" s="8"/>
      <c r="F62" s="8"/>
    </row>
    <row r="63" spans="2:6" ht="15" customHeight="1" x14ac:dyDescent="0.25">
      <c r="B63" s="13"/>
      <c r="C63" s="7"/>
      <c r="D63" s="6"/>
      <c r="E63" s="8"/>
      <c r="F63" s="8"/>
    </row>
    <row r="64" spans="2:6" ht="15" customHeight="1" x14ac:dyDescent="0.25">
      <c r="B64" s="13"/>
      <c r="C64" s="7"/>
      <c r="D64" s="6"/>
      <c r="E64" s="8"/>
      <c r="F64" s="8"/>
    </row>
    <row r="65" spans="2:6" ht="15" customHeight="1" x14ac:dyDescent="0.25">
      <c r="B65" s="13"/>
      <c r="C65" s="7"/>
      <c r="D65" s="6"/>
      <c r="E65" s="8"/>
      <c r="F65" s="8"/>
    </row>
    <row r="66" spans="2:6" ht="15" customHeight="1" x14ac:dyDescent="0.25">
      <c r="B66" s="13"/>
      <c r="C66" s="7"/>
      <c r="D66" s="6"/>
      <c r="E66" s="8"/>
      <c r="F66" s="8"/>
    </row>
    <row r="67" spans="2:6" ht="15" customHeight="1" x14ac:dyDescent="0.25">
      <c r="B67" s="13"/>
      <c r="C67" s="7"/>
      <c r="D67" s="6"/>
      <c r="E67" s="8"/>
      <c r="F67" s="8"/>
    </row>
    <row r="68" spans="2:6" ht="15" customHeight="1" x14ac:dyDescent="0.25">
      <c r="B68" s="13"/>
      <c r="C68" s="7"/>
      <c r="D68" s="6"/>
      <c r="E68" s="8"/>
      <c r="F68" s="8"/>
    </row>
    <row r="69" spans="2:6" ht="15" customHeight="1" x14ac:dyDescent="0.25">
      <c r="B69" s="13"/>
      <c r="C69" s="7"/>
      <c r="D69" s="6"/>
      <c r="E69" s="8"/>
      <c r="F69" s="8"/>
    </row>
    <row r="70" spans="2:6" ht="15" customHeight="1" x14ac:dyDescent="0.25">
      <c r="B70" s="13"/>
      <c r="C70" s="7"/>
      <c r="D70" s="6"/>
      <c r="E70" s="8"/>
      <c r="F70" s="8"/>
    </row>
    <row r="71" spans="2:6" ht="15" customHeight="1" x14ac:dyDescent="0.25">
      <c r="B71" s="13"/>
      <c r="C71" s="7"/>
      <c r="D71" s="6"/>
      <c r="E71" s="8"/>
      <c r="F71" s="8"/>
    </row>
    <row r="72" spans="2:6" ht="15" customHeight="1" x14ac:dyDescent="0.25">
      <c r="B72" s="13"/>
      <c r="C72" s="7"/>
      <c r="D72" s="6"/>
      <c r="E72" s="8"/>
      <c r="F72" s="8"/>
    </row>
    <row r="73" spans="2:6" ht="15" customHeight="1" x14ac:dyDescent="0.25">
      <c r="B73" s="13"/>
      <c r="C73" s="7"/>
      <c r="D73" s="6"/>
      <c r="E73" s="8"/>
      <c r="F73" s="8"/>
    </row>
    <row r="74" spans="2:6" ht="15" customHeight="1" x14ac:dyDescent="0.25">
      <c r="B74" s="13"/>
      <c r="C74" s="7"/>
      <c r="D74" s="6"/>
      <c r="E74" s="8"/>
      <c r="F74" s="8"/>
    </row>
    <row r="75" spans="2:6" ht="15" customHeight="1" x14ac:dyDescent="0.25">
      <c r="B75" s="13"/>
      <c r="C75" s="7"/>
      <c r="D75" s="6"/>
      <c r="E75" s="8"/>
      <c r="F75" s="8"/>
    </row>
    <row r="76" spans="2:6" ht="15" customHeight="1" x14ac:dyDescent="0.25">
      <c r="B76" s="13"/>
      <c r="C76" s="7"/>
      <c r="D76" s="6"/>
      <c r="E76" s="8"/>
      <c r="F76" s="8"/>
    </row>
    <row r="77" spans="2:6" ht="15" customHeight="1" x14ac:dyDescent="0.25">
      <c r="B77" s="13"/>
      <c r="C77" s="7"/>
      <c r="D77" s="6"/>
      <c r="E77" s="8"/>
      <c r="F77" s="8"/>
    </row>
    <row r="78" spans="2:6" ht="15" customHeight="1" x14ac:dyDescent="0.25">
      <c r="B78" s="13"/>
      <c r="C78" s="7"/>
      <c r="D78" s="6"/>
      <c r="E78" s="8"/>
      <c r="F78" s="8"/>
    </row>
    <row r="79" spans="2:6" ht="15" customHeight="1" x14ac:dyDescent="0.25">
      <c r="B79" s="13"/>
      <c r="C79" s="7"/>
      <c r="D79" s="6"/>
      <c r="E79" s="8"/>
      <c r="F79" s="8"/>
    </row>
    <row r="80" spans="2:6" ht="15" customHeight="1" x14ac:dyDescent="0.25">
      <c r="B80" s="13"/>
      <c r="C80" s="7"/>
      <c r="D80" s="6"/>
      <c r="E80" s="8"/>
      <c r="F80" s="8"/>
    </row>
    <row r="81" spans="2:6" ht="15" customHeight="1" x14ac:dyDescent="0.25">
      <c r="B81" s="13"/>
      <c r="C81" s="7"/>
      <c r="D81" s="6"/>
      <c r="E81" s="8"/>
      <c r="F81" s="8"/>
    </row>
    <row r="82" spans="2:6" ht="15" customHeight="1" x14ac:dyDescent="0.25">
      <c r="B82" s="13"/>
      <c r="C82" s="7"/>
      <c r="D82" s="6"/>
      <c r="E82" s="8"/>
      <c r="F82" s="8"/>
    </row>
    <row r="83" spans="2:6" ht="15" customHeight="1" x14ac:dyDescent="0.25">
      <c r="B83" s="13"/>
      <c r="C83" s="7"/>
      <c r="D83" s="6"/>
      <c r="E83" s="8"/>
      <c r="F83" s="8"/>
    </row>
    <row r="84" spans="2:6" ht="15" customHeight="1" x14ac:dyDescent="0.25">
      <c r="B84" s="13"/>
      <c r="C84" s="7"/>
      <c r="D84" s="6"/>
      <c r="E84" s="8"/>
      <c r="F84" s="8"/>
    </row>
    <row r="85" spans="2:6" ht="15" customHeight="1" x14ac:dyDescent="0.25">
      <c r="B85" s="13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15" customHeight="1" x14ac:dyDescent="0.25">
      <c r="B87" s="10"/>
      <c r="C87" s="7"/>
      <c r="D87" s="6"/>
      <c r="E87" s="8"/>
      <c r="F87" s="8"/>
    </row>
    <row r="88" spans="2:6" ht="21" customHeight="1" x14ac:dyDescent="0.25">
      <c r="B88" s="10"/>
      <c r="C88" s="20"/>
      <c r="D88" s="6"/>
      <c r="E88" s="8"/>
      <c r="F88" s="8"/>
    </row>
    <row r="89" spans="2:6" ht="15" customHeight="1" x14ac:dyDescent="0.25">
      <c r="B89" s="13"/>
      <c r="C89" s="7"/>
      <c r="D89" s="6"/>
      <c r="E89" s="8"/>
      <c r="F89" s="8"/>
    </row>
    <row r="90" spans="2:6" ht="15" customHeight="1" x14ac:dyDescent="0.25">
      <c r="B90" s="13"/>
      <c r="C90" s="7"/>
      <c r="D90" s="6"/>
      <c r="E90" s="8"/>
      <c r="F90" s="8"/>
    </row>
    <row r="91" spans="2:6" ht="15" customHeight="1" x14ac:dyDescent="0.25">
      <c r="B91" s="13"/>
      <c r="C91" s="7"/>
      <c r="D91" s="6"/>
      <c r="E91" s="8"/>
      <c r="F91" s="8"/>
    </row>
    <row r="92" spans="2:6" ht="15" customHeight="1" x14ac:dyDescent="0.25">
      <c r="B92" s="13"/>
      <c r="C92" s="7"/>
      <c r="D92" s="6"/>
      <c r="E92" s="8"/>
      <c r="F92" s="8"/>
    </row>
    <row r="93" spans="2:6" ht="15" customHeight="1" x14ac:dyDescent="0.25">
      <c r="B93" s="13"/>
      <c r="C93" s="7"/>
      <c r="D93" s="6"/>
      <c r="E93" s="8"/>
      <c r="F93" s="8"/>
    </row>
    <row r="94" spans="2:6" ht="15" customHeight="1" x14ac:dyDescent="0.25">
      <c r="B94" s="13"/>
      <c r="C94" s="7"/>
      <c r="D94" s="6"/>
      <c r="E94" s="8"/>
      <c r="F94" s="8"/>
    </row>
    <row r="95" spans="2:6" ht="15" customHeight="1" x14ac:dyDescent="0.25">
      <c r="B95" s="13"/>
      <c r="C95" s="7"/>
      <c r="D95" s="6"/>
      <c r="E95" s="8"/>
      <c r="F95" s="8"/>
    </row>
    <row r="96" spans="2:6" ht="15" customHeight="1" x14ac:dyDescent="0.25">
      <c r="B96" s="13"/>
      <c r="C96" s="7"/>
      <c r="D96" s="6"/>
      <c r="E96" s="8"/>
      <c r="F96" s="8"/>
    </row>
    <row r="97" spans="2:6" ht="15" customHeight="1" x14ac:dyDescent="0.25">
      <c r="B97" s="13"/>
      <c r="C97" s="7"/>
      <c r="D97" s="6"/>
      <c r="E97" s="8"/>
      <c r="F97" s="8"/>
    </row>
    <row r="98" spans="2:6" ht="15" customHeight="1" x14ac:dyDescent="0.25">
      <c r="B98" s="13"/>
      <c r="C98" s="7"/>
      <c r="D98" s="6"/>
      <c r="E98" s="8"/>
      <c r="F98" s="8"/>
    </row>
    <row r="99" spans="2:6" ht="15" customHeight="1" x14ac:dyDescent="0.25">
      <c r="B99" s="13"/>
      <c r="C99" s="7"/>
      <c r="D99" s="6"/>
      <c r="E99" s="8"/>
      <c r="F99" s="8"/>
    </row>
    <row r="100" spans="2:6" ht="15" customHeight="1" x14ac:dyDescent="0.25">
      <c r="B100" s="13"/>
      <c r="C100" s="7"/>
      <c r="D100" s="6"/>
      <c r="E100" s="8"/>
      <c r="F100" s="8"/>
    </row>
    <row r="101" spans="2:6" ht="15" customHeight="1" x14ac:dyDescent="0.25">
      <c r="B101" s="13"/>
      <c r="C101" s="7"/>
      <c r="D101" s="6"/>
      <c r="E101" s="8"/>
      <c r="F101" s="8"/>
    </row>
    <row r="102" spans="2:6" ht="15" customHeight="1" x14ac:dyDescent="0.25">
      <c r="B102" s="13"/>
      <c r="C102" s="7"/>
      <c r="D102" s="6"/>
      <c r="E102" s="8"/>
      <c r="F102" s="8"/>
    </row>
    <row r="103" spans="2:6" ht="15" customHeight="1" x14ac:dyDescent="0.25">
      <c r="B103" s="13"/>
      <c r="C103" s="7"/>
      <c r="D103" s="6"/>
      <c r="E103" s="8"/>
      <c r="F103" s="8"/>
    </row>
    <row r="104" spans="2:6" ht="15" customHeight="1" x14ac:dyDescent="0.25">
      <c r="B104" s="13"/>
      <c r="C104" s="7"/>
      <c r="D104" s="6"/>
      <c r="E104" s="8"/>
      <c r="F104" s="8"/>
    </row>
    <row r="105" spans="2:6" ht="15" customHeight="1" x14ac:dyDescent="0.25">
      <c r="B105" s="13"/>
      <c r="C105" s="7"/>
      <c r="D105" s="6"/>
      <c r="E105" s="8"/>
      <c r="F105" s="8"/>
    </row>
    <row r="106" spans="2:6" ht="15" customHeight="1" x14ac:dyDescent="0.25">
      <c r="B106" s="13"/>
      <c r="C106" s="7"/>
      <c r="D106" s="6"/>
      <c r="E106" s="8"/>
      <c r="F106" s="8"/>
    </row>
    <row r="107" spans="2:6" ht="15" customHeight="1" x14ac:dyDescent="0.25">
      <c r="B107" s="13"/>
      <c r="C107" s="7"/>
      <c r="D107" s="6"/>
      <c r="E107" s="8"/>
      <c r="F107" s="8"/>
    </row>
    <row r="108" spans="2:6" ht="15" customHeight="1" x14ac:dyDescent="0.25">
      <c r="B108" s="13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  <row r="123" spans="2:6" ht="15" customHeight="1" x14ac:dyDescent="0.25">
      <c r="B123" s="10"/>
      <c r="C123" s="7"/>
      <c r="D123" s="6"/>
      <c r="E123" s="8"/>
      <c r="F123" s="8"/>
    </row>
    <row r="124" spans="2:6" ht="15" customHeight="1" x14ac:dyDescent="0.25">
      <c r="B124" s="10"/>
      <c r="C124" s="7"/>
      <c r="D124" s="6"/>
      <c r="E124" s="8"/>
      <c r="F124" s="8"/>
    </row>
    <row r="125" spans="2:6" ht="15" customHeight="1" x14ac:dyDescent="0.25">
      <c r="B125" s="10"/>
      <c r="C125" s="7"/>
      <c r="D125" s="6"/>
      <c r="E125" s="8"/>
      <c r="F125" s="8"/>
    </row>
    <row r="126" spans="2:6" ht="15" customHeight="1" x14ac:dyDescent="0.25">
      <c r="B126" s="10"/>
      <c r="C126" s="7"/>
      <c r="D126" s="6"/>
      <c r="E126" s="8"/>
      <c r="F126" s="8"/>
    </row>
    <row r="127" spans="2:6" ht="15" customHeight="1" x14ac:dyDescent="0.25">
      <c r="B127" s="10"/>
      <c r="C127" s="7"/>
      <c r="D127" s="6"/>
      <c r="E127" s="8"/>
      <c r="F127" s="8"/>
    </row>
    <row r="128" spans="2:6" ht="15" customHeight="1" x14ac:dyDescent="0.25">
      <c r="B128" s="10"/>
      <c r="C128" s="7"/>
      <c r="D128" s="6"/>
      <c r="E128" s="8"/>
      <c r="F128" s="8"/>
    </row>
    <row r="129" spans="2:6" ht="15" customHeight="1" x14ac:dyDescent="0.25">
      <c r="B129" s="10"/>
      <c r="C129" s="7"/>
      <c r="D129" s="6"/>
      <c r="E129" s="8"/>
      <c r="F129" s="8"/>
    </row>
    <row r="130" spans="2:6" ht="15" customHeight="1" x14ac:dyDescent="0.25">
      <c r="B130" s="10"/>
      <c r="C130" s="7"/>
      <c r="D130" s="6"/>
      <c r="E130" s="8"/>
      <c r="F130" s="8"/>
    </row>
    <row r="131" spans="2:6" ht="15" customHeight="1" x14ac:dyDescent="0.25">
      <c r="B131" s="10"/>
      <c r="C131" s="7"/>
      <c r="D131" s="6"/>
      <c r="E131" s="8"/>
      <c r="F131" s="8"/>
    </row>
    <row r="132" spans="2:6" ht="15" customHeight="1" x14ac:dyDescent="0.25">
      <c r="B132" s="10"/>
      <c r="C132" s="7"/>
      <c r="D132" s="6"/>
      <c r="E132" s="8"/>
      <c r="F132" s="8"/>
    </row>
    <row r="133" spans="2:6" ht="15" customHeight="1" x14ac:dyDescent="0.25">
      <c r="B133" s="10"/>
      <c r="C133" s="7"/>
      <c r="D133" s="6"/>
      <c r="E133" s="8"/>
      <c r="F133" s="8"/>
    </row>
    <row r="134" spans="2:6" ht="15" customHeight="1" x14ac:dyDescent="0.25">
      <c r="B134" s="10"/>
      <c r="C134" s="7"/>
      <c r="D134" s="6"/>
      <c r="E134" s="8"/>
      <c r="F134" s="8"/>
    </row>
    <row r="135" spans="2:6" ht="15" customHeight="1" x14ac:dyDescent="0.25">
      <c r="B135" s="10"/>
      <c r="C135" s="7"/>
      <c r="D135" s="6"/>
      <c r="E135" s="8"/>
      <c r="F135" s="8"/>
    </row>
    <row r="136" spans="2:6" ht="15" customHeight="1" x14ac:dyDescent="0.25">
      <c r="B136" s="10"/>
      <c r="C136" s="7"/>
      <c r="D136" s="6"/>
      <c r="E136" s="8"/>
      <c r="F136" s="8"/>
    </row>
    <row r="137" spans="2:6" ht="15" customHeight="1" x14ac:dyDescent="0.25">
      <c r="B137" s="10"/>
      <c r="C137" s="7"/>
      <c r="D137" s="6"/>
      <c r="E137" s="8"/>
      <c r="F137" s="8"/>
    </row>
  </sheetData>
  <autoFilter ref="B5:F41" xr:uid="{953F034C-C841-48C6-9B84-896F391B6AC5}"/>
  <mergeCells count="1">
    <mergeCell ref="B3:C3"/>
  </mergeCells>
  <conditionalFormatting sqref="E6:F137">
    <cfRule type="cellIs" dxfId="50" priority="2" operator="lessThanOrEqual">
      <formula>$D$2</formula>
    </cfRule>
    <cfRule type="cellIs" dxfId="49" priority="3" operator="between">
      <formula>$D$2</formula>
      <formula>$D$2+15</formula>
    </cfRule>
    <cfRule type="cellIs" dxfId="48" priority="4" operator="greaterThan">
      <formula>$D$2+15</formula>
    </cfRule>
  </conditionalFormatting>
  <conditionalFormatting sqref="E6:F118">
    <cfRule type="containsText" dxfId="47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D7A5-75C0-4B15-83DE-F60ADCEF0EFC}">
  <sheetPr>
    <tabColor rgb="FF00B050"/>
  </sheetPr>
  <dimension ref="B2:F136"/>
  <sheetViews>
    <sheetView zoomScale="98" zoomScaleNormal="98" workbookViewId="0">
      <selection activeCell="E21" sqref="E21"/>
    </sheetView>
  </sheetViews>
  <sheetFormatPr baseColWidth="10" defaultColWidth="12.44140625" defaultRowHeight="13.2" x14ac:dyDescent="0.25"/>
  <cols>
    <col min="1" max="1" width="1.88671875" customWidth="1"/>
    <col min="2" max="2" width="15.109375" style="11" customWidth="1"/>
    <col min="3" max="3" width="34.33203125" style="2" customWidth="1"/>
    <col min="4" max="4" width="8.5546875" style="1" customWidth="1"/>
    <col min="5" max="6" width="15.44140625" customWidth="1"/>
    <col min="7" max="7" width="10.21875" customWidth="1"/>
    <col min="8" max="8" width="13.6640625" customWidth="1"/>
    <col min="9" max="9" width="9.6640625" customWidth="1"/>
  </cols>
  <sheetData>
    <row r="2" spans="2:6" x14ac:dyDescent="0.25">
      <c r="B2" s="14"/>
      <c r="C2" s="3" t="s">
        <v>1</v>
      </c>
      <c r="D2" s="4">
        <f ca="1">TODAY()</f>
        <v>43683</v>
      </c>
    </row>
    <row r="3" spans="2:6" ht="13.8" x14ac:dyDescent="0.25">
      <c r="B3" s="48" t="s">
        <v>662</v>
      </c>
      <c r="C3" s="48"/>
    </row>
    <row r="5" spans="2:6" ht="22.2" customHeight="1" x14ac:dyDescent="0.25">
      <c r="B5" s="5" t="s">
        <v>2</v>
      </c>
      <c r="C5" s="5" t="s">
        <v>3</v>
      </c>
      <c r="D5" s="5" t="s">
        <v>4</v>
      </c>
      <c r="E5" s="5" t="s">
        <v>5</v>
      </c>
      <c r="F5" s="5" t="s">
        <v>5</v>
      </c>
    </row>
    <row r="6" spans="2:6" ht="15" customHeight="1" x14ac:dyDescent="0.25">
      <c r="B6" s="13">
        <v>3326104000010</v>
      </c>
      <c r="C6" s="7" t="s">
        <v>663</v>
      </c>
      <c r="D6" s="6">
        <v>25</v>
      </c>
      <c r="E6" s="8"/>
      <c r="F6" s="8"/>
    </row>
    <row r="7" spans="2:6" ht="15" customHeight="1" x14ac:dyDescent="0.25">
      <c r="B7" s="13">
        <v>9646768246684</v>
      </c>
      <c r="C7" s="7" t="s">
        <v>664</v>
      </c>
      <c r="D7" s="6">
        <v>-35</v>
      </c>
      <c r="E7" s="8"/>
      <c r="F7" s="8"/>
    </row>
    <row r="8" spans="2:6" ht="15" customHeight="1" x14ac:dyDescent="0.25">
      <c r="B8" s="13">
        <v>8712514092137</v>
      </c>
      <c r="C8" s="7" t="s">
        <v>665</v>
      </c>
      <c r="D8" s="6">
        <v>5</v>
      </c>
      <c r="E8" s="8">
        <v>43460</v>
      </c>
      <c r="F8" s="8"/>
    </row>
    <row r="9" spans="2:6" ht="15" customHeight="1" x14ac:dyDescent="0.25">
      <c r="B9" s="13">
        <v>8711542001920</v>
      </c>
      <c r="C9" s="7" t="s">
        <v>666</v>
      </c>
      <c r="D9" s="6">
        <v>11</v>
      </c>
      <c r="E9" s="8">
        <v>43555</v>
      </c>
      <c r="F9" s="8"/>
    </row>
    <row r="10" spans="2:6" ht="15" customHeight="1" x14ac:dyDescent="0.25">
      <c r="B10" s="13">
        <v>8711542001838</v>
      </c>
      <c r="C10" s="7" t="s">
        <v>667</v>
      </c>
      <c r="D10" s="6">
        <v>11</v>
      </c>
      <c r="E10" s="8">
        <v>43555</v>
      </c>
      <c r="F10" s="8"/>
    </row>
    <row r="11" spans="2:6" ht="15" customHeight="1" x14ac:dyDescent="0.25">
      <c r="B11" s="13">
        <v>8711542000947</v>
      </c>
      <c r="C11" s="7" t="s">
        <v>668</v>
      </c>
      <c r="D11" s="6">
        <v>4</v>
      </c>
      <c r="E11" s="8">
        <v>43646</v>
      </c>
      <c r="F11" s="8"/>
    </row>
    <row r="12" spans="2:6" ht="15" customHeight="1" x14ac:dyDescent="0.25">
      <c r="B12" s="13">
        <v>8711542000770</v>
      </c>
      <c r="C12" s="7" t="s">
        <v>669</v>
      </c>
      <c r="D12" s="6">
        <v>6</v>
      </c>
      <c r="E12" s="8">
        <v>43524</v>
      </c>
      <c r="F12" s="8"/>
    </row>
    <row r="13" spans="2:6" ht="15" customHeight="1" x14ac:dyDescent="0.25">
      <c r="B13" s="13">
        <v>5413401000022</v>
      </c>
      <c r="C13" s="7" t="s">
        <v>670</v>
      </c>
      <c r="D13" s="6">
        <v>15</v>
      </c>
      <c r="E13" s="8">
        <v>43356</v>
      </c>
      <c r="F13" s="8"/>
    </row>
    <row r="14" spans="2:6" ht="15" customHeight="1" x14ac:dyDescent="0.25">
      <c r="B14" s="13">
        <v>5413401000213</v>
      </c>
      <c r="C14" s="7" t="s">
        <v>671</v>
      </c>
      <c r="D14" s="6">
        <v>11</v>
      </c>
      <c r="E14" s="8">
        <v>43415</v>
      </c>
      <c r="F14" s="8"/>
    </row>
    <row r="15" spans="2:6" ht="15" customHeight="1" x14ac:dyDescent="0.25">
      <c r="B15" s="13">
        <v>4038857114010</v>
      </c>
      <c r="C15" s="7" t="s">
        <v>672</v>
      </c>
      <c r="D15" s="6">
        <v>9</v>
      </c>
      <c r="E15" s="8">
        <v>43329</v>
      </c>
      <c r="F15" s="8"/>
    </row>
    <row r="16" spans="2:6" ht="15" customHeight="1" x14ac:dyDescent="0.25">
      <c r="B16" s="13">
        <v>5413401000121</v>
      </c>
      <c r="C16" s="7" t="s">
        <v>673</v>
      </c>
      <c r="D16" s="6">
        <v>7</v>
      </c>
      <c r="E16" s="8"/>
      <c r="F16" s="8"/>
    </row>
    <row r="17" spans="2:6" ht="15" customHeight="1" x14ac:dyDescent="0.25">
      <c r="B17" s="13">
        <v>5413401000008</v>
      </c>
      <c r="C17" s="7" t="s">
        <v>674</v>
      </c>
      <c r="D17" s="6">
        <v>9</v>
      </c>
      <c r="E17" s="8"/>
      <c r="F17" s="8"/>
    </row>
    <row r="18" spans="2:6" ht="15" customHeight="1" x14ac:dyDescent="0.25">
      <c r="B18" s="13">
        <v>5413401000015</v>
      </c>
      <c r="C18" s="7" t="s">
        <v>675</v>
      </c>
      <c r="D18" s="6">
        <v>-13</v>
      </c>
      <c r="E18" s="8"/>
      <c r="F18" s="8"/>
    </row>
    <row r="19" spans="2:6" ht="15" customHeight="1" x14ac:dyDescent="0.25">
      <c r="B19" s="13">
        <v>5413401001098</v>
      </c>
      <c r="C19" s="7" t="s">
        <v>676</v>
      </c>
      <c r="D19" s="6">
        <v>0</v>
      </c>
      <c r="E19" s="8"/>
      <c r="F19" s="8"/>
    </row>
    <row r="20" spans="2:6" ht="15" customHeight="1" x14ac:dyDescent="0.25">
      <c r="B20" s="13">
        <v>5413401000206</v>
      </c>
      <c r="C20" s="7" t="s">
        <v>677</v>
      </c>
      <c r="D20" s="6">
        <v>-2</v>
      </c>
      <c r="E20" s="8"/>
      <c r="F20" s="8"/>
    </row>
    <row r="21" spans="2:6" ht="15" customHeight="1" x14ac:dyDescent="0.25">
      <c r="B21" s="13">
        <v>5413401000039</v>
      </c>
      <c r="C21" s="7" t="s">
        <v>678</v>
      </c>
      <c r="D21" s="6">
        <v>19</v>
      </c>
      <c r="E21" s="8">
        <v>43570</v>
      </c>
      <c r="F21" s="8"/>
    </row>
    <row r="22" spans="2:6" ht="15" customHeight="1" x14ac:dyDescent="0.25">
      <c r="B22" s="13"/>
      <c r="C22" s="7"/>
      <c r="D22" s="6"/>
      <c r="E22" s="8"/>
      <c r="F22" s="8"/>
    </row>
    <row r="23" spans="2:6" ht="15" customHeight="1" x14ac:dyDescent="0.25">
      <c r="B23" s="13"/>
      <c r="C23" s="7"/>
      <c r="D23" s="6"/>
      <c r="E23" s="8"/>
      <c r="F23" s="8"/>
    </row>
    <row r="24" spans="2:6" ht="15" customHeight="1" x14ac:dyDescent="0.25">
      <c r="B24" s="13"/>
      <c r="C24" s="7"/>
      <c r="D24" s="6"/>
      <c r="E24" s="8"/>
      <c r="F24" s="8"/>
    </row>
    <row r="25" spans="2:6" ht="15" customHeight="1" x14ac:dyDescent="0.25">
      <c r="B25" s="13"/>
      <c r="C25" s="7"/>
      <c r="D25" s="6"/>
      <c r="E25" s="8"/>
      <c r="F25" s="8"/>
    </row>
    <row r="26" spans="2:6" ht="15" customHeight="1" x14ac:dyDescent="0.25">
      <c r="B26" s="13"/>
      <c r="C26" s="7"/>
      <c r="D26" s="6"/>
      <c r="E26" s="8"/>
      <c r="F26" s="8"/>
    </row>
    <row r="27" spans="2:6" ht="15" customHeight="1" x14ac:dyDescent="0.25">
      <c r="B27" s="13"/>
      <c r="C27" s="7"/>
      <c r="D27" s="6"/>
      <c r="E27" s="8"/>
      <c r="F27" s="8"/>
    </row>
    <row r="28" spans="2:6" ht="15" customHeight="1" x14ac:dyDescent="0.25">
      <c r="B28" s="13"/>
      <c r="C28" s="7"/>
      <c r="D28" s="6"/>
      <c r="E28" s="8"/>
      <c r="F28" s="8"/>
    </row>
    <row r="29" spans="2:6" ht="15" customHeight="1" x14ac:dyDescent="0.25">
      <c r="B29" s="13"/>
      <c r="C29" s="7"/>
      <c r="D29" s="6"/>
      <c r="E29" s="8"/>
      <c r="F29" s="8"/>
    </row>
    <row r="30" spans="2:6" ht="15.6" customHeight="1" x14ac:dyDescent="0.25">
      <c r="B30" s="13"/>
      <c r="C30" s="7"/>
      <c r="D30" s="6"/>
      <c r="E30" s="8"/>
      <c r="F30" s="8"/>
    </row>
    <row r="31" spans="2:6" ht="15.6" customHeight="1" x14ac:dyDescent="0.25">
      <c r="B31" s="13"/>
      <c r="C31" s="7"/>
      <c r="D31" s="6"/>
      <c r="E31" s="8"/>
      <c r="F31" s="8"/>
    </row>
    <row r="32" spans="2:6" ht="15" customHeight="1" x14ac:dyDescent="0.25">
      <c r="B32" s="13"/>
      <c r="C32" s="7"/>
      <c r="D32" s="6"/>
      <c r="E32" s="8"/>
      <c r="F32" s="8"/>
    </row>
    <row r="33" spans="2:6" ht="15" customHeight="1" x14ac:dyDescent="0.25">
      <c r="B33" s="13"/>
      <c r="C33" s="7"/>
      <c r="D33" s="6"/>
      <c r="E33" s="8"/>
      <c r="F33" s="8"/>
    </row>
    <row r="34" spans="2:6" ht="15" customHeight="1" x14ac:dyDescent="0.25">
      <c r="B34" s="13"/>
      <c r="C34" s="7"/>
      <c r="D34" s="6"/>
      <c r="E34" s="8"/>
      <c r="F34" s="8"/>
    </row>
    <row r="35" spans="2:6" ht="15" customHeight="1" x14ac:dyDescent="0.25">
      <c r="B35" s="13"/>
      <c r="C35" s="7"/>
      <c r="D35" s="6"/>
      <c r="E35" s="8"/>
      <c r="F35" s="8"/>
    </row>
    <row r="36" spans="2:6" ht="15" customHeight="1" x14ac:dyDescent="0.25">
      <c r="B36" s="13"/>
      <c r="C36" s="7"/>
      <c r="D36" s="6"/>
      <c r="E36" s="8"/>
      <c r="F36" s="8"/>
    </row>
    <row r="37" spans="2:6" ht="15" customHeight="1" x14ac:dyDescent="0.25">
      <c r="B37" s="13"/>
      <c r="C37" s="7"/>
      <c r="D37" s="6"/>
      <c r="E37" s="8"/>
      <c r="F37" s="8"/>
    </row>
    <row r="38" spans="2:6" ht="15" customHeight="1" x14ac:dyDescent="0.25">
      <c r="B38" s="13"/>
      <c r="C38" s="7"/>
      <c r="D38" s="6"/>
      <c r="E38" s="8"/>
      <c r="F38" s="8"/>
    </row>
    <row r="39" spans="2:6" ht="15" customHeight="1" x14ac:dyDescent="0.25">
      <c r="B39" s="13"/>
      <c r="C39" s="7"/>
      <c r="D39" s="6"/>
      <c r="E39" s="8"/>
      <c r="F39" s="8"/>
    </row>
    <row r="40" spans="2:6" ht="15" customHeight="1" x14ac:dyDescent="0.25">
      <c r="B40" s="13"/>
      <c r="C40" s="7"/>
      <c r="D40" s="6"/>
      <c r="E40" s="8"/>
      <c r="F40" s="8"/>
    </row>
    <row r="41" spans="2:6" ht="15" customHeight="1" x14ac:dyDescent="0.25">
      <c r="B41" s="13"/>
      <c r="C41" s="7"/>
      <c r="D41" s="6"/>
      <c r="E41" s="8"/>
      <c r="F41" s="8"/>
    </row>
    <row r="42" spans="2:6" ht="15" customHeight="1" x14ac:dyDescent="0.25">
      <c r="B42" s="13"/>
      <c r="C42" s="7"/>
      <c r="D42" s="6"/>
      <c r="E42" s="8"/>
      <c r="F42" s="8"/>
    </row>
    <row r="43" spans="2:6" ht="15" customHeight="1" x14ac:dyDescent="0.25">
      <c r="B43" s="13"/>
      <c r="C43" s="7"/>
      <c r="D43" s="6"/>
      <c r="E43" s="8"/>
      <c r="F43" s="8"/>
    </row>
    <row r="44" spans="2:6" ht="15" customHeight="1" x14ac:dyDescent="0.25">
      <c r="B44" s="13"/>
      <c r="C44" s="7"/>
      <c r="D44" s="6"/>
      <c r="E44" s="8"/>
      <c r="F44" s="8"/>
    </row>
    <row r="45" spans="2:6" ht="15" customHeight="1" x14ac:dyDescent="0.25">
      <c r="B45" s="13"/>
      <c r="C45" s="7"/>
      <c r="D45" s="6"/>
      <c r="E45" s="8"/>
      <c r="F45" s="8"/>
    </row>
    <row r="46" spans="2:6" ht="15" customHeight="1" x14ac:dyDescent="0.25">
      <c r="B46" s="13"/>
      <c r="C46" s="7"/>
      <c r="D46" s="6"/>
      <c r="E46" s="8"/>
      <c r="F46" s="8"/>
    </row>
    <row r="47" spans="2:6" ht="15" customHeight="1" x14ac:dyDescent="0.25">
      <c r="B47" s="13"/>
      <c r="C47" s="7"/>
      <c r="D47" s="6"/>
      <c r="E47" s="8"/>
      <c r="F47" s="8"/>
    </row>
    <row r="48" spans="2:6" ht="15" customHeight="1" x14ac:dyDescent="0.25">
      <c r="B48" s="13"/>
      <c r="C48" s="7"/>
      <c r="D48" s="6"/>
      <c r="E48" s="8"/>
      <c r="F48" s="8"/>
    </row>
    <row r="49" spans="2:6" ht="15" customHeight="1" x14ac:dyDescent="0.25">
      <c r="B49" s="13"/>
      <c r="C49" s="7"/>
      <c r="D49" s="6"/>
      <c r="E49" s="8"/>
      <c r="F49" s="8"/>
    </row>
    <row r="50" spans="2:6" ht="15" customHeight="1" x14ac:dyDescent="0.25">
      <c r="B50" s="13"/>
      <c r="C50" s="7"/>
      <c r="D50" s="6"/>
      <c r="E50" s="8"/>
      <c r="F50" s="8"/>
    </row>
    <row r="51" spans="2:6" ht="15" customHeight="1" x14ac:dyDescent="0.25">
      <c r="B51" s="13"/>
      <c r="C51" s="7"/>
      <c r="D51" s="6"/>
      <c r="E51" s="8"/>
      <c r="F51" s="8"/>
    </row>
    <row r="52" spans="2:6" ht="15" customHeight="1" x14ac:dyDescent="0.25">
      <c r="B52" s="13"/>
      <c r="C52" s="7"/>
      <c r="D52" s="6"/>
      <c r="E52" s="8"/>
      <c r="F52" s="8"/>
    </row>
    <row r="53" spans="2:6" ht="15" customHeight="1" x14ac:dyDescent="0.25">
      <c r="B53" s="13"/>
      <c r="C53" s="7"/>
      <c r="D53" s="6"/>
      <c r="E53" s="8"/>
      <c r="F53" s="8"/>
    </row>
    <row r="54" spans="2:6" ht="15" customHeight="1" x14ac:dyDescent="0.25">
      <c r="B54" s="13"/>
      <c r="C54" s="7"/>
      <c r="D54" s="6"/>
      <c r="E54" s="8"/>
      <c r="F54" s="8"/>
    </row>
    <row r="55" spans="2:6" ht="15" customHeight="1" x14ac:dyDescent="0.25">
      <c r="B55" s="13"/>
      <c r="C55" s="7"/>
      <c r="D55" s="6"/>
      <c r="E55" s="8"/>
      <c r="F55" s="8"/>
    </row>
    <row r="56" spans="2:6" ht="15" customHeight="1" x14ac:dyDescent="0.25">
      <c r="B56" s="13"/>
      <c r="C56" s="7"/>
      <c r="D56" s="6"/>
      <c r="E56" s="8"/>
      <c r="F56" s="8"/>
    </row>
    <row r="57" spans="2:6" ht="15" customHeight="1" x14ac:dyDescent="0.25">
      <c r="B57" s="13"/>
      <c r="C57" s="7"/>
      <c r="D57" s="6"/>
      <c r="E57" s="8"/>
      <c r="F57" s="8"/>
    </row>
    <row r="58" spans="2:6" ht="15" customHeight="1" x14ac:dyDescent="0.25">
      <c r="B58" s="10"/>
      <c r="C58" s="7"/>
      <c r="D58" s="6"/>
      <c r="E58" s="8"/>
      <c r="F58" s="8"/>
    </row>
    <row r="59" spans="2:6" ht="21" customHeight="1" x14ac:dyDescent="0.25">
      <c r="B59" s="10"/>
      <c r="C59" s="20"/>
      <c r="D59" s="6"/>
      <c r="E59" s="8"/>
      <c r="F59" s="8"/>
    </row>
    <row r="60" spans="2:6" ht="15" customHeight="1" x14ac:dyDescent="0.25">
      <c r="B60" s="13"/>
      <c r="C60" s="7"/>
      <c r="D60" s="6"/>
      <c r="E60" s="8"/>
      <c r="F60" s="8"/>
    </row>
    <row r="61" spans="2:6" ht="15" customHeight="1" x14ac:dyDescent="0.25">
      <c r="B61" s="13"/>
      <c r="C61" s="7"/>
      <c r="D61" s="6"/>
      <c r="E61" s="8"/>
      <c r="F61" s="8"/>
    </row>
    <row r="62" spans="2:6" ht="15" customHeight="1" x14ac:dyDescent="0.25">
      <c r="B62" s="13"/>
      <c r="C62" s="7"/>
      <c r="D62" s="6"/>
      <c r="E62" s="8"/>
      <c r="F62" s="8"/>
    </row>
    <row r="63" spans="2:6" ht="15" customHeight="1" x14ac:dyDescent="0.25">
      <c r="B63" s="13"/>
      <c r="C63" s="7"/>
      <c r="D63" s="6"/>
      <c r="E63" s="8"/>
      <c r="F63" s="8"/>
    </row>
    <row r="64" spans="2:6" ht="15" customHeight="1" x14ac:dyDescent="0.25">
      <c r="B64" s="13"/>
      <c r="C64" s="7"/>
      <c r="D64" s="6"/>
      <c r="E64" s="8"/>
      <c r="F64" s="8"/>
    </row>
    <row r="65" spans="2:6" ht="15" customHeight="1" x14ac:dyDescent="0.25">
      <c r="B65" s="13"/>
      <c r="C65" s="7"/>
      <c r="D65" s="6"/>
      <c r="E65" s="8"/>
      <c r="F65" s="8"/>
    </row>
    <row r="66" spans="2:6" ht="15" customHeight="1" x14ac:dyDescent="0.25">
      <c r="B66" s="13"/>
      <c r="C66" s="7"/>
      <c r="D66" s="6"/>
      <c r="E66" s="8"/>
      <c r="F66" s="8"/>
    </row>
    <row r="67" spans="2:6" ht="15" customHeight="1" x14ac:dyDescent="0.25">
      <c r="B67" s="13"/>
      <c r="C67" s="7"/>
      <c r="D67" s="6"/>
      <c r="E67" s="8"/>
      <c r="F67" s="8"/>
    </row>
    <row r="68" spans="2:6" ht="15" customHeight="1" x14ac:dyDescent="0.25">
      <c r="B68" s="13"/>
      <c r="C68" s="7"/>
      <c r="D68" s="6"/>
      <c r="E68" s="8"/>
      <c r="F68" s="8"/>
    </row>
    <row r="69" spans="2:6" ht="15" customHeight="1" x14ac:dyDescent="0.25">
      <c r="B69" s="13"/>
      <c r="C69" s="7"/>
      <c r="D69" s="6"/>
      <c r="E69" s="8"/>
      <c r="F69" s="8"/>
    </row>
    <row r="70" spans="2:6" ht="15" customHeight="1" x14ac:dyDescent="0.25">
      <c r="B70" s="13"/>
      <c r="C70" s="7"/>
      <c r="D70" s="6"/>
      <c r="E70" s="8"/>
      <c r="F70" s="8"/>
    </row>
    <row r="71" spans="2:6" ht="15" customHeight="1" x14ac:dyDescent="0.25">
      <c r="B71" s="13"/>
      <c r="C71" s="7"/>
      <c r="D71" s="6"/>
      <c r="E71" s="8"/>
      <c r="F71" s="8"/>
    </row>
    <row r="72" spans="2:6" ht="15" customHeight="1" x14ac:dyDescent="0.25">
      <c r="B72" s="13"/>
      <c r="C72" s="7"/>
      <c r="D72" s="6"/>
      <c r="E72" s="8"/>
      <c r="F72" s="8"/>
    </row>
    <row r="73" spans="2:6" ht="15" customHeight="1" x14ac:dyDescent="0.25">
      <c r="B73" s="13"/>
      <c r="C73" s="7"/>
      <c r="D73" s="6"/>
      <c r="E73" s="8"/>
      <c r="F73" s="8"/>
    </row>
    <row r="74" spans="2:6" ht="15" customHeight="1" x14ac:dyDescent="0.25">
      <c r="B74" s="13"/>
      <c r="C74" s="7"/>
      <c r="D74" s="6"/>
      <c r="E74" s="8"/>
      <c r="F74" s="8"/>
    </row>
    <row r="75" spans="2:6" ht="15" customHeight="1" x14ac:dyDescent="0.25">
      <c r="B75" s="13"/>
      <c r="C75" s="7"/>
      <c r="D75" s="6"/>
      <c r="E75" s="8"/>
      <c r="F75" s="8"/>
    </row>
    <row r="76" spans="2:6" ht="15" customHeight="1" x14ac:dyDescent="0.25">
      <c r="B76" s="13"/>
      <c r="C76" s="7"/>
      <c r="D76" s="6"/>
      <c r="E76" s="8"/>
      <c r="F76" s="8"/>
    </row>
    <row r="77" spans="2:6" ht="15" customHeight="1" x14ac:dyDescent="0.25">
      <c r="B77" s="13"/>
      <c r="C77" s="7"/>
      <c r="D77" s="6"/>
      <c r="E77" s="8"/>
      <c r="F77" s="8"/>
    </row>
    <row r="78" spans="2:6" ht="15" customHeight="1" x14ac:dyDescent="0.25">
      <c r="B78" s="13"/>
      <c r="C78" s="7"/>
      <c r="D78" s="6"/>
      <c r="E78" s="8"/>
      <c r="F78" s="8"/>
    </row>
    <row r="79" spans="2:6" ht="15" customHeight="1" x14ac:dyDescent="0.25">
      <c r="B79" s="13"/>
      <c r="C79" s="7"/>
      <c r="D79" s="6"/>
      <c r="E79" s="8"/>
      <c r="F79" s="8"/>
    </row>
    <row r="80" spans="2:6" ht="15" customHeight="1" x14ac:dyDescent="0.25">
      <c r="B80" s="13"/>
      <c r="C80" s="7"/>
      <c r="D80" s="6"/>
      <c r="E80" s="8"/>
      <c r="F80" s="8"/>
    </row>
    <row r="81" spans="2:6" ht="15" customHeight="1" x14ac:dyDescent="0.25">
      <c r="B81" s="13"/>
      <c r="C81" s="7"/>
      <c r="D81" s="6"/>
      <c r="E81" s="8"/>
      <c r="F81" s="8"/>
    </row>
    <row r="82" spans="2:6" ht="15" customHeight="1" x14ac:dyDescent="0.25">
      <c r="B82" s="13"/>
      <c r="C82" s="7"/>
      <c r="D82" s="6"/>
      <c r="E82" s="8"/>
      <c r="F82" s="8"/>
    </row>
    <row r="83" spans="2:6" ht="15" customHeight="1" x14ac:dyDescent="0.25">
      <c r="B83" s="13"/>
      <c r="C83" s="7"/>
      <c r="D83" s="6"/>
      <c r="E83" s="8"/>
      <c r="F83" s="8"/>
    </row>
    <row r="84" spans="2:6" ht="15" customHeight="1" x14ac:dyDescent="0.25">
      <c r="B84" s="13"/>
      <c r="C84" s="7"/>
      <c r="D84" s="6"/>
      <c r="E84" s="8"/>
      <c r="F84" s="8"/>
    </row>
    <row r="85" spans="2:6" ht="15" customHeight="1" x14ac:dyDescent="0.25">
      <c r="B85" s="10"/>
      <c r="C85" s="7"/>
      <c r="D85" s="6"/>
      <c r="E85" s="8"/>
      <c r="F85" s="8"/>
    </row>
    <row r="86" spans="2:6" ht="15" customHeight="1" x14ac:dyDescent="0.25">
      <c r="B86" s="10"/>
      <c r="C86" s="7"/>
      <c r="D86" s="6"/>
      <c r="E86" s="8"/>
      <c r="F86" s="8"/>
    </row>
    <row r="87" spans="2:6" ht="21" customHeight="1" x14ac:dyDescent="0.25">
      <c r="B87" s="10"/>
      <c r="C87" s="20"/>
      <c r="D87" s="6"/>
      <c r="E87" s="8"/>
      <c r="F87" s="8"/>
    </row>
    <row r="88" spans="2:6" ht="15" customHeight="1" x14ac:dyDescent="0.25">
      <c r="B88" s="13"/>
      <c r="C88" s="7"/>
      <c r="D88" s="6"/>
      <c r="E88" s="8"/>
      <c r="F88" s="8"/>
    </row>
    <row r="89" spans="2:6" ht="15" customHeight="1" x14ac:dyDescent="0.25">
      <c r="B89" s="13"/>
      <c r="C89" s="7"/>
      <c r="D89" s="6"/>
      <c r="E89" s="8"/>
      <c r="F89" s="8"/>
    </row>
    <row r="90" spans="2:6" ht="15" customHeight="1" x14ac:dyDescent="0.25">
      <c r="B90" s="13"/>
      <c r="C90" s="7"/>
      <c r="D90" s="6"/>
      <c r="E90" s="8"/>
      <c r="F90" s="8"/>
    </row>
    <row r="91" spans="2:6" ht="15" customHeight="1" x14ac:dyDescent="0.25">
      <c r="B91" s="13"/>
      <c r="C91" s="7"/>
      <c r="D91" s="6"/>
      <c r="E91" s="8"/>
      <c r="F91" s="8"/>
    </row>
    <row r="92" spans="2:6" ht="15" customHeight="1" x14ac:dyDescent="0.25">
      <c r="B92" s="13"/>
      <c r="C92" s="7"/>
      <c r="D92" s="6"/>
      <c r="E92" s="8"/>
      <c r="F92" s="8"/>
    </row>
    <row r="93" spans="2:6" ht="15" customHeight="1" x14ac:dyDescent="0.25">
      <c r="B93" s="13"/>
      <c r="C93" s="7"/>
      <c r="D93" s="6"/>
      <c r="E93" s="8"/>
      <c r="F93" s="8"/>
    </row>
    <row r="94" spans="2:6" ht="15" customHeight="1" x14ac:dyDescent="0.25">
      <c r="B94" s="13"/>
      <c r="C94" s="7"/>
      <c r="D94" s="6"/>
      <c r="E94" s="8"/>
      <c r="F94" s="8"/>
    </row>
    <row r="95" spans="2:6" ht="15" customHeight="1" x14ac:dyDescent="0.25">
      <c r="B95" s="13"/>
      <c r="C95" s="7"/>
      <c r="D95" s="6"/>
      <c r="E95" s="8"/>
      <c r="F95" s="8"/>
    </row>
    <row r="96" spans="2:6" ht="15" customHeight="1" x14ac:dyDescent="0.25">
      <c r="B96" s="13"/>
      <c r="C96" s="7"/>
      <c r="D96" s="6"/>
      <c r="E96" s="8"/>
      <c r="F96" s="8"/>
    </row>
    <row r="97" spans="2:6" ht="15" customHeight="1" x14ac:dyDescent="0.25">
      <c r="B97" s="13"/>
      <c r="C97" s="7"/>
      <c r="D97" s="6"/>
      <c r="E97" s="8"/>
      <c r="F97" s="8"/>
    </row>
    <row r="98" spans="2:6" ht="15" customHeight="1" x14ac:dyDescent="0.25">
      <c r="B98" s="13"/>
      <c r="C98" s="7"/>
      <c r="D98" s="6"/>
      <c r="E98" s="8"/>
      <c r="F98" s="8"/>
    </row>
    <row r="99" spans="2:6" ht="15" customHeight="1" x14ac:dyDescent="0.25">
      <c r="B99" s="13"/>
      <c r="C99" s="7"/>
      <c r="D99" s="6"/>
      <c r="E99" s="8"/>
      <c r="F99" s="8"/>
    </row>
    <row r="100" spans="2:6" ht="15" customHeight="1" x14ac:dyDescent="0.25">
      <c r="B100" s="13"/>
      <c r="C100" s="7"/>
      <c r="D100" s="6"/>
      <c r="E100" s="8"/>
      <c r="F100" s="8"/>
    </row>
    <row r="101" spans="2:6" ht="15" customHeight="1" x14ac:dyDescent="0.25">
      <c r="B101" s="13"/>
      <c r="C101" s="7"/>
      <c r="D101" s="6"/>
      <c r="E101" s="8"/>
      <c r="F101" s="8"/>
    </row>
    <row r="102" spans="2:6" ht="15" customHeight="1" x14ac:dyDescent="0.25">
      <c r="B102" s="13"/>
      <c r="C102" s="7"/>
      <c r="D102" s="6"/>
      <c r="E102" s="8"/>
      <c r="F102" s="8"/>
    </row>
    <row r="103" spans="2:6" ht="15" customHeight="1" x14ac:dyDescent="0.25">
      <c r="B103" s="13"/>
      <c r="C103" s="7"/>
      <c r="D103" s="6"/>
      <c r="E103" s="8"/>
      <c r="F103" s="8"/>
    </row>
    <row r="104" spans="2:6" ht="15" customHeight="1" x14ac:dyDescent="0.25">
      <c r="B104" s="13"/>
      <c r="C104" s="7"/>
      <c r="D104" s="6"/>
      <c r="E104" s="8"/>
      <c r="F104" s="8"/>
    </row>
    <row r="105" spans="2:6" ht="15" customHeight="1" x14ac:dyDescent="0.25">
      <c r="B105" s="13"/>
      <c r="C105" s="7"/>
      <c r="D105" s="6"/>
      <c r="E105" s="8"/>
      <c r="F105" s="8"/>
    </row>
    <row r="106" spans="2:6" ht="15" customHeight="1" x14ac:dyDescent="0.25">
      <c r="B106" s="13"/>
      <c r="C106" s="7"/>
      <c r="D106" s="6"/>
      <c r="E106" s="8"/>
      <c r="F106" s="8"/>
    </row>
    <row r="107" spans="2:6" ht="15" customHeight="1" x14ac:dyDescent="0.25">
      <c r="B107" s="13"/>
      <c r="C107" s="7"/>
      <c r="D107" s="6"/>
      <c r="E107" s="8"/>
      <c r="F107" s="8"/>
    </row>
    <row r="108" spans="2:6" ht="15" customHeight="1" x14ac:dyDescent="0.25">
      <c r="B108" s="10"/>
      <c r="C108" s="7"/>
      <c r="D108" s="6"/>
      <c r="E108" s="8"/>
      <c r="F108" s="8"/>
    </row>
    <row r="109" spans="2:6" ht="15" customHeight="1" x14ac:dyDescent="0.25">
      <c r="B109" s="10"/>
      <c r="C109" s="7"/>
      <c r="D109" s="6"/>
      <c r="E109" s="8"/>
      <c r="F109" s="8"/>
    </row>
    <row r="110" spans="2:6" ht="15" customHeight="1" x14ac:dyDescent="0.25">
      <c r="B110" s="10"/>
      <c r="C110" s="7"/>
      <c r="D110" s="6"/>
      <c r="E110" s="8"/>
      <c r="F110" s="8"/>
    </row>
    <row r="111" spans="2:6" ht="15" customHeight="1" x14ac:dyDescent="0.25">
      <c r="B111" s="10"/>
      <c r="C111" s="7"/>
      <c r="D111" s="6"/>
      <c r="E111" s="8"/>
      <c r="F111" s="8"/>
    </row>
    <row r="112" spans="2:6" ht="15" customHeight="1" x14ac:dyDescent="0.25">
      <c r="B112" s="10"/>
      <c r="C112" s="7"/>
      <c r="D112" s="6"/>
      <c r="E112" s="8"/>
      <c r="F112" s="8"/>
    </row>
    <row r="113" spans="2:6" ht="15" customHeight="1" x14ac:dyDescent="0.25">
      <c r="B113" s="10"/>
      <c r="C113" s="7"/>
      <c r="D113" s="6"/>
      <c r="E113" s="8"/>
      <c r="F113" s="8"/>
    </row>
    <row r="114" spans="2:6" ht="15" customHeight="1" x14ac:dyDescent="0.25">
      <c r="B114" s="10"/>
      <c r="C114" s="7"/>
      <c r="D114" s="6"/>
      <c r="E114" s="8"/>
      <c r="F114" s="8"/>
    </row>
    <row r="115" spans="2:6" ht="15" customHeight="1" x14ac:dyDescent="0.25">
      <c r="B115" s="10"/>
      <c r="C115" s="7"/>
      <c r="D115" s="6"/>
      <c r="E115" s="8"/>
      <c r="F115" s="8"/>
    </row>
    <row r="116" spans="2:6" ht="15" customHeight="1" x14ac:dyDescent="0.25">
      <c r="B116" s="10"/>
      <c r="C116" s="7"/>
      <c r="D116" s="6"/>
      <c r="E116" s="8"/>
      <c r="F116" s="8"/>
    </row>
    <row r="117" spans="2:6" ht="15" customHeight="1" x14ac:dyDescent="0.25">
      <c r="B117" s="10"/>
      <c r="C117" s="7"/>
      <c r="D117" s="6"/>
      <c r="E117" s="8"/>
      <c r="F117" s="8"/>
    </row>
    <row r="118" spans="2:6" ht="15" customHeight="1" x14ac:dyDescent="0.25">
      <c r="B118" s="10"/>
      <c r="C118" s="7"/>
      <c r="D118" s="6"/>
      <c r="E118" s="8"/>
      <c r="F118" s="8"/>
    </row>
    <row r="119" spans="2:6" ht="15" customHeight="1" x14ac:dyDescent="0.25">
      <c r="B119" s="10"/>
      <c r="C119" s="7"/>
      <c r="D119" s="6"/>
      <c r="E119" s="8"/>
      <c r="F119" s="8"/>
    </row>
    <row r="120" spans="2:6" ht="15" customHeight="1" x14ac:dyDescent="0.25">
      <c r="B120" s="10"/>
      <c r="C120" s="7"/>
      <c r="D120" s="6"/>
      <c r="E120" s="8"/>
      <c r="F120" s="8"/>
    </row>
    <row r="121" spans="2:6" ht="15" customHeight="1" x14ac:dyDescent="0.25">
      <c r="B121" s="10"/>
      <c r="C121" s="7"/>
      <c r="D121" s="6"/>
      <c r="E121" s="8"/>
      <c r="F121" s="8"/>
    </row>
    <row r="122" spans="2:6" ht="15" customHeight="1" x14ac:dyDescent="0.25">
      <c r="B122" s="10"/>
      <c r="C122" s="7"/>
      <c r="D122" s="6"/>
      <c r="E122" s="8"/>
      <c r="F122" s="8"/>
    </row>
    <row r="123" spans="2:6" ht="15" customHeight="1" x14ac:dyDescent="0.25">
      <c r="B123" s="10"/>
      <c r="C123" s="7"/>
      <c r="D123" s="6"/>
      <c r="E123" s="8"/>
      <c r="F123" s="8"/>
    </row>
    <row r="124" spans="2:6" ht="15" customHeight="1" x14ac:dyDescent="0.25">
      <c r="B124" s="10"/>
      <c r="C124" s="7"/>
      <c r="D124" s="6"/>
      <c r="E124" s="8"/>
      <c r="F124" s="8"/>
    </row>
    <row r="125" spans="2:6" ht="15" customHeight="1" x14ac:dyDescent="0.25">
      <c r="B125" s="10"/>
      <c r="C125" s="7"/>
      <c r="D125" s="6"/>
      <c r="E125" s="8"/>
      <c r="F125" s="8"/>
    </row>
    <row r="126" spans="2:6" ht="15" customHeight="1" x14ac:dyDescent="0.25">
      <c r="B126" s="10"/>
      <c r="C126" s="7"/>
      <c r="D126" s="6"/>
      <c r="E126" s="8"/>
      <c r="F126" s="8"/>
    </row>
    <row r="127" spans="2:6" ht="15" customHeight="1" x14ac:dyDescent="0.25">
      <c r="B127" s="10"/>
      <c r="C127" s="7"/>
      <c r="D127" s="6"/>
      <c r="E127" s="8"/>
      <c r="F127" s="8"/>
    </row>
    <row r="128" spans="2:6" ht="15" customHeight="1" x14ac:dyDescent="0.25">
      <c r="B128" s="10"/>
      <c r="C128" s="7"/>
      <c r="D128" s="6"/>
      <c r="E128" s="8"/>
      <c r="F128" s="8"/>
    </row>
    <row r="129" spans="2:6" ht="15" customHeight="1" x14ac:dyDescent="0.25">
      <c r="B129" s="10"/>
      <c r="C129" s="7"/>
      <c r="D129" s="6"/>
      <c r="E129" s="8"/>
      <c r="F129" s="8"/>
    </row>
    <row r="130" spans="2:6" ht="15" customHeight="1" x14ac:dyDescent="0.25">
      <c r="B130" s="10"/>
      <c r="C130" s="7"/>
      <c r="D130" s="6"/>
      <c r="E130" s="8"/>
      <c r="F130" s="8"/>
    </row>
    <row r="131" spans="2:6" ht="15" customHeight="1" x14ac:dyDescent="0.25">
      <c r="B131" s="10"/>
      <c r="C131" s="7"/>
      <c r="D131" s="6"/>
      <c r="E131" s="8"/>
      <c r="F131" s="8"/>
    </row>
    <row r="132" spans="2:6" ht="15" customHeight="1" x14ac:dyDescent="0.25">
      <c r="B132" s="10"/>
      <c r="C132" s="7"/>
      <c r="D132" s="6"/>
      <c r="E132" s="8"/>
      <c r="F132" s="8"/>
    </row>
    <row r="133" spans="2:6" ht="15" customHeight="1" x14ac:dyDescent="0.25">
      <c r="B133" s="10"/>
      <c r="C133" s="7"/>
      <c r="D133" s="6"/>
      <c r="E133" s="8"/>
      <c r="F133" s="8"/>
    </row>
    <row r="134" spans="2:6" ht="15" customHeight="1" x14ac:dyDescent="0.25">
      <c r="B134" s="10"/>
      <c r="C134" s="7"/>
      <c r="D134" s="6"/>
      <c r="E134" s="8"/>
      <c r="F134" s="8"/>
    </row>
    <row r="135" spans="2:6" ht="15" customHeight="1" x14ac:dyDescent="0.25">
      <c r="B135" s="10"/>
      <c r="C135" s="7"/>
      <c r="D135" s="6"/>
      <c r="E135" s="8"/>
      <c r="F135" s="8"/>
    </row>
    <row r="136" spans="2:6" ht="15" customHeight="1" x14ac:dyDescent="0.25">
      <c r="B136" s="10"/>
      <c r="C136" s="7"/>
      <c r="D136" s="6"/>
      <c r="E136" s="8"/>
      <c r="F136" s="8"/>
    </row>
  </sheetData>
  <autoFilter ref="B5:F40" xr:uid="{953F034C-C841-48C6-9B84-896F391B6AC5}"/>
  <mergeCells count="1">
    <mergeCell ref="B3:C3"/>
  </mergeCells>
  <conditionalFormatting sqref="E6:F136">
    <cfRule type="cellIs" dxfId="46" priority="2" operator="lessThanOrEqual">
      <formula>$D$2</formula>
    </cfRule>
    <cfRule type="cellIs" dxfId="45" priority="3" operator="between">
      <formula>$D$2</formula>
      <formula>$D$2+15</formula>
    </cfRule>
    <cfRule type="cellIs" dxfId="44" priority="4" operator="greaterThan">
      <formula>$D$2+15</formula>
    </cfRule>
  </conditionalFormatting>
  <conditionalFormatting sqref="E6:F117">
    <cfRule type="containsText" dxfId="43" priority="1" operator="containsText" text="néant">
      <formula>NOT(ISERROR(SEARCH("néant",E6)))</formula>
    </cfRule>
  </conditionalFormatting>
  <pageMargins left="0.25" right="0.25" top="0.75" bottom="0.75" header="0.3" footer="0.3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17F62-245D-415C-A34F-654F53AF168F}">
  <sheetPr>
    <tabColor theme="0" tint="-0.499984740745262"/>
  </sheetPr>
  <dimension ref="A2:G11"/>
  <sheetViews>
    <sheetView zoomScale="99" zoomScaleNormal="99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7" sqref="G17"/>
    </sheetView>
  </sheetViews>
  <sheetFormatPr baseColWidth="10" defaultColWidth="12.44140625" defaultRowHeight="13.2" x14ac:dyDescent="0.25"/>
  <cols>
    <col min="1" max="1" width="4.5546875" style="22" customWidth="1"/>
    <col min="2" max="2" width="43.5546875" style="2" customWidth="1"/>
    <col min="3" max="4" width="9.77734375" style="11" customWidth="1"/>
    <col min="5" max="6" width="15.44140625" bestFit="1" customWidth="1"/>
    <col min="7" max="7" width="15.44140625" style="11" customWidth="1"/>
  </cols>
  <sheetData>
    <row r="2" spans="1:7" x14ac:dyDescent="0.25">
      <c r="B2" s="3" t="s">
        <v>1</v>
      </c>
      <c r="C2" s="43"/>
      <c r="D2" s="43"/>
      <c r="E2" s="45">
        <f ca="1">TODAY()</f>
        <v>43683</v>
      </c>
    </row>
    <row r="3" spans="1:7" ht="13.8" x14ac:dyDescent="0.25">
      <c r="B3" s="24"/>
    </row>
    <row r="4" spans="1:7" ht="13.8" thickBot="1" x14ac:dyDescent="0.3"/>
    <row r="5" spans="1:7" ht="22.2" customHeight="1" thickBot="1" x14ac:dyDescent="0.3">
      <c r="B5" s="42" t="s">
        <v>3</v>
      </c>
      <c r="C5" s="57" t="s">
        <v>653</v>
      </c>
      <c r="D5" s="59" t="s">
        <v>767</v>
      </c>
      <c r="E5" s="58" t="s">
        <v>5</v>
      </c>
      <c r="F5" s="5" t="s">
        <v>5</v>
      </c>
      <c r="G5" s="5" t="s">
        <v>764</v>
      </c>
    </row>
    <row r="6" spans="1:7" ht="15" customHeight="1" x14ac:dyDescent="0.25">
      <c r="A6" s="22">
        <v>1</v>
      </c>
      <c r="B6" s="40" t="s">
        <v>765</v>
      </c>
      <c r="C6" s="41">
        <v>1.29</v>
      </c>
      <c r="D6" s="41" t="s">
        <v>767</v>
      </c>
      <c r="E6" s="8" t="s">
        <v>650</v>
      </c>
      <c r="F6" s="8"/>
      <c r="G6" s="15"/>
    </row>
    <row r="7" spans="1:7" ht="15" customHeight="1" x14ac:dyDescent="0.25">
      <c r="A7" s="22">
        <v>2</v>
      </c>
      <c r="B7" s="40" t="s">
        <v>762</v>
      </c>
      <c r="C7" s="41">
        <v>2.95</v>
      </c>
      <c r="D7" s="41"/>
      <c r="E7" s="8" t="s">
        <v>760</v>
      </c>
      <c r="F7" s="8"/>
      <c r="G7" s="15"/>
    </row>
    <row r="8" spans="1:7" ht="15" customHeight="1" x14ac:dyDescent="0.25">
      <c r="A8" s="22">
        <v>3</v>
      </c>
      <c r="B8" s="40" t="s">
        <v>766</v>
      </c>
      <c r="C8" s="41">
        <v>2.35</v>
      </c>
      <c r="D8" s="41"/>
      <c r="E8" s="8" t="s">
        <v>760</v>
      </c>
      <c r="F8" s="8"/>
      <c r="G8" s="15"/>
    </row>
    <row r="9" spans="1:7" ht="15" customHeight="1" x14ac:dyDescent="0.25">
      <c r="A9" s="22">
        <v>4</v>
      </c>
      <c r="B9" s="21" t="s">
        <v>763</v>
      </c>
      <c r="C9" s="25">
        <v>15.63</v>
      </c>
      <c r="D9" s="41" t="s">
        <v>767</v>
      </c>
      <c r="E9" s="8">
        <v>43524</v>
      </c>
      <c r="F9" s="8"/>
      <c r="G9" s="15"/>
    </row>
    <row r="10" spans="1:7" ht="15" customHeight="1" x14ac:dyDescent="0.25">
      <c r="A10" s="22">
        <v>5</v>
      </c>
      <c r="B10" s="21" t="s">
        <v>761</v>
      </c>
      <c r="C10" s="25">
        <v>2.63</v>
      </c>
      <c r="D10" s="41" t="s">
        <v>767</v>
      </c>
      <c r="E10" s="8">
        <v>43897</v>
      </c>
      <c r="F10" s="8"/>
      <c r="G10" s="15"/>
    </row>
    <row r="11" spans="1:7" ht="15" customHeight="1" x14ac:dyDescent="0.25">
      <c r="A11" s="22">
        <v>6</v>
      </c>
      <c r="B11" s="21" t="s">
        <v>660</v>
      </c>
      <c r="C11" s="25">
        <v>4.99</v>
      </c>
      <c r="D11" s="41"/>
      <c r="E11" s="8" t="s">
        <v>760</v>
      </c>
      <c r="F11" s="8"/>
      <c r="G11" s="15"/>
    </row>
  </sheetData>
  <autoFilter ref="A5:G11" xr:uid="{EC82B75C-9576-4F0E-ABA3-7BB56DCD3975}">
    <sortState xmlns:xlrd2="http://schemas.microsoft.com/office/spreadsheetml/2017/richdata2" ref="A6:G11">
      <sortCondition ref="B6"/>
    </sortState>
  </autoFilter>
  <conditionalFormatting sqref="F6:F10 E11:F11">
    <cfRule type="cellIs" dxfId="42" priority="1490" operator="lessThanOrEqual">
      <formula>$E$2</formula>
    </cfRule>
    <cfRule type="cellIs" dxfId="41" priority="1491" operator="between">
      <formula>$E$2</formula>
      <formula>$E$2+15</formula>
    </cfRule>
    <cfRule type="cellIs" dxfId="40" priority="1492" operator="greaterThan">
      <formula>$E$2+15</formula>
    </cfRule>
  </conditionalFormatting>
  <conditionalFormatting sqref="F6:F10 E11:F11">
    <cfRule type="containsText" dxfId="39" priority="1489" operator="containsText" text="néant">
      <formula>NOT(ISERROR(SEARCH("néant",E6)))</formula>
    </cfRule>
  </conditionalFormatting>
  <conditionalFormatting sqref="E6:E8">
    <cfRule type="cellIs" dxfId="38" priority="914" operator="lessThanOrEqual">
      <formula>$E$2</formula>
    </cfRule>
    <cfRule type="cellIs" dxfId="37" priority="915" operator="between">
      <formula>$E$2</formula>
      <formula>$E$2+15</formula>
    </cfRule>
    <cfRule type="cellIs" dxfId="36" priority="916" operator="greaterThan">
      <formula>$E$2+15</formula>
    </cfRule>
  </conditionalFormatting>
  <conditionalFormatting sqref="E6:E8">
    <cfRule type="containsText" dxfId="35" priority="913" operator="containsText" text="néant">
      <formula>NOT(ISERROR(SEARCH("néant",E6)))</formula>
    </cfRule>
  </conditionalFormatting>
  <conditionalFormatting sqref="E10">
    <cfRule type="cellIs" dxfId="34" priority="826" operator="lessThanOrEqual">
      <formula>$E$2</formula>
    </cfRule>
    <cfRule type="cellIs" dxfId="33" priority="827" operator="between">
      <formula>$E$2</formula>
      <formula>$E$2+15</formula>
    </cfRule>
    <cfRule type="cellIs" dxfId="32" priority="828" operator="greaterThan">
      <formula>$E$2+15</formula>
    </cfRule>
  </conditionalFormatting>
  <conditionalFormatting sqref="E10">
    <cfRule type="containsText" dxfId="31" priority="825" operator="containsText" text="néant">
      <formula>NOT(ISERROR(SEARCH("néant",E10)))</formula>
    </cfRule>
  </conditionalFormatting>
  <conditionalFormatting sqref="E9">
    <cfRule type="cellIs" dxfId="30" priority="806" operator="lessThanOrEqual">
      <formula>$E$2</formula>
    </cfRule>
    <cfRule type="cellIs" dxfId="29" priority="807" operator="between">
      <formula>$E$2</formula>
      <formula>$E$2+15</formula>
    </cfRule>
    <cfRule type="cellIs" dxfId="28" priority="808" operator="greaterThan">
      <formula>$E$2+15</formula>
    </cfRule>
  </conditionalFormatting>
  <conditionalFormatting sqref="E9">
    <cfRule type="containsText" dxfId="27" priority="805" operator="containsText" text="néant">
      <formula>NOT(ISERROR(SEARCH("néant",E9)))</formula>
    </cfRule>
  </conditionalFormatting>
  <conditionalFormatting sqref="E6:E11">
    <cfRule type="containsText" dxfId="26" priority="31" operator="containsText" text="Vide">
      <formula>NOT(ISERROR(SEARCH("Vide",E6)))</formula>
    </cfRule>
    <cfRule type="containsText" dxfId="25" priority="32" operator="containsText" text="Frais">
      <formula>NOT(ISERROR(SEARCH("Frais",E6)))</formula>
    </cfRule>
  </conditionalFormatting>
  <conditionalFormatting sqref="G6:G11">
    <cfRule type="containsText" dxfId="24" priority="2" operator="containsText" text="escavir">
      <formula>NOT(ISERROR(SEARCH("escavir",G6)))</formula>
    </cfRule>
    <cfRule type="containsText" dxfId="23" priority="3" operator="containsText" text="Scohy">
      <formula>NOT(ISERROR(SEARCH("Scohy",G6)))</formula>
    </cfRule>
    <cfRule type="containsText" dxfId="22" priority="4" operator="containsText" text="COMPTOIR AF">
      <formula>NOT(ISERROR(SEARCH("COMPTOIR AF",G6)))</formula>
    </cfRule>
    <cfRule type="containsText" dxfId="21" priority="5" operator="containsText" text="MANNAVITA">
      <formula>NOT(ISERROR(SEARCH("MANNAVITA",G6)))</formula>
    </cfRule>
    <cfRule type="containsText" dxfId="20" priority="6" operator="containsText" text="DD SPIRITUEUX">
      <formula>NOT(ISERROR(SEARCH("DD SPIRITUEUX",G6)))</formula>
    </cfRule>
    <cfRule type="containsText" dxfId="19" priority="7" operator="containsText" text="LA SAUVENIERE">
      <formula>NOT(ISERROR(SEARCH("LA SAUVENIERE",G6)))</formula>
    </cfRule>
    <cfRule type="containsText" dxfId="18" priority="11" operator="containsText" text="GUIOT">
      <formula>NOT(ISERROR(SEARCH("GUIOT",G6)))</formula>
    </cfRule>
    <cfRule type="containsText" dxfId="17" priority="12" operator="containsText" text="ESCAVIR">
      <formula>NOT(ISERROR(SEARCH("ESCAVIR",G6)))</formula>
    </cfRule>
    <cfRule type="containsText" dxfId="16" priority="13" operator="containsText" text="ESCAILLONE">
      <formula>NOT(ISERROR(SEARCH("ESCAILLONE",G6)))</formula>
    </cfRule>
    <cfRule type="containsText" dxfId="15" priority="14" operator="containsText" text="QUEUWYS">
      <formula>NOT(ISERROR(SEARCH("QUEUWYS",G6)))</formula>
    </cfRule>
    <cfRule type="containsText" dxfId="14" priority="15" operator="containsText" text="CLARAT">
      <formula>NOT(ISERROR(SEARCH("CLARAT",G6)))</formula>
    </cfRule>
    <cfRule type="containsText" dxfId="13" priority="16" operator="containsText" text="CHARCUTERIE">
      <formula>NOT(ISERROR(SEARCH("CHARCUTERIE",G6)))</formula>
    </cfRule>
    <cfRule type="containsText" dxfId="12" priority="17" operator="containsText" text="CHEVRE">
      <formula>NOT(ISERROR(SEARCH("CHEVRE",G6)))</formula>
    </cfRule>
    <cfRule type="containsText" dxfId="11" priority="18" operator="containsText" text="BIODIS">
      <formula>NOT(ISERROR(SEARCH("BIODIS",G6)))</formula>
    </cfRule>
    <cfRule type="containsText" dxfId="10" priority="19" operator="containsText" text="HYGIENA">
      <formula>NOT(ISERROR(SEARCH("HYGIENA",G6)))</formula>
    </cfRule>
    <cfRule type="containsText" dxfId="9" priority="20" operator="containsText" text="MARMA">
      <formula>NOT(ISERROR(SEARCH("MARMA",G6)))</formula>
    </cfRule>
    <cfRule type="containsText" dxfId="8" priority="21" operator="containsText" text="INTERBIO">
      <formula>NOT(ISERROR(SEARCH("INTERBIO",G6)))</formula>
    </cfRule>
    <cfRule type="containsText" dxfId="7" priority="22" operator="containsText" text="HAGOR">
      <formula>NOT(ISERROR(SEARCH("HAGOR",G6)))</formula>
    </cfRule>
  </conditionalFormatting>
  <conditionalFormatting sqref="C6:C11">
    <cfRule type="notContainsBlanks" dxfId="6" priority="1">
      <formula>LEN(TRIM(C6))&gt;0</formula>
    </cfRule>
  </conditionalFormatting>
  <pageMargins left="0.23622047244094491" right="3.937007874015748E-2" top="0.35433070866141736" bottom="0.35433070866141736" header="0.31496062992125984" footer="0.31496062992125984"/>
  <pageSetup paperSize="9" scale="98" orientation="portrait" useFirstPageNumber="1" horizontalDpi="4294967293" verticalDpi="300" r:id="rId1"/>
  <headerFooter scaleWithDoc="0" alignWithMargins="0"/>
  <colBreaks count="1" manualBreakCount="1">
    <brk id="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D3412-5FD7-431F-A9EC-DB40F8D86411}">
  <sheetPr>
    <tabColor theme="4" tint="0.39997558519241921"/>
  </sheetPr>
  <dimension ref="B4:H49"/>
  <sheetViews>
    <sheetView tabSelected="1" zoomScale="90" zoomScaleNormal="90" workbookViewId="0">
      <selection activeCell="I11" sqref="I11"/>
    </sheetView>
  </sheetViews>
  <sheetFormatPr baseColWidth="10" defaultColWidth="12.44140625" defaultRowHeight="13.2" x14ac:dyDescent="0.25"/>
  <cols>
    <col min="1" max="1" width="1.109375" customWidth="1"/>
    <col min="2" max="2" width="5.33203125" customWidth="1"/>
    <col min="3" max="3" width="10.33203125" style="11" customWidth="1"/>
    <col min="4" max="4" width="44.21875" style="11" customWidth="1"/>
    <col min="5" max="5" width="9.44140625" style="1" bestFit="1" customWidth="1"/>
    <col min="6" max="6" width="8.88671875" customWidth="1"/>
    <col min="7" max="7" width="11.33203125" customWidth="1"/>
    <col min="8" max="8" width="10.88671875" style="11" customWidth="1"/>
    <col min="9" max="9" width="13.6640625" customWidth="1"/>
  </cols>
  <sheetData>
    <row r="4" spans="2:8" ht="17.399999999999999" x14ac:dyDescent="0.25">
      <c r="B4" s="27"/>
      <c r="C4" s="28"/>
      <c r="D4" s="53" t="s">
        <v>655</v>
      </c>
      <c r="E4" s="53"/>
      <c r="F4" s="53"/>
      <c r="G4" s="27"/>
      <c r="H4" s="28"/>
    </row>
    <row r="5" spans="2:8" x14ac:dyDescent="0.25">
      <c r="B5" s="27"/>
      <c r="C5" s="28"/>
      <c r="D5" s="28"/>
      <c r="E5" s="29"/>
      <c r="F5" s="27"/>
      <c r="G5" s="27"/>
      <c r="H5" s="28"/>
    </row>
    <row r="6" spans="2:8" ht="17.399999999999999" customHeight="1" x14ac:dyDescent="0.25">
      <c r="B6" s="27"/>
      <c r="C6" s="30"/>
      <c r="D6" s="28"/>
      <c r="E6" s="29"/>
      <c r="F6" s="27"/>
      <c r="G6" s="27"/>
      <c r="H6" s="28"/>
    </row>
    <row r="7" spans="2:8" ht="9" customHeight="1" x14ac:dyDescent="0.25">
      <c r="B7" s="27"/>
      <c r="C7" s="28"/>
      <c r="D7" s="28"/>
      <c r="E7" s="29"/>
      <c r="F7" s="27"/>
      <c r="G7" s="27"/>
      <c r="H7" s="28"/>
    </row>
    <row r="8" spans="2:8" ht="22.2" customHeight="1" x14ac:dyDescent="0.25">
      <c r="B8" s="27"/>
      <c r="C8" s="33" t="s">
        <v>651</v>
      </c>
      <c r="D8" s="34" t="s">
        <v>652</v>
      </c>
      <c r="E8" s="33" t="s">
        <v>4</v>
      </c>
      <c r="F8" s="33" t="s">
        <v>653</v>
      </c>
      <c r="G8" s="33" t="s">
        <v>654</v>
      </c>
      <c r="H8" s="33" t="s">
        <v>659</v>
      </c>
    </row>
    <row r="9" spans="2:8" ht="18" customHeight="1" x14ac:dyDescent="0.25">
      <c r="B9" s="31"/>
      <c r="C9" s="35"/>
      <c r="D9" s="36" t="str">
        <f>IF(ISNA(VLOOKUP(B9,'tableau complet'!$A$6:$C$11,2,0)),"",(VLOOKUP(B9,'tableau complet'!$A$6:$C$11,2,0)))</f>
        <v/>
      </c>
      <c r="E9" s="44"/>
      <c r="F9" s="37" t="str">
        <f>IF(ISNA(VLOOKUP(B9,'tableau complet'!$A$6:$C$11,3,0)),"",(VLOOKUP(B9,'tableau complet'!$A$6:$C$11,3,0)))</f>
        <v/>
      </c>
      <c r="G9" s="38" t="str">
        <f>IF(ISERROR(E9*F9),"",E9*F9)</f>
        <v/>
      </c>
      <c r="H9" s="60" t="str">
        <f>IF(ISNA(VLOOKUP(B9,'tableau complet'!$A$6:$D$11,4,0)),"",(VLOOKUP(B9,'tableau complet'!$A$6:$D$11,4,0)))</f>
        <v/>
      </c>
    </row>
    <row r="10" spans="2:8" ht="18" customHeight="1" x14ac:dyDescent="0.25">
      <c r="B10" s="31"/>
      <c r="C10" s="35"/>
      <c r="D10" s="36" t="str">
        <f>IF(ISNA(VLOOKUP(B10,'tableau complet'!$A$6:$C$11,2,0)),"",(VLOOKUP(B10,'tableau complet'!$A$6:$C$11,2,0)))</f>
        <v/>
      </c>
      <c r="E10" s="44"/>
      <c r="F10" s="37" t="str">
        <f>IF(ISNA(VLOOKUP(B10,'tableau complet'!$A$6:$C$11,3,0)),"",(VLOOKUP(B10,'tableau complet'!$A$6:$C$11,3,0)))</f>
        <v/>
      </c>
      <c r="G10" s="38" t="str">
        <f t="shared" ref="G10:G46" si="0">IF(ISERROR(E10*F10),"",E10*F10)</f>
        <v/>
      </c>
      <c r="H10" s="60" t="str">
        <f>IF(ISNA(VLOOKUP(B10,'tableau complet'!$A$6:$D$11,4,0)),"",(VLOOKUP(B10,'tableau complet'!$A$6:$D$11,4,0)))</f>
        <v/>
      </c>
    </row>
    <row r="11" spans="2:8" ht="18" customHeight="1" x14ac:dyDescent="0.25">
      <c r="B11" s="31"/>
      <c r="C11" s="35"/>
      <c r="D11" s="36" t="str">
        <f>IF(ISNA(VLOOKUP(B11,'tableau complet'!$A$6:$C$11,2,0)),"",(VLOOKUP(B11,'tableau complet'!$A$6:$C$11,2,0)))</f>
        <v/>
      </c>
      <c r="E11" s="44"/>
      <c r="F11" s="37" t="str">
        <f>IF(ISNA(VLOOKUP(B11,'tableau complet'!$A$6:$C$11,3,0)),"",(VLOOKUP(B11,'tableau complet'!$A$6:$C$11,3,0)))</f>
        <v/>
      </c>
      <c r="G11" s="38" t="str">
        <f t="shared" si="0"/>
        <v/>
      </c>
      <c r="H11" s="60" t="str">
        <f>IF(ISNA(VLOOKUP(B11,'tableau complet'!$A$6:$D$11,4,0)),"",(VLOOKUP(B11,'tableau complet'!$A$6:$D$11,4,0)))</f>
        <v/>
      </c>
    </row>
    <row r="12" spans="2:8" ht="18" customHeight="1" x14ac:dyDescent="0.25">
      <c r="B12" s="31"/>
      <c r="C12" s="35"/>
      <c r="D12" s="36" t="str">
        <f>IF(ISNA(VLOOKUP(B12,'tableau complet'!$A$6:$C$11,2,0)),"",(VLOOKUP(B12,'tableau complet'!$A$6:$C$11,2,0)))</f>
        <v/>
      </c>
      <c r="E12" s="44"/>
      <c r="F12" s="37" t="str">
        <f>IF(ISNA(VLOOKUP(B12,'tableau complet'!$A$6:$C$11,3,0)),"",(VLOOKUP(B12,'tableau complet'!$A$6:$C$11,3,0)))</f>
        <v/>
      </c>
      <c r="G12" s="38" t="str">
        <f t="shared" si="0"/>
        <v/>
      </c>
      <c r="H12" s="60" t="str">
        <f>IF(ISNA(VLOOKUP(B12,'tableau complet'!$A$6:$D$11,4,0)),"",(VLOOKUP(B12,'tableau complet'!$A$6:$D$11,4,0)))</f>
        <v/>
      </c>
    </row>
    <row r="13" spans="2:8" ht="18" customHeight="1" x14ac:dyDescent="0.25">
      <c r="B13" s="31"/>
      <c r="C13" s="35"/>
      <c r="D13" s="36" t="str">
        <f>IF(ISNA(VLOOKUP(B13,'tableau complet'!$A$6:$C$11,2,0)),"",(VLOOKUP(B13,'tableau complet'!$A$6:$C$11,2,0)))</f>
        <v/>
      </c>
      <c r="E13" s="44"/>
      <c r="F13" s="37" t="str">
        <f>IF(ISNA(VLOOKUP(B13,'tableau complet'!$A$6:$C$11,3,0)),"",(VLOOKUP(B13,'tableau complet'!$A$6:$C$11,3,0)))</f>
        <v/>
      </c>
      <c r="G13" s="38" t="str">
        <f t="shared" si="0"/>
        <v/>
      </c>
      <c r="H13" s="60" t="str">
        <f>IF(ISNA(VLOOKUP(B13,'tableau complet'!$A$6:$D$11,4,0)),"",(VLOOKUP(B13,'tableau complet'!$A$6:$D$11,4,0)))</f>
        <v/>
      </c>
    </row>
    <row r="14" spans="2:8" ht="18" customHeight="1" x14ac:dyDescent="0.25">
      <c r="B14" s="31"/>
      <c r="C14" s="35"/>
      <c r="D14" s="36" t="str">
        <f>IF(ISNA(VLOOKUP(B14,'tableau complet'!$A$6:$C$11,2,0)),"",(VLOOKUP(B14,'tableau complet'!$A$6:$C$11,2,0)))</f>
        <v/>
      </c>
      <c r="E14" s="44"/>
      <c r="F14" s="37" t="str">
        <f>IF(ISNA(VLOOKUP(B14,'tableau complet'!$A$6:$C$11,3,0)),"",(VLOOKUP(B14,'tableau complet'!$A$6:$C$11,3,0)))</f>
        <v/>
      </c>
      <c r="G14" s="38" t="str">
        <f t="shared" si="0"/>
        <v/>
      </c>
      <c r="H14" s="60" t="str">
        <f>IF(ISNA(VLOOKUP(B14,'tableau complet'!$A$6:$D$11,4,0)),"",(VLOOKUP(B14,'tableau complet'!$A$6:$D$11,4,0)))</f>
        <v/>
      </c>
    </row>
    <row r="15" spans="2:8" ht="18" customHeight="1" x14ac:dyDescent="0.25">
      <c r="B15" s="31"/>
      <c r="C15" s="35"/>
      <c r="D15" s="36" t="str">
        <f>IF(ISNA(VLOOKUP(B15,'tableau complet'!$A$6:$C$11,2,0)),"",(VLOOKUP(B15,'tableau complet'!$A$6:$C$11,2,0)))</f>
        <v/>
      </c>
      <c r="E15" s="44"/>
      <c r="F15" s="37" t="str">
        <f>IF(ISNA(VLOOKUP(B15,'tableau complet'!$A$6:$C$11,3,0)),"",(VLOOKUP(B15,'tableau complet'!$A$6:$C$11,3,0)))</f>
        <v/>
      </c>
      <c r="G15" s="38" t="str">
        <f t="shared" si="0"/>
        <v/>
      </c>
      <c r="H15" s="60" t="str">
        <f>IF(ISNA(VLOOKUP(B15,'tableau complet'!$A$6:$D$11,4,0)),"",(VLOOKUP(B15,'tableau complet'!$A$6:$D$11,4,0)))</f>
        <v/>
      </c>
    </row>
    <row r="16" spans="2:8" ht="18" customHeight="1" x14ac:dyDescent="0.25">
      <c r="B16" s="31"/>
      <c r="C16" s="35"/>
      <c r="D16" s="36" t="str">
        <f>IF(ISNA(VLOOKUP(B16,'tableau complet'!$A$6:$C$11,2,0)),"",(VLOOKUP(B16,'tableau complet'!$A$6:$C$11,2,0)))</f>
        <v/>
      </c>
      <c r="E16" s="44"/>
      <c r="F16" s="37" t="str">
        <f>IF(ISNA(VLOOKUP(B16,'tableau complet'!$A$6:$C$11,3,0)),"",(VLOOKUP(B16,'tableau complet'!$A$6:$C$11,3,0)))</f>
        <v/>
      </c>
      <c r="G16" s="38" t="str">
        <f t="shared" si="0"/>
        <v/>
      </c>
      <c r="H16" s="60" t="str">
        <f>IF(ISNA(VLOOKUP(B16,'tableau complet'!$A$6:$D$11,4,0)),"",(VLOOKUP(B16,'tableau complet'!$A$6:$D$11,4,0)))</f>
        <v/>
      </c>
    </row>
    <row r="17" spans="2:8" ht="18" customHeight="1" x14ac:dyDescent="0.25">
      <c r="B17" s="31"/>
      <c r="C17" s="35"/>
      <c r="D17" s="36" t="str">
        <f>IF(ISNA(VLOOKUP(B17,'tableau complet'!$A$6:$C$11,2,0)),"",(VLOOKUP(B17,'tableau complet'!$A$6:$C$11,2,0)))</f>
        <v/>
      </c>
      <c r="E17" s="44"/>
      <c r="F17" s="37" t="str">
        <f>IF(ISNA(VLOOKUP(B17,'tableau complet'!$A$6:$C$11,3,0)),"",(VLOOKUP(B17,'tableau complet'!$A$6:$C$11,3,0)))</f>
        <v/>
      </c>
      <c r="G17" s="38" t="str">
        <f t="shared" si="0"/>
        <v/>
      </c>
      <c r="H17" s="60" t="str">
        <f>IF(ISNA(VLOOKUP(B17,'tableau complet'!$A$6:$D$11,4,0)),"",(VLOOKUP(B17,'tableau complet'!$A$6:$D$11,4,0)))</f>
        <v/>
      </c>
    </row>
    <row r="18" spans="2:8" ht="18" customHeight="1" x14ac:dyDescent="0.25">
      <c r="B18" s="31"/>
      <c r="C18" s="35"/>
      <c r="D18" s="36" t="str">
        <f>IF(ISNA(VLOOKUP(B18,'tableau complet'!$A$6:$C$11,2,0)),"",(VLOOKUP(B18,'tableau complet'!$A$6:$C$11,2,0)))</f>
        <v/>
      </c>
      <c r="E18" s="44"/>
      <c r="F18" s="37" t="str">
        <f>IF(ISNA(VLOOKUP(B18,'tableau complet'!$A$6:$C$11,3,0)),"",(VLOOKUP(B18,'tableau complet'!$A$6:$C$11,3,0)))</f>
        <v/>
      </c>
      <c r="G18" s="38" t="str">
        <f t="shared" si="0"/>
        <v/>
      </c>
      <c r="H18" s="60" t="str">
        <f>IF(ISNA(VLOOKUP(B18,'tableau complet'!$A$6:$D$11,4,0)),"",(VLOOKUP(B18,'tableau complet'!$A$6:$D$11,4,0)))</f>
        <v/>
      </c>
    </row>
    <row r="19" spans="2:8" ht="18" customHeight="1" x14ac:dyDescent="0.25">
      <c r="B19" s="31"/>
      <c r="C19" s="35"/>
      <c r="D19" s="36" t="str">
        <f>IF(ISNA(VLOOKUP(B19,'tableau complet'!$A$6:$C$11,2,0)),"",(VLOOKUP(B19,'tableau complet'!$A$6:$C$11,2,0)))</f>
        <v/>
      </c>
      <c r="E19" s="44"/>
      <c r="F19" s="37" t="str">
        <f>IF(ISNA(VLOOKUP(B19,'tableau complet'!$A$6:$C$11,3,0)),"",(VLOOKUP(B19,'tableau complet'!$A$6:$C$11,3,0)))</f>
        <v/>
      </c>
      <c r="G19" s="38" t="str">
        <f t="shared" si="0"/>
        <v/>
      </c>
      <c r="H19" s="60" t="str">
        <f>IF(ISNA(VLOOKUP(B19,'tableau complet'!$A$6:$D$11,4,0)),"",(VLOOKUP(B19,'tableau complet'!$A$6:$D$11,4,0)))</f>
        <v/>
      </c>
    </row>
    <row r="20" spans="2:8" ht="18" customHeight="1" x14ac:dyDescent="0.25">
      <c r="B20" s="31"/>
      <c r="C20" s="35"/>
      <c r="D20" s="36" t="str">
        <f>IF(ISNA(VLOOKUP(B20,'tableau complet'!$A$6:$C$11,2,0)),"",(VLOOKUP(B20,'tableau complet'!$A$6:$C$11,2,0)))</f>
        <v/>
      </c>
      <c r="E20" s="44"/>
      <c r="F20" s="37" t="str">
        <f>IF(ISNA(VLOOKUP(B20,'tableau complet'!$A$6:$C$11,3,0)),"",(VLOOKUP(B20,'tableau complet'!$A$6:$C$11,3,0)))</f>
        <v/>
      </c>
      <c r="G20" s="38" t="str">
        <f t="shared" si="0"/>
        <v/>
      </c>
      <c r="H20" s="60" t="str">
        <f>IF(ISNA(VLOOKUP(B20,'tableau complet'!$A$6:$D$11,4,0)),"",(VLOOKUP(B20,'tableau complet'!$A$6:$D$11,4,0)))</f>
        <v/>
      </c>
    </row>
    <row r="21" spans="2:8" ht="18" customHeight="1" x14ac:dyDescent="0.25">
      <c r="B21" s="31"/>
      <c r="C21" s="46"/>
      <c r="D21" s="36" t="str">
        <f>IF(ISNA(VLOOKUP(B21,'tableau complet'!$A$6:$C$11,2,0)),"",(VLOOKUP(B21,'tableau complet'!$A$6:$C$11,2,0)))</f>
        <v/>
      </c>
      <c r="E21" s="44"/>
      <c r="F21" s="37" t="str">
        <f>IF(ISNA(VLOOKUP(B21,'tableau complet'!$A$6:$C$11,3,0)),"",(VLOOKUP(B21,'tableau complet'!$A$6:$C$11,3,0)))</f>
        <v/>
      </c>
      <c r="G21" s="38" t="str">
        <f t="shared" si="0"/>
        <v/>
      </c>
      <c r="H21" s="60" t="str">
        <f>IF(ISNA(VLOOKUP(B21,'tableau complet'!$A$6:$D$11,4,0)),"",(VLOOKUP(B21,'tableau complet'!$A$6:$D$11,4,0)))</f>
        <v/>
      </c>
    </row>
    <row r="22" spans="2:8" ht="18" customHeight="1" x14ac:dyDescent="0.25">
      <c r="B22" s="31"/>
      <c r="C22" s="46"/>
      <c r="D22" s="36" t="str">
        <f>IF(ISNA(VLOOKUP(B22,'tableau complet'!$A$6:$C$11,2,0)),"",(VLOOKUP(B22,'tableau complet'!$A$6:$C$11,2,0)))</f>
        <v/>
      </c>
      <c r="E22" s="44"/>
      <c r="F22" s="37" t="str">
        <f>IF(ISNA(VLOOKUP(B22,'tableau complet'!$A$6:$C$11,3,0)),"",(VLOOKUP(B22,'tableau complet'!$A$6:$C$11,3,0)))</f>
        <v/>
      </c>
      <c r="G22" s="38" t="str">
        <f t="shared" si="0"/>
        <v/>
      </c>
      <c r="H22" s="60" t="str">
        <f>IF(ISNA(VLOOKUP(B22,'tableau complet'!$A$6:$D$11,4,0)),"",(VLOOKUP(B22,'tableau complet'!$A$6:$D$11,4,0)))</f>
        <v/>
      </c>
    </row>
    <row r="23" spans="2:8" ht="18" customHeight="1" x14ac:dyDescent="0.25">
      <c r="B23" s="31"/>
      <c r="C23" s="46"/>
      <c r="D23" s="36" t="str">
        <f>IF(ISNA(VLOOKUP(B23,'tableau complet'!$A$6:$C$11,2,0)),"",(VLOOKUP(B23,'tableau complet'!$A$6:$C$11,2,0)))</f>
        <v/>
      </c>
      <c r="E23" s="44"/>
      <c r="F23" s="37" t="str">
        <f>IF(ISNA(VLOOKUP(B23,'tableau complet'!$A$6:$C$11,3,0)),"",(VLOOKUP(B23,'tableau complet'!$A$6:$C$11,3,0)))</f>
        <v/>
      </c>
      <c r="G23" s="38" t="str">
        <f t="shared" si="0"/>
        <v/>
      </c>
      <c r="H23" s="60" t="str">
        <f>IF(ISNA(VLOOKUP(B23,'tableau complet'!$A$6:$D$11,4,0)),"",(VLOOKUP(B23,'tableau complet'!$A$6:$D$11,4,0)))</f>
        <v/>
      </c>
    </row>
    <row r="24" spans="2:8" ht="18" customHeight="1" x14ac:dyDescent="0.25">
      <c r="B24" s="31"/>
      <c r="C24" s="46"/>
      <c r="D24" s="36" t="str">
        <f>IF(ISNA(VLOOKUP(B24,'tableau complet'!$A$6:$C$11,2,0)),"",(VLOOKUP(B24,'tableau complet'!$A$6:$C$11,2,0)))</f>
        <v/>
      </c>
      <c r="E24" s="44"/>
      <c r="F24" s="37" t="str">
        <f>IF(ISNA(VLOOKUP(B24,'tableau complet'!$A$6:$C$11,3,0)),"",(VLOOKUP(B24,'tableau complet'!$A$6:$C$11,3,0)))</f>
        <v/>
      </c>
      <c r="G24" s="38" t="str">
        <f t="shared" si="0"/>
        <v/>
      </c>
      <c r="H24" s="60" t="str">
        <f>IF(ISNA(VLOOKUP(B24,'tableau complet'!$A$6:$D$11,4,0)),"",(VLOOKUP(B24,'tableau complet'!$A$6:$D$11,4,0)))</f>
        <v/>
      </c>
    </row>
    <row r="25" spans="2:8" ht="18" customHeight="1" x14ac:dyDescent="0.25">
      <c r="B25" s="31"/>
      <c r="C25" s="46"/>
      <c r="D25" s="36" t="str">
        <f>IF(ISNA(VLOOKUP(B25,'tableau complet'!$A$6:$C$11,2,0)),"",(VLOOKUP(B25,'tableau complet'!$A$6:$C$11,2,0)))</f>
        <v/>
      </c>
      <c r="E25" s="44"/>
      <c r="F25" s="37" t="str">
        <f>IF(ISNA(VLOOKUP(B25,'tableau complet'!$A$6:$C$11,3,0)),"",(VLOOKUP(B25,'tableau complet'!$A$6:$C$11,3,0)))</f>
        <v/>
      </c>
      <c r="G25" s="38" t="str">
        <f t="shared" si="0"/>
        <v/>
      </c>
      <c r="H25" s="60" t="str">
        <f>IF(ISNA(VLOOKUP(B25,'tableau complet'!$A$6:$D$11,4,0)),"",(VLOOKUP(B25,'tableau complet'!$A$6:$D$11,4,0)))</f>
        <v/>
      </c>
    </row>
    <row r="26" spans="2:8" ht="18" customHeight="1" x14ac:dyDescent="0.25">
      <c r="B26" s="31"/>
      <c r="C26" s="46"/>
      <c r="D26" s="36" t="str">
        <f>IF(ISNA(VLOOKUP(B26,'tableau complet'!$A$6:$C$11,2,0)),"",(VLOOKUP(B26,'tableau complet'!$A$6:$C$11,2,0)))</f>
        <v/>
      </c>
      <c r="E26" s="44"/>
      <c r="F26" s="37" t="str">
        <f>IF(ISNA(VLOOKUP(B26,'tableau complet'!$A$6:$C$11,3,0)),"",(VLOOKUP(B26,'tableau complet'!$A$6:$C$11,3,0)))</f>
        <v/>
      </c>
      <c r="G26" s="38" t="str">
        <f t="shared" si="0"/>
        <v/>
      </c>
      <c r="H26" s="60" t="str">
        <f>IF(ISNA(VLOOKUP(B26,'tableau complet'!$A$6:$D$11,4,0)),"",(VLOOKUP(B26,'tableau complet'!$A$6:$D$11,4,0)))</f>
        <v/>
      </c>
    </row>
    <row r="27" spans="2:8" ht="18" customHeight="1" x14ac:dyDescent="0.25">
      <c r="B27" s="31"/>
      <c r="C27" s="46"/>
      <c r="D27" s="36" t="str">
        <f>IF(ISNA(VLOOKUP(B27,'tableau complet'!$A$6:$C$11,2,0)),"",(VLOOKUP(B27,'tableau complet'!$A$6:$C$11,2,0)))</f>
        <v/>
      </c>
      <c r="E27" s="44"/>
      <c r="F27" s="37" t="str">
        <f>IF(ISNA(VLOOKUP(B27,'tableau complet'!$A$6:$C$11,3,0)),"",(VLOOKUP(B27,'tableau complet'!$A$6:$C$11,3,0)))</f>
        <v/>
      </c>
      <c r="G27" s="38" t="str">
        <f t="shared" si="0"/>
        <v/>
      </c>
      <c r="H27" s="60" t="str">
        <f>IF(ISNA(VLOOKUP(B27,'tableau complet'!$A$6:$D$11,4,0)),"",(VLOOKUP(B27,'tableau complet'!$A$6:$D$11,4,0)))</f>
        <v/>
      </c>
    </row>
    <row r="28" spans="2:8" ht="18" customHeight="1" x14ac:dyDescent="0.25">
      <c r="B28" s="31"/>
      <c r="C28" s="46"/>
      <c r="D28" s="36" t="str">
        <f>IF(ISNA(VLOOKUP(B28,'tableau complet'!$A$6:$C$11,2,0)),"",(VLOOKUP(B28,'tableau complet'!$A$6:$C$11,2,0)))</f>
        <v/>
      </c>
      <c r="E28" s="44"/>
      <c r="F28" s="37" t="str">
        <f>IF(ISNA(VLOOKUP(B28,'tableau complet'!$A$6:$C$11,3,0)),"",(VLOOKUP(B28,'tableau complet'!$A$6:$C$11,3,0)))</f>
        <v/>
      </c>
      <c r="G28" s="38" t="str">
        <f t="shared" si="0"/>
        <v/>
      </c>
      <c r="H28" s="60" t="str">
        <f>IF(ISNA(VLOOKUP(B28,'tableau complet'!$A$6:$D$11,4,0)),"",(VLOOKUP(B28,'tableau complet'!$A$6:$D$11,4,0)))</f>
        <v/>
      </c>
    </row>
    <row r="29" spans="2:8" ht="18" customHeight="1" x14ac:dyDescent="0.25">
      <c r="B29" s="31"/>
      <c r="C29" s="46"/>
      <c r="D29" s="36" t="str">
        <f>IF(ISNA(VLOOKUP(B29,'tableau complet'!$A$6:$C$11,2,0)),"",(VLOOKUP(B29,'tableau complet'!$A$6:$C$11,2,0)))</f>
        <v/>
      </c>
      <c r="E29" s="44"/>
      <c r="F29" s="37" t="str">
        <f>IF(ISNA(VLOOKUP(B29,'tableau complet'!$A$6:$C$11,3,0)),"",(VLOOKUP(B29,'tableau complet'!$A$6:$C$11,3,0)))</f>
        <v/>
      </c>
      <c r="G29" s="38" t="str">
        <f t="shared" si="0"/>
        <v/>
      </c>
      <c r="H29" s="60" t="str">
        <f>IF(ISNA(VLOOKUP(B29,'tableau complet'!$A$6:$D$11,4,0)),"",(VLOOKUP(B29,'tableau complet'!$A$6:$D$11,4,0)))</f>
        <v/>
      </c>
    </row>
    <row r="30" spans="2:8" ht="18" customHeight="1" x14ac:dyDescent="0.25">
      <c r="B30" s="31"/>
      <c r="C30" s="46"/>
      <c r="D30" s="36" t="str">
        <f>IF(ISNA(VLOOKUP(B30,'tableau complet'!$A$6:$C$11,2,0)),"",(VLOOKUP(B30,'tableau complet'!$A$6:$C$11,2,0)))</f>
        <v/>
      </c>
      <c r="E30" s="44"/>
      <c r="F30" s="37" t="str">
        <f>IF(ISNA(VLOOKUP(B30,'tableau complet'!$A$6:$C$11,3,0)),"",(VLOOKUP(B30,'tableau complet'!$A$6:$C$11,3,0)))</f>
        <v/>
      </c>
      <c r="G30" s="38" t="str">
        <f t="shared" si="0"/>
        <v/>
      </c>
      <c r="H30" s="60" t="str">
        <f>IF(ISNA(VLOOKUP(B30,'tableau complet'!$A$6:$D$11,4,0)),"",(VLOOKUP(B30,'tableau complet'!$A$6:$D$11,4,0)))</f>
        <v/>
      </c>
    </row>
    <row r="31" spans="2:8" ht="18" customHeight="1" x14ac:dyDescent="0.25">
      <c r="B31" s="31"/>
      <c r="C31" s="46"/>
      <c r="D31" s="36" t="str">
        <f>IF(ISNA(VLOOKUP(B31,'tableau complet'!$A$6:$C$11,2,0)),"",(VLOOKUP(B31,'tableau complet'!$A$6:$C$11,2,0)))</f>
        <v/>
      </c>
      <c r="E31" s="44"/>
      <c r="F31" s="37" t="str">
        <f>IF(ISNA(VLOOKUP(B31,'tableau complet'!$A$6:$C$11,3,0)),"",(VLOOKUP(B31,'tableau complet'!$A$6:$C$11,3,0)))</f>
        <v/>
      </c>
      <c r="G31" s="38" t="str">
        <f t="shared" si="0"/>
        <v/>
      </c>
      <c r="H31" s="60" t="str">
        <f>IF(ISNA(VLOOKUP(B31,'tableau complet'!$A$6:$D$11,4,0)),"",(VLOOKUP(B31,'tableau complet'!$A$6:$D$11,4,0)))</f>
        <v/>
      </c>
    </row>
    <row r="32" spans="2:8" ht="18" customHeight="1" x14ac:dyDescent="0.25">
      <c r="B32" s="31"/>
      <c r="C32" s="46"/>
      <c r="D32" s="36" t="str">
        <f>IF(ISNA(VLOOKUP(B32,'tableau complet'!$A$6:$C$11,2,0)),"",(VLOOKUP(B32,'tableau complet'!$A$6:$C$11,2,0)))</f>
        <v/>
      </c>
      <c r="E32" s="44"/>
      <c r="F32" s="37" t="str">
        <f>IF(ISNA(VLOOKUP(B32,'tableau complet'!$A$6:$C$11,3,0)),"",(VLOOKUP(B32,'tableau complet'!$A$6:$C$11,3,0)))</f>
        <v/>
      </c>
      <c r="G32" s="38" t="str">
        <f t="shared" si="0"/>
        <v/>
      </c>
      <c r="H32" s="60" t="str">
        <f>IF(ISNA(VLOOKUP(B32,'tableau complet'!$A$6:$D$11,4,0)),"",(VLOOKUP(B32,'tableau complet'!$A$6:$D$11,4,0)))</f>
        <v/>
      </c>
    </row>
    <row r="33" spans="2:8" ht="18" customHeight="1" x14ac:dyDescent="0.25">
      <c r="B33" s="31"/>
      <c r="C33" s="46"/>
      <c r="D33" s="36" t="str">
        <f>IF(ISNA(VLOOKUP(B33,'tableau complet'!$A$6:$C$11,2,0)),"",(VLOOKUP(B33,'tableau complet'!$A$6:$C$11,2,0)))</f>
        <v/>
      </c>
      <c r="E33" s="44"/>
      <c r="F33" s="37" t="str">
        <f>IF(ISNA(VLOOKUP(B33,'tableau complet'!$A$6:$C$11,3,0)),"",(VLOOKUP(B33,'tableau complet'!$A$6:$C$11,3,0)))</f>
        <v/>
      </c>
      <c r="G33" s="38" t="str">
        <f t="shared" si="0"/>
        <v/>
      </c>
      <c r="H33" s="60" t="str">
        <f>IF(ISNA(VLOOKUP(B33,'tableau complet'!$A$6:$D$11,4,0)),"",(VLOOKUP(B33,'tableau complet'!$A$6:$D$11,4,0)))</f>
        <v/>
      </c>
    </row>
    <row r="34" spans="2:8" ht="18" customHeight="1" x14ac:dyDescent="0.25">
      <c r="B34" s="31"/>
      <c r="C34" s="46"/>
      <c r="D34" s="36" t="str">
        <f>IF(ISNA(VLOOKUP(B34,'tableau complet'!$A$6:$C$11,2,0)),"",(VLOOKUP(B34,'tableau complet'!$A$6:$C$11,2,0)))</f>
        <v/>
      </c>
      <c r="E34" s="44"/>
      <c r="F34" s="37" t="str">
        <f>IF(ISNA(VLOOKUP(B34,'tableau complet'!$A$6:$C$11,3,0)),"",(VLOOKUP(B34,'tableau complet'!$A$6:$C$11,3,0)))</f>
        <v/>
      </c>
      <c r="G34" s="38" t="str">
        <f t="shared" si="0"/>
        <v/>
      </c>
      <c r="H34" s="60" t="str">
        <f>IF(ISNA(VLOOKUP(B34,'tableau complet'!$A$6:$D$11,4,0)),"",(VLOOKUP(B34,'tableau complet'!$A$6:$D$11,4,0)))</f>
        <v/>
      </c>
    </row>
    <row r="35" spans="2:8" ht="18" customHeight="1" x14ac:dyDescent="0.25">
      <c r="B35" s="31"/>
      <c r="C35" s="46"/>
      <c r="D35" s="36" t="str">
        <f>IF(ISNA(VLOOKUP(B35,'tableau complet'!$A$6:$C$11,2,0)),"",(VLOOKUP(B35,'tableau complet'!$A$6:$C$11,2,0)))</f>
        <v/>
      </c>
      <c r="E35" s="44"/>
      <c r="F35" s="37" t="str">
        <f>IF(ISNA(VLOOKUP(B35,'tableau complet'!$A$6:$C$11,3,0)),"",(VLOOKUP(B35,'tableau complet'!$A$6:$C$11,3,0)))</f>
        <v/>
      </c>
      <c r="G35" s="38" t="str">
        <f t="shared" si="0"/>
        <v/>
      </c>
      <c r="H35" s="60" t="str">
        <f>IF(ISNA(VLOOKUP(B35,'tableau complet'!$A$6:$D$11,4,0)),"",(VLOOKUP(B35,'tableau complet'!$A$6:$D$11,4,0)))</f>
        <v/>
      </c>
    </row>
    <row r="36" spans="2:8" ht="18" customHeight="1" x14ac:dyDescent="0.25">
      <c r="B36" s="31"/>
      <c r="C36" s="46"/>
      <c r="D36" s="36" t="str">
        <f>IF(ISNA(VLOOKUP(B36,'tableau complet'!$A$6:$C$11,2,0)),"",(VLOOKUP(B36,'tableau complet'!$A$6:$C$11,2,0)))</f>
        <v/>
      </c>
      <c r="E36" s="44"/>
      <c r="F36" s="37" t="str">
        <f>IF(ISNA(VLOOKUP(B36,'tableau complet'!$A$6:$C$11,3,0)),"",(VLOOKUP(B36,'tableau complet'!$A$6:$C$11,3,0)))</f>
        <v/>
      </c>
      <c r="G36" s="38" t="str">
        <f t="shared" si="0"/>
        <v/>
      </c>
      <c r="H36" s="60" t="str">
        <f>IF(ISNA(VLOOKUP(B36,'tableau complet'!$A$6:$D$11,4,0)),"",(VLOOKUP(B36,'tableau complet'!$A$6:$D$11,4,0)))</f>
        <v/>
      </c>
    </row>
    <row r="37" spans="2:8" ht="18" customHeight="1" x14ac:dyDescent="0.25">
      <c r="B37" s="31"/>
      <c r="C37" s="46"/>
      <c r="D37" s="36" t="str">
        <f>IF(ISNA(VLOOKUP(B37,'tableau complet'!$A$6:$C$11,2,0)),"",(VLOOKUP(B37,'tableau complet'!$A$6:$C$11,2,0)))</f>
        <v/>
      </c>
      <c r="E37" s="44"/>
      <c r="F37" s="37" t="str">
        <f>IF(ISNA(VLOOKUP(B37,'tableau complet'!$A$6:$C$11,3,0)),"",(VLOOKUP(B37,'tableau complet'!$A$6:$C$11,3,0)))</f>
        <v/>
      </c>
      <c r="G37" s="38" t="str">
        <f t="shared" si="0"/>
        <v/>
      </c>
      <c r="H37" s="60" t="str">
        <f>IF(ISNA(VLOOKUP(B37,'tableau complet'!$A$6:$D$11,4,0)),"",(VLOOKUP(B37,'tableau complet'!$A$6:$D$11,4,0)))</f>
        <v/>
      </c>
    </row>
    <row r="38" spans="2:8" ht="18" customHeight="1" x14ac:dyDescent="0.25">
      <c r="B38" s="31"/>
      <c r="C38" s="46"/>
      <c r="D38" s="36" t="str">
        <f>IF(ISNA(VLOOKUP(B38,'tableau complet'!$A$6:$C$11,2,0)),"",(VLOOKUP(B38,'tableau complet'!$A$6:$C$11,2,0)))</f>
        <v/>
      </c>
      <c r="E38" s="44"/>
      <c r="F38" s="37" t="str">
        <f>IF(ISNA(VLOOKUP(B38,'tableau complet'!$A$6:$C$11,3,0)),"",(VLOOKUP(B38,'tableau complet'!$A$6:$C$11,3,0)))</f>
        <v/>
      </c>
      <c r="G38" s="38" t="str">
        <f t="shared" si="0"/>
        <v/>
      </c>
      <c r="H38" s="60" t="str">
        <f>IF(ISNA(VLOOKUP(B38,'tableau complet'!$A$6:$D$11,4,0)),"",(VLOOKUP(B38,'tableau complet'!$A$6:$D$11,4,0)))</f>
        <v/>
      </c>
    </row>
    <row r="39" spans="2:8" ht="18" customHeight="1" x14ac:dyDescent="0.25">
      <c r="B39" s="31"/>
      <c r="C39" s="46"/>
      <c r="D39" s="36" t="str">
        <f>IF(ISNA(VLOOKUP(B39,'tableau complet'!$A$6:$C$11,2,0)),"",(VLOOKUP(B39,'tableau complet'!$A$6:$C$11,2,0)))</f>
        <v/>
      </c>
      <c r="E39" s="44"/>
      <c r="F39" s="37" t="str">
        <f>IF(ISNA(VLOOKUP(B39,'tableau complet'!$A$6:$C$11,3,0)),"",(VLOOKUP(B39,'tableau complet'!$A$6:$C$11,3,0)))</f>
        <v/>
      </c>
      <c r="G39" s="38" t="str">
        <f t="shared" si="0"/>
        <v/>
      </c>
      <c r="H39" s="60" t="str">
        <f>IF(ISNA(VLOOKUP(B39,'tableau complet'!$A$6:$D$11,4,0)),"",(VLOOKUP(B39,'tableau complet'!$A$6:$D$11,4,0)))</f>
        <v/>
      </c>
    </row>
    <row r="40" spans="2:8" ht="18" customHeight="1" x14ac:dyDescent="0.25">
      <c r="B40" s="31"/>
      <c r="C40" s="46"/>
      <c r="D40" s="36" t="str">
        <f>IF(ISNA(VLOOKUP(B40,'tableau complet'!$A$6:$C$11,2,0)),"",(VLOOKUP(B40,'tableau complet'!$A$6:$C$11,2,0)))</f>
        <v/>
      </c>
      <c r="E40" s="44"/>
      <c r="F40" s="37" t="str">
        <f>IF(ISNA(VLOOKUP(B40,'tableau complet'!$A$6:$C$11,3,0)),"",(VLOOKUP(B40,'tableau complet'!$A$6:$C$11,3,0)))</f>
        <v/>
      </c>
      <c r="G40" s="38" t="str">
        <f t="shared" si="0"/>
        <v/>
      </c>
      <c r="H40" s="60" t="str">
        <f>IF(ISNA(VLOOKUP(B40,'tableau complet'!$A$6:$D$11,4,0)),"",(VLOOKUP(B40,'tableau complet'!$A$6:$D$11,4,0)))</f>
        <v/>
      </c>
    </row>
    <row r="41" spans="2:8" ht="18" customHeight="1" x14ac:dyDescent="0.25">
      <c r="B41" s="31"/>
      <c r="C41" s="46"/>
      <c r="D41" s="36" t="str">
        <f>IF(ISNA(VLOOKUP(B41,'tableau complet'!$A$6:$C$11,2,0)),"",(VLOOKUP(B41,'tableau complet'!$A$6:$C$11,2,0)))</f>
        <v/>
      </c>
      <c r="E41" s="44"/>
      <c r="F41" s="37" t="str">
        <f>IF(ISNA(VLOOKUP(B41,'tableau complet'!$A$6:$C$11,3,0)),"",(VLOOKUP(B41,'tableau complet'!$A$6:$C$11,3,0)))</f>
        <v/>
      </c>
      <c r="G41" s="38" t="str">
        <f t="shared" si="0"/>
        <v/>
      </c>
      <c r="H41" s="60" t="str">
        <f>IF(ISNA(VLOOKUP(B41,'tableau complet'!$A$6:$D$11,4,0)),"",(VLOOKUP(B41,'tableau complet'!$A$6:$D$11,4,0)))</f>
        <v/>
      </c>
    </row>
    <row r="42" spans="2:8" ht="18" customHeight="1" x14ac:dyDescent="0.25">
      <c r="B42" s="31"/>
      <c r="C42" s="46"/>
      <c r="D42" s="36" t="str">
        <f>IF(ISNA(VLOOKUP(B42,'tableau complet'!$A$6:$C$11,2,0)),"",(VLOOKUP(B42,'tableau complet'!$A$6:$C$11,2,0)))</f>
        <v/>
      </c>
      <c r="E42" s="44"/>
      <c r="F42" s="37" t="str">
        <f>IF(ISNA(VLOOKUP(B42,'tableau complet'!$A$6:$C$11,3,0)),"",(VLOOKUP(B42,'tableau complet'!$A$6:$C$11,3,0)))</f>
        <v/>
      </c>
      <c r="G42" s="38" t="str">
        <f t="shared" ref="G42:G45" si="1">IF(ISERROR(E42*F42),"",E42*F42)</f>
        <v/>
      </c>
      <c r="H42" s="60" t="str">
        <f>IF(ISNA(VLOOKUP(B42,'tableau complet'!$A$6:$D$11,4,0)),"",(VLOOKUP(B42,'tableau complet'!$A$6:$D$11,4,0)))</f>
        <v/>
      </c>
    </row>
    <row r="43" spans="2:8" ht="18" customHeight="1" x14ac:dyDescent="0.25">
      <c r="B43" s="31"/>
      <c r="C43" s="46"/>
      <c r="D43" s="36" t="str">
        <f>IF(ISNA(VLOOKUP(B43,'tableau complet'!$A$6:$C$11,2,0)),"",(VLOOKUP(B43,'tableau complet'!$A$6:$C$11,2,0)))</f>
        <v/>
      </c>
      <c r="E43" s="44"/>
      <c r="F43" s="37" t="str">
        <f>IF(ISNA(VLOOKUP(B43,'tableau complet'!$A$6:$C$11,3,0)),"",(VLOOKUP(B43,'tableau complet'!$A$6:$C$11,3,0)))</f>
        <v/>
      </c>
      <c r="G43" s="38" t="str">
        <f t="shared" si="1"/>
        <v/>
      </c>
      <c r="H43" s="60" t="str">
        <f>IF(ISNA(VLOOKUP(B43,'tableau complet'!$A$6:$D$11,4,0)),"",(VLOOKUP(B43,'tableau complet'!$A$6:$D$11,4,0)))</f>
        <v/>
      </c>
    </row>
    <row r="44" spans="2:8" ht="18" customHeight="1" x14ac:dyDescent="0.25">
      <c r="B44" s="31"/>
      <c r="C44" s="46"/>
      <c r="D44" s="36" t="str">
        <f>IF(ISNA(VLOOKUP(B44,'tableau complet'!$A$6:$C$11,2,0)),"",(VLOOKUP(B44,'tableau complet'!$A$6:$C$11,2,0)))</f>
        <v/>
      </c>
      <c r="E44" s="44"/>
      <c r="F44" s="37" t="str">
        <f>IF(ISNA(VLOOKUP(B44,'tableau complet'!$A$6:$C$11,3,0)),"",(VLOOKUP(B44,'tableau complet'!$A$6:$C$11,3,0)))</f>
        <v/>
      </c>
      <c r="G44" s="38" t="str">
        <f t="shared" si="1"/>
        <v/>
      </c>
      <c r="H44" s="60" t="str">
        <f>IF(ISNA(VLOOKUP(B44,'tableau complet'!$A$6:$D$11,4,0)),"",(VLOOKUP(B44,'tableau complet'!$A$6:$D$11,4,0)))</f>
        <v/>
      </c>
    </row>
    <row r="45" spans="2:8" ht="18" customHeight="1" x14ac:dyDescent="0.25">
      <c r="B45" s="31"/>
      <c r="C45" s="46"/>
      <c r="D45" s="36" t="str">
        <f>IF(ISNA(VLOOKUP(B45,'tableau complet'!$A$6:$C$11,2,0)),"",(VLOOKUP(B45,'tableau complet'!$A$6:$C$11,2,0)))</f>
        <v/>
      </c>
      <c r="E45" s="44"/>
      <c r="F45" s="37" t="str">
        <f>IF(ISNA(VLOOKUP(B45,'tableau complet'!$A$6:$C$11,3,0)),"",(VLOOKUP(B45,'tableau complet'!$A$6:$C$11,3,0)))</f>
        <v/>
      </c>
      <c r="G45" s="38" t="str">
        <f t="shared" si="1"/>
        <v/>
      </c>
      <c r="H45" s="60" t="str">
        <f>IF(ISNA(VLOOKUP(B45,'tableau complet'!$A$6:$D$11,4,0)),"",(VLOOKUP(B45,'tableau complet'!$A$6:$D$11,4,0)))</f>
        <v/>
      </c>
    </row>
    <row r="46" spans="2:8" ht="18" customHeight="1" thickBot="1" x14ac:dyDescent="0.3">
      <c r="B46" s="31"/>
      <c r="C46" s="35"/>
      <c r="D46" s="36" t="str">
        <f>IF(ISNA(VLOOKUP(B46,'tableau complet'!$A$6:$C$11,2,0)),"",(VLOOKUP(B46,'tableau complet'!$A$6:$C$11,2,0)))</f>
        <v/>
      </c>
      <c r="E46" s="44"/>
      <c r="F46" s="37" t="str">
        <f>IF(ISNA(VLOOKUP(B46,'tableau complet'!$A$6:$C$11,3,0)),"",(VLOOKUP(B46,'tableau complet'!$A$6:$C$11,3,0)))</f>
        <v/>
      </c>
      <c r="G46" s="38" t="str">
        <f t="shared" si="0"/>
        <v/>
      </c>
      <c r="H46" s="60" t="str">
        <f>IF(ISNA(VLOOKUP(B46,'tableau complet'!$A$6:$D$11,4,0)),"",(VLOOKUP(B46,'tableau complet'!$A$6:$D$11,4,0)))</f>
        <v/>
      </c>
    </row>
    <row r="47" spans="2:8" ht="31.8" customHeight="1" thickBot="1" x14ac:dyDescent="0.3">
      <c r="B47" s="39"/>
      <c r="C47" s="54" t="s">
        <v>661</v>
      </c>
      <c r="D47" s="55"/>
      <c r="E47" s="55"/>
      <c r="F47" s="56"/>
      <c r="G47" s="32">
        <f>SUM(G9:G46)</f>
        <v>0</v>
      </c>
      <c r="H47" s="28"/>
    </row>
    <row r="48" spans="2:8" ht="19.95" customHeight="1" x14ac:dyDescent="0.25">
      <c r="B48" s="27"/>
      <c r="C48" s="28"/>
      <c r="D48" s="28"/>
      <c r="E48" s="29"/>
      <c r="F48" s="27"/>
      <c r="G48" s="27"/>
      <c r="H48" s="28"/>
    </row>
    <row r="49" spans="2:8" ht="19.95" customHeight="1" x14ac:dyDescent="0.25">
      <c r="B49" s="27"/>
      <c r="C49" s="28"/>
      <c r="D49" s="28"/>
      <c r="E49" s="29"/>
      <c r="F49" s="27"/>
      <c r="G49" s="27"/>
      <c r="H49" s="28"/>
    </row>
  </sheetData>
  <mergeCells count="2">
    <mergeCell ref="D4:F4"/>
    <mergeCell ref="C47:F47"/>
  </mergeCells>
  <conditionalFormatting sqref="B9:C46">
    <cfRule type="containsBlanks" dxfId="5" priority="9">
      <formula>LEN(TRIM(B9))=0</formula>
    </cfRule>
  </conditionalFormatting>
  <conditionalFormatting sqref="D21:G46 D9:D20 F10:G20 H10:H46 F9:H9">
    <cfRule type="containsBlanks" dxfId="4" priority="7">
      <formula>LEN(TRIM(D9))=0</formula>
    </cfRule>
  </conditionalFormatting>
  <conditionalFormatting sqref="E10:E20">
    <cfRule type="containsBlanks" dxfId="2" priority="3">
      <formula>LEN(TRIM(E10))=0</formula>
    </cfRule>
  </conditionalFormatting>
  <conditionalFormatting sqref="E9">
    <cfRule type="containsBlanks" dxfId="1" priority="2">
      <formula>LEN(TRIM(E9))=0</formula>
    </cfRule>
  </conditionalFormatting>
  <pageMargins left="0.23622047244094491" right="0.23622047244094491" top="0" bottom="0.35433070866141736" header="0.31496062992125984" footer="0.31496062992125984"/>
  <pageSetup paperSize="9" orientation="portrait" useFirstPageNumber="1" horizontalDpi="4294967293" verticalDpi="300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armoire rouge 1</vt:lpstr>
      <vt:lpstr>armoire rouge 2</vt:lpstr>
      <vt:lpstr>armoire rouge 3</vt:lpstr>
      <vt:lpstr>Armoire alcool</vt:lpstr>
      <vt:lpstr>Armoire à Bières</vt:lpstr>
      <vt:lpstr>étagère à thé</vt:lpstr>
      <vt:lpstr>étagère congél et Vrac</vt:lpstr>
      <vt:lpstr>étagère sans gluten</vt:lpstr>
      <vt:lpstr>étagère N° 1</vt:lpstr>
      <vt:lpstr>étagère N° 2</vt:lpstr>
      <vt:lpstr>étagère N° 3</vt:lpstr>
      <vt:lpstr>étagère N° 4</vt:lpstr>
      <vt:lpstr>étagère N° 7</vt:lpstr>
      <vt:lpstr>Caisses</vt:lpstr>
      <vt:lpstr>étagère bonbons</vt:lpstr>
      <vt:lpstr>tableau complet</vt:lpstr>
      <vt:lpstr>Tableau pertes</vt:lpstr>
      <vt:lpstr>'tableau complet'!Zone_d_impression</vt:lpstr>
      <vt:lpstr>'Tableau pertes'!Zone_d_impression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Muriel Meunier et Colas</dc:creator>
  <cp:lastModifiedBy>Patrick et Muriel Meunier et Colas</cp:lastModifiedBy>
  <cp:lastPrinted>2019-08-06T14:35:22Z</cp:lastPrinted>
  <dcterms:created xsi:type="dcterms:W3CDTF">2017-11-24T08:43:33Z</dcterms:created>
  <dcterms:modified xsi:type="dcterms:W3CDTF">2019-08-06T15:41:28Z</dcterms:modified>
</cp:coreProperties>
</file>