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96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2" i="1" l="1"/>
  <c r="Q10" i="1"/>
  <c r="Q8" i="1"/>
  <c r="Q6" i="1"/>
  <c r="Q4" i="1"/>
  <c r="P11" i="1"/>
  <c r="P9" i="1"/>
  <c r="P7" i="1"/>
  <c r="P5" i="1"/>
  <c r="P3" i="1"/>
  <c r="M15" i="1"/>
  <c r="C13" i="1"/>
  <c r="D13" i="1"/>
  <c r="E13" i="1"/>
  <c r="F13" i="1"/>
  <c r="G13" i="1"/>
  <c r="H13" i="1"/>
  <c r="I13" i="1"/>
  <c r="J13" i="1"/>
  <c r="K13" i="1"/>
  <c r="L13" i="1"/>
  <c r="M13" i="1"/>
  <c r="B13" i="1"/>
  <c r="O9" i="1" l="1"/>
  <c r="N9" i="1"/>
  <c r="O10" i="1"/>
  <c r="O12" i="1"/>
  <c r="N12" i="1"/>
  <c r="N2" i="1" l="1"/>
  <c r="O8" i="1"/>
  <c r="O7" i="1"/>
  <c r="O5" i="1"/>
  <c r="O6" i="1" s="1"/>
  <c r="O4" i="1"/>
  <c r="O3" i="1"/>
  <c r="O11" i="1" s="1"/>
  <c r="O2" i="1"/>
  <c r="E21" i="1"/>
  <c r="E23" i="1" s="1"/>
  <c r="M9" i="1" l="1"/>
  <c r="M10" i="1" s="1"/>
  <c r="L9" i="1"/>
  <c r="L10" i="1" s="1"/>
  <c r="K9" i="1"/>
  <c r="K10" i="1" s="1"/>
  <c r="J9" i="1"/>
  <c r="J10" i="1" s="1"/>
  <c r="I9" i="1"/>
  <c r="I10" i="1" s="1"/>
  <c r="H9" i="1"/>
  <c r="H10" i="1" s="1"/>
  <c r="G9" i="1"/>
  <c r="G10" i="1" s="1"/>
  <c r="F9" i="1"/>
  <c r="F10" i="1" s="1"/>
  <c r="E9" i="1"/>
  <c r="E10" i="1" s="1"/>
  <c r="D9" i="1"/>
  <c r="D10" i="1" s="1"/>
  <c r="C9" i="1"/>
  <c r="C10" i="1" s="1"/>
  <c r="B9" i="1"/>
  <c r="M7" i="1"/>
  <c r="M8" i="1" s="1"/>
  <c r="L7" i="1"/>
  <c r="L8" i="1" s="1"/>
  <c r="K7" i="1"/>
  <c r="K8" i="1" s="1"/>
  <c r="J7" i="1"/>
  <c r="J8" i="1" s="1"/>
  <c r="I7" i="1"/>
  <c r="I8" i="1" s="1"/>
  <c r="H7" i="1"/>
  <c r="H8" i="1" s="1"/>
  <c r="G7" i="1"/>
  <c r="G8" i="1" s="1"/>
  <c r="F7" i="1"/>
  <c r="F8" i="1" s="1"/>
  <c r="E7" i="1"/>
  <c r="E8" i="1" s="1"/>
  <c r="D7" i="1"/>
  <c r="D8" i="1" s="1"/>
  <c r="C7" i="1"/>
  <c r="C8" i="1" s="1"/>
  <c r="B7" i="1"/>
  <c r="M5" i="1"/>
  <c r="M6" i="1" s="1"/>
  <c r="L5" i="1"/>
  <c r="L6" i="1" s="1"/>
  <c r="K5" i="1"/>
  <c r="K6" i="1" s="1"/>
  <c r="J5" i="1"/>
  <c r="J6" i="1" s="1"/>
  <c r="I5" i="1"/>
  <c r="I6" i="1" s="1"/>
  <c r="H5" i="1"/>
  <c r="H6" i="1" s="1"/>
  <c r="G5" i="1"/>
  <c r="G6" i="1" s="1"/>
  <c r="F5" i="1"/>
  <c r="F6" i="1" s="1"/>
  <c r="E5" i="1"/>
  <c r="E6" i="1" s="1"/>
  <c r="D5" i="1"/>
  <c r="D6" i="1" s="1"/>
  <c r="C5" i="1"/>
  <c r="C6" i="1" s="1"/>
  <c r="B5" i="1"/>
  <c r="M3" i="1"/>
  <c r="M11" i="1" s="1"/>
  <c r="L3" i="1"/>
  <c r="L11" i="1" s="1"/>
  <c r="K3" i="1"/>
  <c r="K11" i="1" s="1"/>
  <c r="J3" i="1"/>
  <c r="J11" i="1" s="1"/>
  <c r="I3" i="1"/>
  <c r="I11" i="1" s="1"/>
  <c r="H3" i="1"/>
  <c r="H11" i="1" s="1"/>
  <c r="G3" i="1"/>
  <c r="G11" i="1" s="1"/>
  <c r="F3" i="1"/>
  <c r="F11" i="1" s="1"/>
  <c r="E3" i="1"/>
  <c r="E11" i="1" s="1"/>
  <c r="D3" i="1"/>
  <c r="D11" i="1" s="1"/>
  <c r="C3" i="1"/>
  <c r="C11" i="1" s="1"/>
  <c r="B3" i="1"/>
  <c r="B11" i="1" l="1"/>
  <c r="N11" i="1" s="1"/>
  <c r="N3" i="1"/>
  <c r="B6" i="1"/>
  <c r="N6" i="1" s="1"/>
  <c r="N5" i="1"/>
  <c r="B8" i="1"/>
  <c r="N8" i="1" s="1"/>
  <c r="N7" i="1"/>
  <c r="B10" i="1"/>
  <c r="N10" i="1" s="1"/>
  <c r="B4" i="1"/>
  <c r="F4" i="1"/>
  <c r="F12" i="1" s="1"/>
  <c r="J4" i="1"/>
  <c r="J12" i="1" s="1"/>
  <c r="C4" i="1"/>
  <c r="C12" i="1" s="1"/>
  <c r="G4" i="1"/>
  <c r="G12" i="1" s="1"/>
  <c r="K4" i="1"/>
  <c r="K12" i="1" s="1"/>
  <c r="D4" i="1"/>
  <c r="D12" i="1" s="1"/>
  <c r="H4" i="1"/>
  <c r="H12" i="1" s="1"/>
  <c r="L4" i="1"/>
  <c r="L12" i="1" s="1"/>
  <c r="E4" i="1"/>
  <c r="E12" i="1" s="1"/>
  <c r="I4" i="1"/>
  <c r="I12" i="1" s="1"/>
  <c r="M4" i="1"/>
  <c r="M12" i="1" s="1"/>
  <c r="B12" i="1" l="1"/>
  <c r="N4" i="1"/>
</calcChain>
</file>

<file path=xl/sharedStrings.xml><?xml version="1.0" encoding="utf-8"?>
<sst xmlns="http://schemas.openxmlformats.org/spreadsheetml/2006/main" count="20" uniqueCount="20">
  <si>
    <t>NB Payeurs de formule</t>
  </si>
  <si>
    <t>Nombre Formule 1</t>
  </si>
  <si>
    <t>CA Formule 1</t>
  </si>
  <si>
    <t>Nombre Formule 2</t>
  </si>
  <si>
    <t>CA Formule 2</t>
  </si>
  <si>
    <t>Nombre Formule 3</t>
  </si>
  <si>
    <t>CA Formule 3</t>
  </si>
  <si>
    <t>Nombre Formule 4</t>
  </si>
  <si>
    <t>CA Formule 4</t>
  </si>
  <si>
    <t>Total Formules</t>
  </si>
  <si>
    <t xml:space="preserve">CA Total </t>
  </si>
  <si>
    <t>Nom</t>
  </si>
  <si>
    <t>Prix ht / Mois</t>
  </si>
  <si>
    <t>%</t>
  </si>
  <si>
    <t>Formule 1</t>
  </si>
  <si>
    <t>Formule 2</t>
  </si>
  <si>
    <t>Formule 3</t>
  </si>
  <si>
    <t>Formule 4</t>
  </si>
  <si>
    <t>1 payeur =</t>
  </si>
  <si>
    <t>Total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</si>
</sst>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164" fontId="0" fillId="0" borderId="0" xfId="0" applyNumberFormat="1" applyBorder="1"/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"/>
  <sheetViews>
    <sheetView tabSelected="1" workbookViewId="0">
      <selection activeCell="Q16" sqref="Q16"/>
    </sheetView>
  </sheetViews>
  <sheetFormatPr baseColWidth="10" defaultRowHeight="15" x14ac:dyDescent="0.25"/>
  <cols>
    <col min="1" max="1" width="23" customWidth="1"/>
    <col min="15" max="15" width="11.42578125" style="17"/>
  </cols>
  <sheetData>
    <row r="1" spans="1:17" ht="15.75" thickBot="1" x14ac:dyDescent="0.3">
      <c r="B1" s="1">
        <v>41275</v>
      </c>
      <c r="C1" s="2">
        <v>41306</v>
      </c>
      <c r="D1" s="2">
        <v>41334</v>
      </c>
      <c r="E1" s="2">
        <v>41365</v>
      </c>
      <c r="F1" s="2">
        <v>41395</v>
      </c>
      <c r="G1" s="2">
        <v>41426</v>
      </c>
      <c r="H1" s="2">
        <v>41456</v>
      </c>
      <c r="I1" s="2">
        <v>41487</v>
      </c>
      <c r="J1" s="2">
        <v>41518</v>
      </c>
      <c r="K1" s="2">
        <v>41548</v>
      </c>
      <c r="L1" s="2">
        <v>41579</v>
      </c>
      <c r="M1" s="3">
        <v>41609</v>
      </c>
      <c r="N1" s="22"/>
    </row>
    <row r="2" spans="1:17" ht="15.75" thickBot="1" x14ac:dyDescent="0.3">
      <c r="A2" s="4" t="s">
        <v>0</v>
      </c>
      <c r="B2" s="5">
        <v>2</v>
      </c>
      <c r="C2" s="5">
        <v>4</v>
      </c>
      <c r="D2" s="5">
        <v>6</v>
      </c>
      <c r="E2" s="5">
        <v>8</v>
      </c>
      <c r="F2" s="5">
        <v>10</v>
      </c>
      <c r="G2" s="5">
        <v>12</v>
      </c>
      <c r="H2" s="5">
        <v>14</v>
      </c>
      <c r="I2" s="5">
        <v>16</v>
      </c>
      <c r="J2" s="5">
        <v>18</v>
      </c>
      <c r="K2" s="5">
        <v>20</v>
      </c>
      <c r="L2" s="5">
        <v>22</v>
      </c>
      <c r="M2" s="6">
        <v>24</v>
      </c>
      <c r="N2" s="23">
        <f>SUM(B2:M2)</f>
        <v>156</v>
      </c>
      <c r="O2" s="20">
        <f>SUM(B2:M2)</f>
        <v>156</v>
      </c>
    </row>
    <row r="3" spans="1:17" x14ac:dyDescent="0.25">
      <c r="A3" s="7" t="s">
        <v>1</v>
      </c>
      <c r="B3" s="8">
        <f>ROUND(B2*$E$16,0)</f>
        <v>2</v>
      </c>
      <c r="C3" s="8">
        <f t="shared" ref="C3:M3" si="0">ROUND(C2*$E$16,0)</f>
        <v>3</v>
      </c>
      <c r="D3" s="8">
        <f t="shared" si="0"/>
        <v>5</v>
      </c>
      <c r="E3" s="8">
        <f t="shared" si="0"/>
        <v>6</v>
      </c>
      <c r="F3" s="8">
        <f t="shared" si="0"/>
        <v>8</v>
      </c>
      <c r="G3" s="8">
        <f t="shared" si="0"/>
        <v>9</v>
      </c>
      <c r="H3" s="8">
        <f t="shared" si="0"/>
        <v>11</v>
      </c>
      <c r="I3" s="8">
        <f t="shared" si="0"/>
        <v>12</v>
      </c>
      <c r="J3" s="8">
        <f t="shared" si="0"/>
        <v>14</v>
      </c>
      <c r="K3" s="8">
        <f t="shared" si="0"/>
        <v>15</v>
      </c>
      <c r="L3" s="8">
        <f t="shared" si="0"/>
        <v>17</v>
      </c>
      <c r="M3" s="9">
        <f t="shared" si="0"/>
        <v>18</v>
      </c>
      <c r="N3" s="23">
        <f t="shared" ref="N3:N11" si="1">SUM(B3:M3)</f>
        <v>120</v>
      </c>
      <c r="O3" s="21">
        <f>O$2*E16</f>
        <v>117</v>
      </c>
      <c r="P3" s="26">
        <f>O3/$O$2</f>
        <v>0.75</v>
      </c>
    </row>
    <row r="4" spans="1:17" ht="15.75" thickBot="1" x14ac:dyDescent="0.3">
      <c r="A4" s="10" t="s">
        <v>2</v>
      </c>
      <c r="B4" s="11">
        <f>B3*$D$16</f>
        <v>90</v>
      </c>
      <c r="C4" s="11">
        <f t="shared" ref="C4:M4" si="2">C3*$D$16</f>
        <v>135</v>
      </c>
      <c r="D4" s="11">
        <f t="shared" si="2"/>
        <v>225</v>
      </c>
      <c r="E4" s="11">
        <f t="shared" si="2"/>
        <v>270</v>
      </c>
      <c r="F4" s="11">
        <f t="shared" si="2"/>
        <v>360</v>
      </c>
      <c r="G4" s="11">
        <f t="shared" si="2"/>
        <v>405</v>
      </c>
      <c r="H4" s="11">
        <f t="shared" si="2"/>
        <v>495</v>
      </c>
      <c r="I4" s="11">
        <f t="shared" si="2"/>
        <v>540</v>
      </c>
      <c r="J4" s="11">
        <f t="shared" si="2"/>
        <v>630</v>
      </c>
      <c r="K4" s="11">
        <f t="shared" si="2"/>
        <v>675</v>
      </c>
      <c r="L4" s="11">
        <f t="shared" si="2"/>
        <v>765</v>
      </c>
      <c r="M4" s="12">
        <f t="shared" si="2"/>
        <v>810</v>
      </c>
      <c r="N4" s="23">
        <f t="shared" si="1"/>
        <v>5400</v>
      </c>
      <c r="O4" s="21">
        <f>O3*D16</f>
        <v>5265</v>
      </c>
      <c r="Q4" s="26">
        <f>O4/$O$12</f>
        <v>0.41158536585365851</v>
      </c>
    </row>
    <row r="5" spans="1:17" x14ac:dyDescent="0.25">
      <c r="A5" s="7" t="s">
        <v>3</v>
      </c>
      <c r="B5" s="8">
        <f>ROUND(B2*$E$17,0)</f>
        <v>0</v>
      </c>
      <c r="C5" s="8">
        <f t="shared" ref="C5:M5" si="3">ROUND(C2*$E$17,0)</f>
        <v>0</v>
      </c>
      <c r="D5" s="8">
        <f t="shared" si="3"/>
        <v>1</v>
      </c>
      <c r="E5" s="8">
        <f t="shared" si="3"/>
        <v>1</v>
      </c>
      <c r="F5" s="8">
        <f t="shared" si="3"/>
        <v>1</v>
      </c>
      <c r="G5" s="8">
        <f t="shared" si="3"/>
        <v>1</v>
      </c>
      <c r="H5" s="8">
        <f t="shared" si="3"/>
        <v>1</v>
      </c>
      <c r="I5" s="8">
        <f t="shared" si="3"/>
        <v>2</v>
      </c>
      <c r="J5" s="8">
        <f t="shared" si="3"/>
        <v>2</v>
      </c>
      <c r="K5" s="8">
        <f t="shared" si="3"/>
        <v>2</v>
      </c>
      <c r="L5" s="8">
        <f t="shared" si="3"/>
        <v>2</v>
      </c>
      <c r="M5" s="9">
        <f t="shared" si="3"/>
        <v>2</v>
      </c>
      <c r="N5" s="23">
        <f t="shared" si="1"/>
        <v>15</v>
      </c>
      <c r="O5" s="20">
        <f>O2*E17</f>
        <v>15.600000000000001</v>
      </c>
      <c r="P5" s="26">
        <f>O5/$O$2</f>
        <v>0.1</v>
      </c>
    </row>
    <row r="6" spans="1:17" ht="15.75" thickBot="1" x14ac:dyDescent="0.3">
      <c r="A6" s="10" t="s">
        <v>4</v>
      </c>
      <c r="B6" s="11">
        <f>B5*$D$17</f>
        <v>0</v>
      </c>
      <c r="C6" s="11">
        <f t="shared" ref="C6:M6" si="4">C5*$D$17</f>
        <v>0</v>
      </c>
      <c r="D6" s="11">
        <f t="shared" si="4"/>
        <v>149</v>
      </c>
      <c r="E6" s="11">
        <f t="shared" si="4"/>
        <v>149</v>
      </c>
      <c r="F6" s="11">
        <f t="shared" si="4"/>
        <v>149</v>
      </c>
      <c r="G6" s="11">
        <f t="shared" si="4"/>
        <v>149</v>
      </c>
      <c r="H6" s="11">
        <f t="shared" si="4"/>
        <v>149</v>
      </c>
      <c r="I6" s="11">
        <f t="shared" si="4"/>
        <v>298</v>
      </c>
      <c r="J6" s="11">
        <f t="shared" si="4"/>
        <v>298</v>
      </c>
      <c r="K6" s="11">
        <f t="shared" si="4"/>
        <v>298</v>
      </c>
      <c r="L6" s="11">
        <f t="shared" si="4"/>
        <v>298</v>
      </c>
      <c r="M6" s="12">
        <f t="shared" si="4"/>
        <v>298</v>
      </c>
      <c r="N6" s="23">
        <f t="shared" si="1"/>
        <v>2235</v>
      </c>
      <c r="O6" s="20">
        <f>O5*D17</f>
        <v>2324.4</v>
      </c>
      <c r="Q6" s="26">
        <f>O6/$O$12</f>
        <v>0.18170731707317073</v>
      </c>
    </row>
    <row r="7" spans="1:17" x14ac:dyDescent="0.25">
      <c r="A7" s="7" t="s">
        <v>5</v>
      </c>
      <c r="B7" s="8">
        <f>ROUND(B2*$E$18,0)</f>
        <v>0</v>
      </c>
      <c r="C7" s="8">
        <f t="shared" ref="C7:M7" si="5">ROUND(C2*$E$18,0)</f>
        <v>0</v>
      </c>
      <c r="D7" s="8">
        <f t="shared" si="5"/>
        <v>1</v>
      </c>
      <c r="E7" s="8">
        <f t="shared" si="5"/>
        <v>1</v>
      </c>
      <c r="F7" s="8">
        <f t="shared" si="5"/>
        <v>1</v>
      </c>
      <c r="G7" s="8">
        <f t="shared" si="5"/>
        <v>1</v>
      </c>
      <c r="H7" s="8">
        <f t="shared" si="5"/>
        <v>1</v>
      </c>
      <c r="I7" s="8">
        <f t="shared" si="5"/>
        <v>2</v>
      </c>
      <c r="J7" s="8">
        <f t="shared" si="5"/>
        <v>2</v>
      </c>
      <c r="K7" s="8">
        <f t="shared" si="5"/>
        <v>2</v>
      </c>
      <c r="L7" s="8">
        <f t="shared" si="5"/>
        <v>2</v>
      </c>
      <c r="M7" s="9">
        <f t="shared" si="5"/>
        <v>2</v>
      </c>
      <c r="N7" s="23">
        <f t="shared" si="1"/>
        <v>15</v>
      </c>
      <c r="O7" s="20">
        <f>O2*E18</f>
        <v>15.600000000000001</v>
      </c>
      <c r="P7" s="26">
        <f>O7/$O$2</f>
        <v>0.1</v>
      </c>
    </row>
    <row r="8" spans="1:17" ht="15.75" thickBot="1" x14ac:dyDescent="0.3">
      <c r="A8" s="10" t="s">
        <v>6</v>
      </c>
      <c r="B8" s="11">
        <f>B7*$D$18</f>
        <v>0</v>
      </c>
      <c r="C8" s="11">
        <f t="shared" ref="C8:M8" si="6">C7*$D$18</f>
        <v>0</v>
      </c>
      <c r="D8" s="11">
        <f t="shared" si="6"/>
        <v>199</v>
      </c>
      <c r="E8" s="11">
        <f t="shared" si="6"/>
        <v>199</v>
      </c>
      <c r="F8" s="11">
        <f t="shared" si="6"/>
        <v>199</v>
      </c>
      <c r="G8" s="11">
        <f t="shared" si="6"/>
        <v>199</v>
      </c>
      <c r="H8" s="11">
        <f t="shared" si="6"/>
        <v>199</v>
      </c>
      <c r="I8" s="11">
        <f t="shared" si="6"/>
        <v>398</v>
      </c>
      <c r="J8" s="11">
        <f t="shared" si="6"/>
        <v>398</v>
      </c>
      <c r="K8" s="11">
        <f t="shared" si="6"/>
        <v>398</v>
      </c>
      <c r="L8" s="11">
        <f t="shared" si="6"/>
        <v>398</v>
      </c>
      <c r="M8" s="12">
        <f t="shared" si="6"/>
        <v>398</v>
      </c>
      <c r="N8" s="23">
        <f t="shared" si="1"/>
        <v>2985</v>
      </c>
      <c r="O8" s="20">
        <f>O7*D18</f>
        <v>3104.4</v>
      </c>
      <c r="Q8" s="26">
        <f>O8/$O$12</f>
        <v>0.24268292682926829</v>
      </c>
    </row>
    <row r="9" spans="1:17" x14ac:dyDescent="0.25">
      <c r="A9" s="7" t="s">
        <v>7</v>
      </c>
      <c r="B9" s="8">
        <f>ROUND(B2*$E$19,0)</f>
        <v>0</v>
      </c>
      <c r="C9" s="8">
        <f t="shared" ref="C9:M9" si="7">ROUND(C2*$E$19,0)</f>
        <v>0</v>
      </c>
      <c r="D9" s="8">
        <f t="shared" si="7"/>
        <v>0</v>
      </c>
      <c r="E9" s="8">
        <f t="shared" si="7"/>
        <v>0</v>
      </c>
      <c r="F9" s="8">
        <f t="shared" si="7"/>
        <v>1</v>
      </c>
      <c r="G9" s="8">
        <f t="shared" si="7"/>
        <v>1</v>
      </c>
      <c r="H9" s="8">
        <f t="shared" si="7"/>
        <v>1</v>
      </c>
      <c r="I9" s="8">
        <f t="shared" si="7"/>
        <v>1</v>
      </c>
      <c r="J9" s="8">
        <f t="shared" si="7"/>
        <v>1</v>
      </c>
      <c r="K9" s="8">
        <f t="shared" si="7"/>
        <v>1</v>
      </c>
      <c r="L9" s="8">
        <f t="shared" si="7"/>
        <v>1</v>
      </c>
      <c r="M9" s="9">
        <f t="shared" si="7"/>
        <v>1</v>
      </c>
      <c r="N9" s="23">
        <f>SUM(B9:M9)</f>
        <v>8</v>
      </c>
      <c r="O9" s="20">
        <f>O2*E19</f>
        <v>7.8000000000000007</v>
      </c>
      <c r="P9" s="26">
        <f>O9/$O$2</f>
        <v>0.05</v>
      </c>
    </row>
    <row r="10" spans="1:17" ht="15.75" thickBot="1" x14ac:dyDescent="0.3">
      <c r="A10" s="10" t="s">
        <v>8</v>
      </c>
      <c r="B10" s="11">
        <f>B9*$D$19</f>
        <v>0</v>
      </c>
      <c r="C10" s="11">
        <f t="shared" ref="C10:M10" si="8">C9*$D$19</f>
        <v>0</v>
      </c>
      <c r="D10" s="11">
        <f t="shared" si="8"/>
        <v>0</v>
      </c>
      <c r="E10" s="11">
        <f t="shared" si="8"/>
        <v>0</v>
      </c>
      <c r="F10" s="11">
        <f t="shared" si="8"/>
        <v>269</v>
      </c>
      <c r="G10" s="11">
        <f t="shared" si="8"/>
        <v>269</v>
      </c>
      <c r="H10" s="11">
        <f t="shared" si="8"/>
        <v>269</v>
      </c>
      <c r="I10" s="11">
        <f t="shared" si="8"/>
        <v>269</v>
      </c>
      <c r="J10" s="11">
        <f t="shared" si="8"/>
        <v>269</v>
      </c>
      <c r="K10" s="11">
        <f t="shared" si="8"/>
        <v>269</v>
      </c>
      <c r="L10" s="11">
        <f t="shared" si="8"/>
        <v>269</v>
      </c>
      <c r="M10" s="12">
        <f t="shared" si="8"/>
        <v>269</v>
      </c>
      <c r="N10" s="23">
        <f t="shared" si="1"/>
        <v>2152</v>
      </c>
      <c r="O10" s="20">
        <f>O9*D19</f>
        <v>2098.2000000000003</v>
      </c>
      <c r="Q10" s="26">
        <f>O10/$O$12</f>
        <v>0.16402439024390247</v>
      </c>
    </row>
    <row r="11" spans="1:17" ht="15.75" thickBot="1" x14ac:dyDescent="0.3">
      <c r="A11" s="4" t="s">
        <v>9</v>
      </c>
      <c r="B11" s="13">
        <f>B3+B5+B7+B9</f>
        <v>2</v>
      </c>
      <c r="C11" s="14">
        <f t="shared" ref="C11:O12" si="9">C3+C5+C7+C9</f>
        <v>3</v>
      </c>
      <c r="D11" s="14">
        <f t="shared" si="9"/>
        <v>7</v>
      </c>
      <c r="E11" s="14">
        <f t="shared" si="9"/>
        <v>8</v>
      </c>
      <c r="F11" s="14">
        <f t="shared" si="9"/>
        <v>11</v>
      </c>
      <c r="G11" s="14">
        <f t="shared" si="9"/>
        <v>12</v>
      </c>
      <c r="H11" s="14">
        <f t="shared" si="9"/>
        <v>14</v>
      </c>
      <c r="I11" s="14">
        <f t="shared" si="9"/>
        <v>17</v>
      </c>
      <c r="J11" s="14">
        <f t="shared" si="9"/>
        <v>19</v>
      </c>
      <c r="K11" s="14">
        <f t="shared" si="9"/>
        <v>20</v>
      </c>
      <c r="L11" s="14">
        <f t="shared" si="9"/>
        <v>22</v>
      </c>
      <c r="M11" s="15">
        <f t="shared" si="9"/>
        <v>23</v>
      </c>
      <c r="N11" s="23">
        <f t="shared" si="1"/>
        <v>158</v>
      </c>
      <c r="O11" s="20">
        <f t="shared" si="9"/>
        <v>156</v>
      </c>
      <c r="P11" s="26">
        <f>O11/$O$2</f>
        <v>1</v>
      </c>
    </row>
    <row r="12" spans="1:17" ht="15.75" thickBot="1" x14ac:dyDescent="0.3">
      <c r="A12" s="16" t="s">
        <v>10</v>
      </c>
      <c r="B12" s="13">
        <f>B4+B6+B8+B10</f>
        <v>90</v>
      </c>
      <c r="C12" s="14">
        <f t="shared" si="9"/>
        <v>135</v>
      </c>
      <c r="D12" s="14">
        <f t="shared" si="9"/>
        <v>573</v>
      </c>
      <c r="E12" s="14">
        <f t="shared" si="9"/>
        <v>618</v>
      </c>
      <c r="F12" s="14">
        <f t="shared" si="9"/>
        <v>977</v>
      </c>
      <c r="G12" s="14">
        <f t="shared" si="9"/>
        <v>1022</v>
      </c>
      <c r="H12" s="14">
        <f t="shared" si="9"/>
        <v>1112</v>
      </c>
      <c r="I12" s="14">
        <f t="shared" si="9"/>
        <v>1505</v>
      </c>
      <c r="J12" s="14">
        <f t="shared" si="9"/>
        <v>1595</v>
      </c>
      <c r="K12" s="14">
        <f t="shared" si="9"/>
        <v>1640</v>
      </c>
      <c r="L12" s="14">
        <f t="shared" si="9"/>
        <v>1730</v>
      </c>
      <c r="M12" s="15">
        <f t="shared" si="9"/>
        <v>1775</v>
      </c>
      <c r="N12" s="23">
        <f>SUM(B12:M12)</f>
        <v>12772</v>
      </c>
      <c r="O12" s="20">
        <f>O4+O6+O8+O10</f>
        <v>12792</v>
      </c>
      <c r="Q12" s="26">
        <f>O12/$O$12</f>
        <v>1</v>
      </c>
    </row>
    <row r="13" spans="1:17" x14ac:dyDescent="0.25">
      <c r="B13" s="24">
        <f>B2*$E$21</f>
        <v>164</v>
      </c>
      <c r="C13" s="24">
        <f t="shared" ref="C13:M13" si="10">C2*$E$21</f>
        <v>328</v>
      </c>
      <c r="D13" s="24">
        <f t="shared" si="10"/>
        <v>492</v>
      </c>
      <c r="E13" s="24">
        <f t="shared" si="10"/>
        <v>656</v>
      </c>
      <c r="F13" s="24">
        <f t="shared" si="10"/>
        <v>820</v>
      </c>
      <c r="G13" s="24">
        <f t="shared" si="10"/>
        <v>984</v>
      </c>
      <c r="H13" s="24">
        <f t="shared" si="10"/>
        <v>1148</v>
      </c>
      <c r="I13" s="24">
        <f t="shared" si="10"/>
        <v>1312</v>
      </c>
      <c r="J13" s="24">
        <f t="shared" si="10"/>
        <v>1476</v>
      </c>
      <c r="K13" s="24">
        <f t="shared" si="10"/>
        <v>1640</v>
      </c>
      <c r="L13" s="24">
        <f t="shared" si="10"/>
        <v>1804</v>
      </c>
      <c r="M13" s="24">
        <f t="shared" si="10"/>
        <v>1968</v>
      </c>
    </row>
    <row r="15" spans="1:17" x14ac:dyDescent="0.25">
      <c r="B15" s="25" t="s">
        <v>11</v>
      </c>
      <c r="C15" s="25"/>
      <c r="D15" t="s">
        <v>12</v>
      </c>
      <c r="E15" s="17" t="s">
        <v>13</v>
      </c>
      <c r="M15" s="24">
        <f>SUM(B13:M13)</f>
        <v>12792</v>
      </c>
    </row>
    <row r="16" spans="1:17" x14ac:dyDescent="0.25">
      <c r="B16" s="25" t="s">
        <v>14</v>
      </c>
      <c r="C16" s="25"/>
      <c r="D16" s="17">
        <v>45</v>
      </c>
      <c r="E16" s="18">
        <v>0.75</v>
      </c>
    </row>
    <row r="17" spans="2:5" x14ac:dyDescent="0.25">
      <c r="B17" s="25" t="s">
        <v>15</v>
      </c>
      <c r="C17" s="25"/>
      <c r="D17" s="17">
        <v>149</v>
      </c>
      <c r="E17" s="18">
        <v>0.1</v>
      </c>
    </row>
    <row r="18" spans="2:5" x14ac:dyDescent="0.25">
      <c r="B18" s="25" t="s">
        <v>16</v>
      </c>
      <c r="C18" s="25"/>
      <c r="D18" s="17">
        <v>199</v>
      </c>
      <c r="E18" s="18">
        <v>0.1</v>
      </c>
    </row>
    <row r="19" spans="2:5" x14ac:dyDescent="0.25">
      <c r="B19" s="25" t="s">
        <v>17</v>
      </c>
      <c r="C19" s="25"/>
      <c r="D19" s="17">
        <v>269</v>
      </c>
      <c r="E19" s="18">
        <v>0.05</v>
      </c>
    </row>
    <row r="21" spans="2:5" x14ac:dyDescent="0.25">
      <c r="D21" s="19" t="s">
        <v>18</v>
      </c>
      <c r="E21" s="19">
        <f>SUMPRODUCT(D16:D19*E16:E19)</f>
        <v>82</v>
      </c>
    </row>
    <row r="23" spans="2:5" x14ac:dyDescent="0.25">
      <c r="D23" s="19" t="s">
        <v>19</v>
      </c>
      <c r="E23" s="19">
        <f>E21*O2</f>
        <v>12792</v>
      </c>
    </row>
  </sheetData>
  <mergeCells count="5">
    <mergeCell ref="B15:C15"/>
    <mergeCell ref="B16:C16"/>
    <mergeCell ref="B17:C17"/>
    <mergeCell ref="B18:C18"/>
    <mergeCell ref="B19:C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MILLUY</dc:creator>
  <cp:lastModifiedBy>Jean-Eric Pelouas</cp:lastModifiedBy>
  <dcterms:created xsi:type="dcterms:W3CDTF">2013-11-15T13:14:14Z</dcterms:created>
  <dcterms:modified xsi:type="dcterms:W3CDTF">2013-11-15T14:17:43Z</dcterms:modified>
</cp:coreProperties>
</file>