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988508D-A460-4CBB-A907-B204DC3B5678}" xr6:coauthVersionLast="45" xr6:coauthVersionMax="45" xr10:uidLastSave="{00000000-0000-0000-0000-000000000000}"/>
  <bookViews>
    <workbookView xWindow="-120" yWindow="-120" windowWidth="24240" windowHeight="13740" activeTab="5" xr2:uid="{7EE9B5B9-89A2-4D0D-AFDC-EC27E0175955}"/>
  </bookViews>
  <sheets>
    <sheet name="Feuil6" sheetId="6" r:id="rId1"/>
    <sheet name="Feuil5" sheetId="5" r:id="rId2"/>
    <sheet name="Feuil4" sheetId="4" r:id="rId3"/>
    <sheet name="Feuil3" sheetId="3" r:id="rId4"/>
    <sheet name="Feuil2" sheetId="2" r:id="rId5"/>
    <sheet name="Feuil1" sheetId="1" r:id="rId6"/>
  </sheets>
  <definedNames>
    <definedName name="DonnéesExternes_1" localSheetId="4" hidden="1">Feuil2!$A$1:$N$90</definedName>
    <definedName name="DonnéesExternes_2" localSheetId="3" hidden="1">Feuil3!$A$1:$N$72</definedName>
    <definedName name="DonnéesExternes_3" localSheetId="2" hidden="1">Feuil4!$A$1:$N$89</definedName>
    <definedName name="DonnéesExternes_4" localSheetId="1" hidden="1">Feuil5!$A$1:$O$58</definedName>
    <definedName name="DonnéesExternes_5" localSheetId="0" hidden="1">Feuil6!$A$1:$V$306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1" l="1"/>
  <c r="C6" i="1"/>
  <c r="D6" i="1"/>
  <c r="E6" i="1"/>
  <c r="F6" i="1"/>
  <c r="G6" i="1"/>
  <c r="H6" i="1"/>
  <c r="I6" i="1"/>
  <c r="J6" i="1"/>
  <c r="K6" i="1"/>
  <c r="L6" i="1"/>
  <c r="M6" i="1"/>
  <c r="N6" i="1"/>
  <c r="O6" i="1"/>
  <c r="A6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A4" i="1"/>
  <c r="I1" i="1"/>
  <c r="J1" i="1"/>
  <c r="K1" i="1"/>
  <c r="L1" i="1"/>
  <c r="M1" i="1"/>
  <c r="N1" i="1"/>
  <c r="O1" i="1"/>
  <c r="I2" i="1"/>
  <c r="J2" i="1"/>
  <c r="K2" i="1"/>
  <c r="L2" i="1"/>
  <c r="M2" i="1"/>
  <c r="N2" i="1"/>
  <c r="O2" i="1"/>
  <c r="I3" i="1"/>
  <c r="J3" i="1"/>
  <c r="K3" i="1"/>
  <c r="L3" i="1"/>
  <c r="M3" i="1"/>
  <c r="N3" i="1"/>
  <c r="O3" i="1"/>
  <c r="B1" i="1"/>
  <c r="C1" i="1"/>
  <c r="D1" i="1"/>
  <c r="E1" i="1"/>
  <c r="F1" i="1"/>
  <c r="G1" i="1"/>
  <c r="H1" i="1"/>
  <c r="B2" i="1"/>
  <c r="C2" i="1"/>
  <c r="D2" i="1"/>
  <c r="E2" i="1"/>
  <c r="F2" i="1"/>
  <c r="G2" i="1"/>
  <c r="H2" i="1"/>
  <c r="B3" i="1"/>
  <c r="C3" i="1"/>
  <c r="D3" i="1"/>
  <c r="E3" i="1"/>
  <c r="F3" i="1"/>
  <c r="G3" i="1"/>
  <c r="H3" i="1"/>
  <c r="A3" i="1"/>
  <c r="A2" i="1"/>
  <c r="A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DADEF20-F6DE-4996-82C5-B90EE242CCF1}" keepAlive="1" name="Requête - 01 20" description="Connexion à la requête « 01 20 » dans le classeur." type="5" refreshedVersion="6" background="1" saveData="1">
    <dbPr connection="Provider=Microsoft.Mashup.OleDb.1;Data Source=$Workbook$;Location=&quot;01 20&quot;;Extended Properties=&quot;&quot;" command="SELECT * FROM [01 20]"/>
  </connection>
  <connection id="2" xr16:uid="{B70C825F-EA0B-4F2D-B510-1E56D4A2CC1A}" keepAlive="1" name="Requête - 02 20" description="Connexion à la requête « 02 20 » dans le classeur." type="5" refreshedVersion="6" background="1" saveData="1">
    <dbPr connection="Provider=Microsoft.Mashup.OleDb.1;Data Source=$Workbook$;Location=&quot;02 20&quot;;Extended Properties=&quot;&quot;" command="SELECT * FROM [02 20]"/>
  </connection>
  <connection id="3" xr16:uid="{119C28B1-52DF-44DA-87EF-4C77044CC3CD}" keepAlive="1" name="Requête - 03 20" description="Connexion à la requête « 03 20 » dans le classeur." type="5" refreshedVersion="6" background="1" saveData="1">
    <dbPr connection="Provider=Microsoft.Mashup.OleDb.1;Data Source=$Workbook$;Location=&quot;03 20&quot;;Extended Properties=&quot;&quot;" command="SELECT * FROM [03 20]"/>
  </connection>
  <connection id="4" xr16:uid="{C3067B67-77AC-42EB-AE10-F5AF293C1C35}" keepAlive="1" name="Requête - 04 19" description="Connexion à la requête « 04 19 » dans le classeur." type="5" refreshedVersion="6" background="1" saveData="1">
    <dbPr connection="Provider=Microsoft.Mashup.OleDb.1;Data Source=$Workbook$;Location=&quot;04 19&quot;;Extended Properties=&quot;&quot;" command="SELECT * FROM [04 19]"/>
  </connection>
  <connection id="5" xr16:uid="{8FFAED4C-F92F-4E60-A824-43C85521C289}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</connections>
</file>

<file path=xl/sharedStrings.xml><?xml version="1.0" encoding="utf-8"?>
<sst xmlns="http://schemas.openxmlformats.org/spreadsheetml/2006/main" count="775" uniqueCount="205">
  <si>
    <t>fournisseur</t>
  </si>
  <si>
    <t>Column2</t>
  </si>
  <si>
    <t>Nombre de numero_oa</t>
  </si>
  <si>
    <t>HT MO</t>
  </si>
  <si>
    <t>HT Facturé</t>
  </si>
  <si>
    <t>Somme de total_prix_fournisseur_ht</t>
  </si>
  <si>
    <t>Somme de Ecart prix</t>
  </si>
  <si>
    <t>Column8</t>
  </si>
  <si>
    <t>CA HT</t>
  </si>
  <si>
    <t>ecart qte</t>
  </si>
  <si>
    <t>MB th</t>
  </si>
  <si>
    <t>ecart px</t>
  </si>
  <si>
    <t>MN HA</t>
  </si>
  <si>
    <t>Column14</t>
  </si>
  <si>
    <t>ABSOLUMENTDESIGN</t>
  </si>
  <si>
    <t>ADLPFOURN</t>
  </si>
  <si>
    <t>ALESSI</t>
  </si>
  <si>
    <t>AMAZON</t>
  </si>
  <si>
    <t>ANNEMASSE</t>
  </si>
  <si>
    <t>My shop</t>
  </si>
  <si>
    <t>APPLE</t>
  </si>
  <si>
    <t>APPLEWOOD</t>
  </si>
  <si>
    <t>AVESTA</t>
  </si>
  <si>
    <t>2€ fdp en supp</t>
  </si>
  <si>
    <t>AVP</t>
  </si>
  <si>
    <t>BIENMANGER</t>
  </si>
  <si>
    <t>Bijourama</t>
  </si>
  <si>
    <t>BOOMERANG</t>
  </si>
  <si>
    <t>BOWERS</t>
  </si>
  <si>
    <t>Opération fidelité sur FR315535A, ecart prix sur commande FR306471</t>
  </si>
  <si>
    <t>BPLUS</t>
  </si>
  <si>
    <t>CAMBUSIER</t>
  </si>
  <si>
    <t>CDISCOUNT</t>
  </si>
  <si>
    <t>CHARLOTTEBOUTIK</t>
  </si>
  <si>
    <t>CLAUDE</t>
  </si>
  <si>
    <t>COMTESSEDUBARRY</t>
  </si>
  <si>
    <t>CORNILLEAU</t>
  </si>
  <si>
    <t>CUVELIER</t>
  </si>
  <si>
    <t>CYCLE</t>
  </si>
  <si>
    <t>DECATHLON</t>
  </si>
  <si>
    <t>Déclikdéco</t>
  </si>
  <si>
    <t>DELSAY</t>
  </si>
  <si>
    <t>DELTA</t>
  </si>
  <si>
    <t>DIAG</t>
  </si>
  <si>
    <t>DOVIRIS</t>
  </si>
  <si>
    <t>DUCLOT</t>
  </si>
  <si>
    <t>DUCSDEGASCOGNE</t>
  </si>
  <si>
    <t>ELIPSON</t>
  </si>
  <si>
    <t>EMILE</t>
  </si>
  <si>
    <t>ENGEL</t>
  </si>
  <si>
    <t>EROAD</t>
  </si>
  <si>
    <t>ESTEBANFOURN</t>
  </si>
  <si>
    <t>ETC</t>
  </si>
  <si>
    <t>EVRARD</t>
  </si>
  <si>
    <t>FAUCHON</t>
  </si>
  <si>
    <t>FINDIS</t>
  </si>
  <si>
    <t>FNACPRO</t>
  </si>
  <si>
    <t>FRENCH</t>
  </si>
  <si>
    <t>GARDENMAX</t>
  </si>
  <si>
    <t>GMT</t>
  </si>
  <si>
    <t>Demande d'avoir en cours</t>
  </si>
  <si>
    <t>GUYDEGRENNE</t>
  </si>
  <si>
    <t>Prix pas maj.</t>
  </si>
  <si>
    <t>GUYOT</t>
  </si>
  <si>
    <t>Helfrich Kdo</t>
  </si>
  <si>
    <t>ICON</t>
  </si>
  <si>
    <t>INTEX</t>
  </si>
  <si>
    <t>EP validés par Laurine</t>
  </si>
  <si>
    <t>JOLIPA</t>
  </si>
  <si>
    <t>La Halte Gourmande</t>
  </si>
  <si>
    <t>LABOMAURICEMESSEG</t>
  </si>
  <si>
    <t>LAMEREPOULARD</t>
  </si>
  <si>
    <t>LAVINIAFOURN</t>
  </si>
  <si>
    <t>Op offre de remboursement montant 22396 pts (Fidcged) FR319837</t>
  </si>
  <si>
    <t>LEMARQUIER</t>
  </si>
  <si>
    <t>LOGEEKD</t>
  </si>
  <si>
    <t>Epvalidés par Camille</t>
  </si>
  <si>
    <t>LUNAR</t>
  </si>
  <si>
    <t>MABYLONE</t>
  </si>
  <si>
    <t>MAISONLITERIE</t>
  </si>
  <si>
    <t>MATHON</t>
  </si>
  <si>
    <t>MAUVIEL</t>
  </si>
  <si>
    <t>NEXECOM</t>
  </si>
  <si>
    <t>OXYBUL</t>
  </si>
  <si>
    <t>PETITPOUCE</t>
  </si>
  <si>
    <t>PROLOISIRS</t>
  </si>
  <si>
    <t>PROVENANCE</t>
  </si>
  <si>
    <t>REPEPIERRE</t>
  </si>
  <si>
    <t>RICARD</t>
  </si>
  <si>
    <t>SBF</t>
  </si>
  <si>
    <t>SENOSEN</t>
  </si>
  <si>
    <t>SMARTBOX</t>
  </si>
  <si>
    <t>SMS</t>
  </si>
  <si>
    <t>SOFRIE</t>
  </si>
  <si>
    <t>SOLUTIOND</t>
  </si>
  <si>
    <t>SOMAGIC</t>
  </si>
  <si>
    <t>SPORTPOSITION</t>
  </si>
  <si>
    <t>SWAL</t>
  </si>
  <si>
    <t>SWAROVSKI</t>
  </si>
  <si>
    <t>Ecart Prix validé ou en cours</t>
  </si>
  <si>
    <t>TECH</t>
  </si>
  <si>
    <t>THOMAS</t>
  </si>
  <si>
    <t>TIKAMOON</t>
  </si>
  <si>
    <t>UNIVERSALBEAUTY</t>
  </si>
  <si>
    <t>VIAPRESSE</t>
  </si>
  <si>
    <t>VILLEROYETBOCH</t>
  </si>
  <si>
    <t>VINOCADO</t>
  </si>
  <si>
    <t>VINSPLUSVINS</t>
  </si>
  <si>
    <t>Ecart de 18€ suite refacturation FDP SAV</t>
  </si>
  <si>
    <t>VRANKENPOMMERY</t>
  </si>
  <si>
    <t>WALIBUY</t>
  </si>
  <si>
    <t>WEBER</t>
  </si>
  <si>
    <t>Ecart Prix validés</t>
  </si>
  <si>
    <t>Weebot</t>
  </si>
  <si>
    <t>Cde FR329692 et FR329693 non facturées, Op Big Jump 2019</t>
  </si>
  <si>
    <t>Avoir sur EP reçu</t>
  </si>
  <si>
    <t>GRAINESBOCQUET</t>
  </si>
  <si>
    <t>HELFRICHKDO</t>
  </si>
  <si>
    <t>HENRIJULIEN</t>
  </si>
  <si>
    <t>Cde FR331902 facturée 0€ sur l'opération Récupération de points PCS chez ANBM</t>
  </si>
  <si>
    <t>Intex</t>
  </si>
  <si>
    <t>JOBEK</t>
  </si>
  <si>
    <t>LMDW</t>
  </si>
  <si>
    <t>Mabylone</t>
  </si>
  <si>
    <t>Plusierus commandes on été envoyées groupées</t>
  </si>
  <si>
    <t>PLANETOUTDOOR</t>
  </si>
  <si>
    <t>PLASTORIA</t>
  </si>
  <si>
    <t>Coffrets expédiés deux fois, en attente de desactivation des coffrets pour avoir</t>
  </si>
  <si>
    <t>THEKASE</t>
  </si>
  <si>
    <t>TRAVEL</t>
  </si>
  <si>
    <t>VERRECANAILLE</t>
  </si>
  <si>
    <t>WEEBOT</t>
  </si>
  <si>
    <t>WILSA</t>
  </si>
  <si>
    <t>Boomerang</t>
  </si>
  <si>
    <t>BOCONCEPT</t>
  </si>
  <si>
    <t>CAVIARDENEUVIC</t>
  </si>
  <si>
    <t>EP validé par Laurine</t>
  </si>
  <si>
    <t>En attente de validation</t>
  </si>
  <si>
    <t>DURANTI</t>
  </si>
  <si>
    <t>Emile Henry</t>
  </si>
  <si>
    <t>FDP non facturé</t>
  </si>
  <si>
    <t>Garden max</t>
  </si>
  <si>
    <t>HALTEGOURMANDE</t>
  </si>
  <si>
    <t>FDP non facturé, regroupement de cdes</t>
  </si>
  <si>
    <t>Avoir reçu</t>
  </si>
  <si>
    <t>LIMPIANTU</t>
  </si>
  <si>
    <t>Avoir en attente</t>
  </si>
  <si>
    <t>Cde regroupée</t>
  </si>
  <si>
    <t>Maison &amp; Style</t>
  </si>
  <si>
    <t>FDP non facturés, regroupement de cdes</t>
  </si>
  <si>
    <t>MENCORNER</t>
  </si>
  <si>
    <t>cde FR329694 passée sur op big jump 2019</t>
  </si>
  <si>
    <t>Nexecom</t>
  </si>
  <si>
    <t>PEUGEOTSCOOTERS</t>
  </si>
  <si>
    <t>Marge à 18 et 13% sur 2 produits</t>
  </si>
  <si>
    <t>PLASRORIA</t>
  </si>
  <si>
    <t>RADIS</t>
  </si>
  <si>
    <t>Rene PIERRE</t>
  </si>
  <si>
    <t>Ricard</t>
  </si>
  <si>
    <t>THERMOMIX</t>
  </si>
  <si>
    <t>Tikamoon</t>
  </si>
  <si>
    <t>FOURNISSEUR</t>
  </si>
  <si>
    <t>% /total</t>
  </si>
  <si>
    <t>Nombre d'OA</t>
  </si>
  <si>
    <t>HT FACTURES</t>
  </si>
  <si>
    <t>ECART (€)</t>
  </si>
  <si>
    <t>ECART (%)</t>
  </si>
  <si>
    <t>Column9</t>
  </si>
  <si>
    <t>Column15</t>
  </si>
  <si>
    <t>ADLP</t>
  </si>
  <si>
    <t>Alice's Garden</t>
  </si>
  <si>
    <t>Bien Manger.com</t>
  </si>
  <si>
    <t>Claude DEZORME</t>
  </si>
  <si>
    <t>Cycle Europe</t>
  </si>
  <si>
    <t>Décathlon</t>
  </si>
  <si>
    <t>Davidson</t>
  </si>
  <si>
    <t>De Neuter</t>
  </si>
  <si>
    <t>Delsey</t>
  </si>
  <si>
    <t>Ducs de Gascogne</t>
  </si>
  <si>
    <t>Esteban</t>
  </si>
  <si>
    <t>Fnac</t>
  </si>
  <si>
    <t>Cde sopartex marge théo à16%, ecart prix sur cette commande marge réelle à -7%. Cde particulier, idem</t>
  </si>
  <si>
    <t>G pas Plus</t>
  </si>
  <si>
    <t>Garden Max</t>
  </si>
  <si>
    <t>Guyot Gourmet</t>
  </si>
  <si>
    <t>Jobek</t>
  </si>
  <si>
    <t>La Ptite Grenouille</t>
  </si>
  <si>
    <t>Laboratoire Messegue</t>
  </si>
  <si>
    <t>Logeek Design</t>
  </si>
  <si>
    <t>Lunar Import</t>
  </si>
  <si>
    <t>Marques &amp; Prestige</t>
  </si>
  <si>
    <t>Montblanc</t>
  </si>
  <si>
    <t>Parfumerie Bely</t>
  </si>
  <si>
    <t>Petit Pouce Factory</t>
  </si>
  <si>
    <t>Plastoria</t>
  </si>
  <si>
    <t>Pommery</t>
  </si>
  <si>
    <t>René Pierre</t>
  </si>
  <si>
    <t>So Magic</t>
  </si>
  <si>
    <t>Spacefoot</t>
  </si>
  <si>
    <t>Sport Position</t>
  </si>
  <si>
    <t>Superstudio</t>
  </si>
  <si>
    <t>Tech Training</t>
  </si>
  <si>
    <t>Villeroy &amp; Boch</t>
  </si>
  <si>
    <t>Vino Cado</t>
  </si>
  <si>
    <t>FOURNISSEUR2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</si>
</sst>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5" xr16:uid="{F292BD6E-2FCA-4A94-BC3E-6363E0A59B70}" autoFormatId="16" applyNumberFormats="0" applyBorderFormats="0" applyFontFormats="0" applyPatternFormats="0" applyAlignmentFormats="0" applyWidthHeightFormats="0">
  <queryTableRefresh nextId="23">
    <queryTableFields count="22">
      <queryTableField id="1" name="fournisseur" tableColumnId="1"/>
      <queryTableField id="2" name="Column2" tableColumnId="2"/>
      <queryTableField id="3" name="Nombre de numero_oa" tableColumnId="3"/>
      <queryTableField id="4" name="HT MO" tableColumnId="4"/>
      <queryTableField id="5" name="HT Facturé" tableColumnId="5"/>
      <queryTableField id="6" name="Somme de total_prix_fournisseur_ht" tableColumnId="6"/>
      <queryTableField id="7" name="Somme de Ecart prix" tableColumnId="7"/>
      <queryTableField id="8" name="Column8" tableColumnId="8"/>
      <queryTableField id="9" name="CA HT" tableColumnId="9"/>
      <queryTableField id="10" name="ecart qte" tableColumnId="10"/>
      <queryTableField id="11" name="MB th" tableColumnId="11"/>
      <queryTableField id="12" name="ecart px" tableColumnId="12"/>
      <queryTableField id="13" name="MN HA" tableColumnId="13"/>
      <queryTableField id="14" name="Column14" tableColumnId="14"/>
      <queryTableField id="15" name="FOURNISSEUR" tableColumnId="15"/>
      <queryTableField id="16" name="% /total" tableColumnId="16"/>
      <queryTableField id="17" name="Nombre d'OA" tableColumnId="17"/>
      <queryTableField id="18" name="HT FACTURES" tableColumnId="18"/>
      <queryTableField id="19" name="ECART (€)" tableColumnId="19"/>
      <queryTableField id="20" name="ECART (%)" tableColumnId="20"/>
      <queryTableField id="21" name="Column9" tableColumnId="21"/>
      <queryTableField id="22" name="Column15" tableColumnId="2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1FB9D505-B0B1-4FA3-A996-7EE8843B47D2}" autoFormatId="16" applyNumberFormats="0" applyBorderFormats="0" applyFontFormats="0" applyPatternFormats="0" applyAlignmentFormats="0" applyWidthHeightFormats="0">
  <queryTableRefresh nextId="16">
    <queryTableFields count="15">
      <queryTableField id="1" name="FOURNISSEUR" tableColumnId="1"/>
      <queryTableField id="2" name="% /total" tableColumnId="2"/>
      <queryTableField id="3" name="Nombre d'OA" tableColumnId="3"/>
      <queryTableField id="4" name="HT MO" tableColumnId="4"/>
      <queryTableField id="5" name="HT FACTURES" tableColumnId="5"/>
      <queryTableField id="6" name="ECART (€)" tableColumnId="6"/>
      <queryTableField id="7" name="ECART (%)" tableColumnId="7"/>
      <queryTableField id="8" name="Column8" tableColumnId="8"/>
      <queryTableField id="9" name="Column9" tableColumnId="9"/>
      <queryTableField id="10" name="CA HT" tableColumnId="10"/>
      <queryTableField id="11" name="ecart qte" tableColumnId="11"/>
      <queryTableField id="12" name="MB th" tableColumnId="12"/>
      <queryTableField id="13" name="ecart px" tableColumnId="13"/>
      <queryTableField id="14" name="MN HA" tableColumnId="14"/>
      <queryTableField id="15" name="Column15" tableColumnId="1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" xr16:uid="{71C5895C-D7DE-4908-9A4F-191CB5501280}" autoFormatId="16" applyNumberFormats="0" applyBorderFormats="0" applyFontFormats="0" applyPatternFormats="0" applyAlignmentFormats="0" applyWidthHeightFormats="0">
  <queryTableRefresh nextId="15">
    <queryTableFields count="14">
      <queryTableField id="1" name="fournisseur" tableColumnId="1"/>
      <queryTableField id="2" name="Column2" tableColumnId="2"/>
      <queryTableField id="3" name="Nombre de numero_oa" tableColumnId="3"/>
      <queryTableField id="4" name="HT MO" tableColumnId="4"/>
      <queryTableField id="5" name="HT Facturé" tableColumnId="5"/>
      <queryTableField id="6" name="Somme de total_prix_fournisseur_ht" tableColumnId="6"/>
      <queryTableField id="7" name="Somme de Ecart prix" tableColumnId="7"/>
      <queryTableField id="8" name="Column8" tableColumnId="8"/>
      <queryTableField id="9" name="CA HT" tableColumnId="9"/>
      <queryTableField id="10" name="ecart qte" tableColumnId="10"/>
      <queryTableField id="11" name="MB th" tableColumnId="11"/>
      <queryTableField id="12" name="ecart px" tableColumnId="12"/>
      <queryTableField id="13" name="MN HA" tableColumnId="13"/>
      <queryTableField id="14" name="Column14" tableColumnId="1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C3189BCC-6603-4288-B4DB-43AB6EDD12CB}" autoFormatId="16" applyNumberFormats="0" applyBorderFormats="0" applyFontFormats="0" applyPatternFormats="0" applyAlignmentFormats="0" applyWidthHeightFormats="0">
  <queryTableRefresh nextId="15">
    <queryTableFields count="14">
      <queryTableField id="1" name="fournisseur" tableColumnId="1"/>
      <queryTableField id="2" name="Column2" tableColumnId="2"/>
      <queryTableField id="3" name="Nombre de numero_oa" tableColumnId="3"/>
      <queryTableField id="4" name="HT MO" tableColumnId="4"/>
      <queryTableField id="5" name="HT Facturé" tableColumnId="5"/>
      <queryTableField id="6" name="Somme de total_prix_fournisseur_ht" tableColumnId="6"/>
      <queryTableField id="7" name="Somme de Ecart prix" tableColumnId="7"/>
      <queryTableField id="8" name="Column8" tableColumnId="8"/>
      <queryTableField id="9" name="CA HT" tableColumnId="9"/>
      <queryTableField id="10" name="ecart qte" tableColumnId="10"/>
      <queryTableField id="11" name="MB th" tableColumnId="11"/>
      <queryTableField id="12" name="ecart px" tableColumnId="12"/>
      <queryTableField id="13" name="MN HA" tableColumnId="13"/>
      <queryTableField id="14" name="Column14" tableColumnId="1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01D271B-1D78-4816-9D20-E451ECFCFDF1}" autoFormatId="16" applyNumberFormats="0" applyBorderFormats="0" applyFontFormats="0" applyPatternFormats="0" applyAlignmentFormats="0" applyWidthHeightFormats="0">
  <queryTableRefresh nextId="15">
    <queryTableFields count="14">
      <queryTableField id="1" name="fournisseur" tableColumnId="1"/>
      <queryTableField id="2" name="Column2" tableColumnId="2"/>
      <queryTableField id="3" name="Nombre de numero_oa" tableColumnId="3"/>
      <queryTableField id="4" name="HT MO" tableColumnId="4"/>
      <queryTableField id="5" name="HT Facturé" tableColumnId="5"/>
      <queryTableField id="6" name="Somme de total_prix_fournisseur_ht" tableColumnId="6"/>
      <queryTableField id="7" name="Somme de Ecart prix" tableColumnId="7"/>
      <queryTableField id="8" name="Column8" tableColumnId="8"/>
      <queryTableField id="9" name="CA HT" tableColumnId="9"/>
      <queryTableField id="10" name="ecart qte" tableColumnId="10"/>
      <queryTableField id="11" name="MB th" tableColumnId="11"/>
      <queryTableField id="12" name="ecart px" tableColumnId="12"/>
      <queryTableField id="13" name="MN HA" tableColumnId="13"/>
      <queryTableField id="14" name="Column14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621D8D3-51B7-4F20-968D-3CF469019B5D}" name="Append1" displayName="Append1" ref="A1:V306" tableType="queryTable" totalsRowShown="0">
  <autoFilter ref="A1:V306" xr:uid="{1B0B0239-65AA-48A0-A95B-519087DF7940}"/>
  <sortState xmlns:xlrd2="http://schemas.microsoft.com/office/spreadsheetml/2017/richdata2" ref="A2:V306">
    <sortCondition ref="A1:A306"/>
  </sortState>
  <tableColumns count="22">
    <tableColumn id="1" xr3:uid="{27E4814D-A9FE-4BA7-9816-6B15B21A2352}" uniqueName="1" name="fournisseur" queryTableFieldId="1" dataDxfId="11"/>
    <tableColumn id="2" xr3:uid="{7DD576D7-7A18-4EF1-B5C1-E6BF656D0E07}" uniqueName="2" name="Column2" queryTableFieldId="2"/>
    <tableColumn id="3" xr3:uid="{265B9851-3BDB-4C4D-B498-863C3FE00030}" uniqueName="3" name="Nombre de numero_oa" queryTableFieldId="3"/>
    <tableColumn id="4" xr3:uid="{4C9F3BDB-C351-4CAE-B139-9AF37F01E39F}" uniqueName="4" name="HT MO" queryTableFieldId="4"/>
    <tableColumn id="5" xr3:uid="{D46CB7AB-C3D9-4DD8-84EA-1F639257D4BA}" uniqueName="5" name="HT Facturé" queryTableFieldId="5"/>
    <tableColumn id="6" xr3:uid="{8B6698D7-FE7E-4408-BE46-AC9DCF59DDC6}" uniqueName="6" name="Somme de total_prix_fournisseur_ht" queryTableFieldId="6"/>
    <tableColumn id="7" xr3:uid="{A3F26130-CFB6-481C-8866-E9EEEF5FFE00}" uniqueName="7" name="Somme de Ecart prix" queryTableFieldId="7"/>
    <tableColumn id="8" xr3:uid="{3F0CAEC4-331D-4490-8F05-1F9A6E81542C}" uniqueName="8" name="Column8" queryTableFieldId="8"/>
    <tableColumn id="9" xr3:uid="{93769777-477D-4B8F-92C8-9DADE9082597}" uniqueName="9" name="CA HT" queryTableFieldId="9"/>
    <tableColumn id="10" xr3:uid="{611D8BCA-FA50-46AF-B9F7-87201D52766F}" uniqueName="10" name="ecart qte" queryTableFieldId="10"/>
    <tableColumn id="11" xr3:uid="{777D71E5-1FBB-427A-B0B5-3642645EDB41}" uniqueName="11" name="MB th" queryTableFieldId="11"/>
    <tableColumn id="12" xr3:uid="{9E669417-DA35-4B5D-9632-361FF69DF8D0}" uniqueName="12" name="ecart px" queryTableFieldId="12"/>
    <tableColumn id="13" xr3:uid="{11491F13-2A2E-41F8-AACE-03F8E9915666}" uniqueName="13" name="MN HA" queryTableFieldId="13"/>
    <tableColumn id="14" xr3:uid="{030E0AE2-7C9A-4293-BF47-E8906E5795FB}" uniqueName="14" name="Column14" queryTableFieldId="14" dataDxfId="10"/>
    <tableColumn id="15" xr3:uid="{4041EAE8-1802-44CE-B361-E7777F682CF8}" uniqueName="15" name="FOURNISSEUR2" queryTableFieldId="15" dataDxfId="9"/>
    <tableColumn id="16" xr3:uid="{A9EB1340-6B6C-4051-8B22-4D6953A220BD}" uniqueName="16" name="% /total" queryTableFieldId="16"/>
    <tableColumn id="17" xr3:uid="{9FB42A6C-D757-4E48-B89A-06DC8D8FCFF2}" uniqueName="17" name="Nombre d'OA" queryTableFieldId="17"/>
    <tableColumn id="18" xr3:uid="{69B73792-EAE8-48C5-9702-C2CBE0FB1821}" uniqueName="18" name="HT FACTURES" queryTableFieldId="18"/>
    <tableColumn id="19" xr3:uid="{6F132E66-E685-43F5-9532-27914C2BBB58}" uniqueName="19" name="ECART (€)" queryTableFieldId="19"/>
    <tableColumn id="20" xr3:uid="{827CAA4C-2DCB-4F0C-83C8-50845C3AFFF3}" uniqueName="20" name="ECART (%)" queryTableFieldId="20"/>
    <tableColumn id="21" xr3:uid="{A047ADFA-CDB8-44EB-8182-42067FB649B1}" uniqueName="21" name="Column9" queryTableFieldId="21"/>
    <tableColumn id="22" xr3:uid="{577C5FC9-132D-4FF0-A6DF-5F546AE9CDE0}" uniqueName="22" name="Column15" queryTableFieldId="22" dataDxf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B4AFE31-DBC4-4F82-81A4-7441BA333659}" name="_04_19" displayName="_04_19" ref="A1:O58" tableType="queryTable" totalsRowShown="0">
  <autoFilter ref="A1:O58" xr:uid="{9D5B11E4-FC02-4A2B-B418-F6F1D1BF38BC}"/>
  <tableColumns count="15">
    <tableColumn id="1" xr3:uid="{307291B0-B5E8-483D-A5EE-54C3D53EF5F7}" uniqueName="1" name="FOURNISSEUR" queryTableFieldId="1" dataDxfId="7"/>
    <tableColumn id="2" xr3:uid="{64D29627-BA86-4F4F-8341-36FA5415438E}" uniqueName="2" name="% /total" queryTableFieldId="2"/>
    <tableColumn id="3" xr3:uid="{81ACD5BA-4644-4C83-A22F-FC5D4907C5AA}" uniqueName="3" name="Nombre d'OA" queryTableFieldId="3"/>
    <tableColumn id="4" xr3:uid="{82F0358C-844D-4825-978C-ACEFF6C4535D}" uniqueName="4" name="HT MO" queryTableFieldId="4"/>
    <tableColumn id="5" xr3:uid="{CCD4F1AF-FA35-42A3-A739-372BF41A06A9}" uniqueName="5" name="HT FACTURES" queryTableFieldId="5"/>
    <tableColumn id="6" xr3:uid="{DD2CE5BF-55EF-4B85-9743-7CEBA7518934}" uniqueName="6" name="ECART (€)" queryTableFieldId="6"/>
    <tableColumn id="7" xr3:uid="{CC2E9F54-AF0C-4435-8C61-1610786292A9}" uniqueName="7" name="ECART (%)" queryTableFieldId="7"/>
    <tableColumn id="8" xr3:uid="{C503BB26-B6D1-4E18-A5D6-A2BFCC30DB85}" uniqueName="8" name="Column8" queryTableFieldId="8"/>
    <tableColumn id="9" xr3:uid="{C639ABE6-3EB3-4AC3-8C0C-C9434498FC24}" uniqueName="9" name="Column9" queryTableFieldId="9"/>
    <tableColumn id="10" xr3:uid="{67959A08-8953-4FE0-83D6-DA8B304E540F}" uniqueName="10" name="CA HT" queryTableFieldId="10"/>
    <tableColumn id="11" xr3:uid="{5622706C-2540-4316-8404-714FD9593AF2}" uniqueName="11" name="ecart qte" queryTableFieldId="11"/>
    <tableColumn id="12" xr3:uid="{C9B6B835-B3B7-42C7-881B-36E768CA86F5}" uniqueName="12" name="MB th" queryTableFieldId="12"/>
    <tableColumn id="13" xr3:uid="{ABC077D5-19B2-456C-9791-DBD2C7DF6588}" uniqueName="13" name="ecart px" queryTableFieldId="13"/>
    <tableColumn id="14" xr3:uid="{C86497AA-FA86-4FE4-8408-A584FE41CFD0}" uniqueName="14" name="MN HA" queryTableFieldId="14"/>
    <tableColumn id="15" xr3:uid="{F9BE7B72-FA30-4268-A02D-A4383DB720DE}" uniqueName="15" name="Column15" queryTableFieldId="15" dataDxf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D28C9BA-02D0-4924-BB83-C3677A8F385A}" name="_02_20" displayName="_02_20" ref="A1:N89" tableType="queryTable" totalsRowShown="0">
  <autoFilter ref="A1:N89" xr:uid="{CEF20C40-AFCC-4FAD-AB52-EB35338D47AD}"/>
  <tableColumns count="14">
    <tableColumn id="1" xr3:uid="{442E10C2-E5F6-4202-AFA3-9E533B2921F1}" uniqueName="1" name="fournisseur" queryTableFieldId="1" dataDxfId="5"/>
    <tableColumn id="2" xr3:uid="{E2A0C61B-6D5F-4B0F-8354-F551605F1308}" uniqueName="2" name="Column2" queryTableFieldId="2"/>
    <tableColumn id="3" xr3:uid="{EAE49B9F-2B1E-425A-8B65-C53398439F5C}" uniqueName="3" name="Nombre de numero_oa" queryTableFieldId="3"/>
    <tableColumn id="4" xr3:uid="{D045F39B-52D1-48E7-BF3D-DD9563C163A2}" uniqueName="4" name="HT MO" queryTableFieldId="4"/>
    <tableColumn id="5" xr3:uid="{F9D61F51-EE4C-46FC-AF21-3C3CF618B62D}" uniqueName="5" name="HT Facturé" queryTableFieldId="5"/>
    <tableColumn id="6" xr3:uid="{ACAA04BB-98FB-46E5-BC97-01B1119BAFBA}" uniqueName="6" name="Somme de total_prix_fournisseur_ht" queryTableFieldId="6"/>
    <tableColumn id="7" xr3:uid="{E98E56A4-D5EE-4DE7-9DB0-D1874D477E4E}" uniqueName="7" name="Somme de Ecart prix" queryTableFieldId="7"/>
    <tableColumn id="8" xr3:uid="{3CC9ED1B-F169-4F6A-ABA6-EB17695FFB3B}" uniqueName="8" name="Column8" queryTableFieldId="8"/>
    <tableColumn id="9" xr3:uid="{5C819499-C7A2-42C1-9B3E-82330A84FE51}" uniqueName="9" name="CA HT" queryTableFieldId="9"/>
    <tableColumn id="10" xr3:uid="{41ED1685-A86B-4A6A-8734-F975F897CAA8}" uniqueName="10" name="ecart qte" queryTableFieldId="10"/>
    <tableColumn id="11" xr3:uid="{86C926CD-B199-4FB6-9C7D-B460156B3557}" uniqueName="11" name="MB th" queryTableFieldId="11"/>
    <tableColumn id="12" xr3:uid="{65BD7B71-29E3-4F68-BA1C-2DC0532DC857}" uniqueName="12" name="ecart px" queryTableFieldId="12"/>
    <tableColumn id="13" xr3:uid="{133F3BD4-1ABE-481D-BE38-3D0DB76CC645}" uniqueName="13" name="MN HA" queryTableFieldId="13"/>
    <tableColumn id="14" xr3:uid="{286C679B-D843-47D3-ACCC-230FD93BE718}" uniqueName="14" name="Column14" queryTableFieldId="14" dataDxf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518CC0-8959-47D7-96E4-1758412B71D9}" name="_03_20" displayName="_03_20" ref="A1:N72" tableType="queryTable" totalsRowShown="0">
  <autoFilter ref="A1:N72" xr:uid="{FB898758-A458-46F4-81C0-C4FFF9219E66}"/>
  <tableColumns count="14">
    <tableColumn id="1" xr3:uid="{D5E6C358-8E4B-4C02-AE36-DAAA8995CC12}" uniqueName="1" name="fournisseur" queryTableFieldId="1" dataDxfId="3"/>
    <tableColumn id="2" xr3:uid="{9F409942-4A52-4974-9A9C-BAC95067A894}" uniqueName="2" name="Column2" queryTableFieldId="2"/>
    <tableColumn id="3" xr3:uid="{DEA4518D-703B-400F-A1A9-727451F63844}" uniqueName="3" name="Nombre de numero_oa" queryTableFieldId="3"/>
    <tableColumn id="4" xr3:uid="{0B990278-9554-4B5E-8867-A41CC75AA11E}" uniqueName="4" name="HT MO" queryTableFieldId="4"/>
    <tableColumn id="5" xr3:uid="{F82FF6C2-B197-444C-B2C2-AC63FFCBAA9E}" uniqueName="5" name="HT Facturé" queryTableFieldId="5"/>
    <tableColumn id="6" xr3:uid="{2642672A-C5E8-40D3-A674-E61697543A99}" uniqueName="6" name="Somme de total_prix_fournisseur_ht" queryTableFieldId="6"/>
    <tableColumn id="7" xr3:uid="{0B7BF90F-D76B-4CF0-A59A-3404FD1CBA8E}" uniqueName="7" name="Somme de Ecart prix" queryTableFieldId="7"/>
    <tableColumn id="8" xr3:uid="{3AA81558-5F78-4DC8-8598-1FDA9CC7A872}" uniqueName="8" name="Column8" queryTableFieldId="8"/>
    <tableColumn id="9" xr3:uid="{4B254BE0-4DF4-4610-98B5-A92B3AE0BF44}" uniqueName="9" name="CA HT" queryTableFieldId="9"/>
    <tableColumn id="10" xr3:uid="{7CFD2D1D-5636-46EE-8B56-12E5281ED198}" uniqueName="10" name="ecart qte" queryTableFieldId="10"/>
    <tableColumn id="11" xr3:uid="{A7D9992A-1496-4695-AF86-A3A9163577D5}" uniqueName="11" name="MB th" queryTableFieldId="11"/>
    <tableColumn id="12" xr3:uid="{460F09A6-57FE-46D3-8093-C8C69EC39EBB}" uniqueName="12" name="ecart px" queryTableFieldId="12"/>
    <tableColumn id="13" xr3:uid="{59E59303-FAB7-488F-8D3D-12E0E5246CD5}" uniqueName="13" name="MN HA" queryTableFieldId="13"/>
    <tableColumn id="14" xr3:uid="{EE8914BE-E7F6-42E0-B5AC-95C9055618EE}" uniqueName="14" name="Column14" queryTableFieldId="14" dataDxfId="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FDC88D-D499-427C-AE09-FC51559FDC9D}" name="_01_20" displayName="_01_20" ref="A1:N90" tableType="queryTable" totalsRowShown="0">
  <autoFilter ref="A1:N90" xr:uid="{C4E34409-DE37-4566-823B-B977665DB2C1}"/>
  <tableColumns count="14">
    <tableColumn id="1" xr3:uid="{A9B4ED8D-6432-4167-B7B4-F7E9F8126192}" uniqueName="1" name="fournisseur" queryTableFieldId="1" dataDxfId="1"/>
    <tableColumn id="2" xr3:uid="{71FEB8FA-6745-421F-A8A7-10DC69A17F9E}" uniqueName="2" name="Column2" queryTableFieldId="2"/>
    <tableColumn id="3" xr3:uid="{3A34BD47-5AF7-42AF-A92D-BFE97499FB13}" uniqueName="3" name="Nombre de numero_oa" queryTableFieldId="3"/>
    <tableColumn id="4" xr3:uid="{D1F409B0-9161-486E-9457-858858124471}" uniqueName="4" name="HT MO" queryTableFieldId="4"/>
    <tableColumn id="5" xr3:uid="{18E982AE-8E44-4767-96B6-0D3729ACFE9B}" uniqueName="5" name="HT Facturé" queryTableFieldId="5"/>
    <tableColumn id="6" xr3:uid="{53D70584-AF0B-4DC1-9A6E-A58FCE308804}" uniqueName="6" name="Somme de total_prix_fournisseur_ht" queryTableFieldId="6"/>
    <tableColumn id="7" xr3:uid="{0F0E5212-34C1-4CC1-BFFF-5BECB0E857A7}" uniqueName="7" name="Somme de Ecart prix" queryTableFieldId="7"/>
    <tableColumn id="8" xr3:uid="{01AB8602-1D12-4CD1-9549-DE9EBFE341EA}" uniqueName="8" name="Column8" queryTableFieldId="8"/>
    <tableColumn id="9" xr3:uid="{D2892CA4-C518-4B5B-AF04-CA820E0DC2D7}" uniqueName="9" name="CA HT" queryTableFieldId="9"/>
    <tableColumn id="10" xr3:uid="{F05CCB3B-605C-4C66-9A6C-3953E1112B75}" uniqueName="10" name="ecart qte" queryTableFieldId="10"/>
    <tableColumn id="11" xr3:uid="{5914C522-BF28-48C3-8DD7-F406C5767283}" uniqueName="11" name="MB th" queryTableFieldId="11"/>
    <tableColumn id="12" xr3:uid="{55ED6A0E-D4AF-43B7-B24E-DC44025D14D7}" uniqueName="12" name="ecart px" queryTableFieldId="12"/>
    <tableColumn id="13" xr3:uid="{930571F0-4F28-4BC9-A3E2-B2D56F163BDF}" uniqueName="13" name="MN HA" queryTableFieldId="13"/>
    <tableColumn id="14" xr3:uid="{D04E606D-B620-46F8-9397-89BE44AB9DE2}" uniqueName="14" name="Column14" queryTableFieldId="1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A8793-4403-42FB-A13E-18B88B428813}">
  <dimension ref="A1:V306"/>
  <sheetViews>
    <sheetView workbookViewId="0">
      <selection activeCell="C5" sqref="C5"/>
    </sheetView>
  </sheetViews>
  <sheetFormatPr defaultColWidth="11.42578125" defaultRowHeight="15" x14ac:dyDescent="0.25"/>
  <cols>
    <col min="1" max="1" width="20.140625" bestFit="1" customWidth="1"/>
    <col min="2" max="2" width="10.7109375" bestFit="1" customWidth="1"/>
    <col min="3" max="3" width="23.140625" bestFit="1" customWidth="1"/>
    <col min="4" max="4" width="9.85546875" bestFit="1" customWidth="1"/>
    <col min="5" max="5" width="12.140625" bestFit="1" customWidth="1"/>
    <col min="6" max="6" width="34.7109375" bestFit="1" customWidth="1"/>
    <col min="7" max="7" width="20.5703125" bestFit="1" customWidth="1"/>
    <col min="8" max="8" width="10.7109375" bestFit="1" customWidth="1"/>
    <col min="9" max="9" width="9.85546875" bestFit="1" customWidth="1"/>
    <col min="10" max="10" width="10.7109375" bestFit="1" customWidth="1"/>
    <col min="11" max="13" width="12.42578125" bestFit="1" customWidth="1"/>
    <col min="14" max="14" width="70.140625" bestFit="1" customWidth="1"/>
    <col min="15" max="15" width="19.7109375" bestFit="1" customWidth="1"/>
    <col min="16" max="16" width="9.85546875" bestFit="1" customWidth="1"/>
    <col min="17" max="17" width="14.85546875" bestFit="1" customWidth="1"/>
    <col min="18" max="18" width="14.42578125" bestFit="1" customWidth="1"/>
    <col min="19" max="19" width="11.28515625" bestFit="1" customWidth="1"/>
    <col min="20" max="20" width="12.42578125" bestFit="1" customWidth="1"/>
    <col min="21" max="21" width="10.7109375" bestFit="1" customWidth="1"/>
    <col min="22" max="22" width="80.710937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204</v>
      </c>
      <c r="P1" t="s">
        <v>162</v>
      </c>
      <c r="Q1" t="s">
        <v>163</v>
      </c>
      <c r="R1" t="s">
        <v>164</v>
      </c>
      <c r="S1" t="s">
        <v>165</v>
      </c>
      <c r="T1" t="s">
        <v>166</v>
      </c>
      <c r="U1" t="s">
        <v>167</v>
      </c>
      <c r="V1" t="s">
        <v>168</v>
      </c>
    </row>
    <row r="2" spans="1:22" x14ac:dyDescent="0.25">
      <c r="A2" s="1" t="s">
        <v>14</v>
      </c>
      <c r="C2">
        <v>4</v>
      </c>
      <c r="D2">
        <v>61</v>
      </c>
      <c r="E2">
        <v>61</v>
      </c>
      <c r="F2">
        <v>0</v>
      </c>
      <c r="G2">
        <v>0</v>
      </c>
      <c r="I2">
        <v>98.34</v>
      </c>
      <c r="K2">
        <v>0.3797030709782388</v>
      </c>
      <c r="L2">
        <v>0</v>
      </c>
      <c r="M2">
        <v>0.3797030709782388</v>
      </c>
      <c r="N2" s="1"/>
      <c r="O2" s="1"/>
      <c r="V2" s="1"/>
    </row>
    <row r="3" spans="1:22" x14ac:dyDescent="0.25">
      <c r="A3" s="1" t="s">
        <v>14</v>
      </c>
      <c r="C3">
        <v>8</v>
      </c>
      <c r="D3">
        <v>238.00000000000003</v>
      </c>
      <c r="E3">
        <v>239.01000000000002</v>
      </c>
      <c r="F3">
        <v>-1.0099999999999909</v>
      </c>
      <c r="G3">
        <v>-4.2436974789915576E-3</v>
      </c>
      <c r="I3">
        <v>405.11</v>
      </c>
      <c r="K3">
        <v>0.41250524548887951</v>
      </c>
      <c r="L3">
        <v>-2.4931500086396064E-3</v>
      </c>
      <c r="M3">
        <v>0.41001209548023992</v>
      </c>
      <c r="N3" s="1"/>
      <c r="O3" s="1"/>
      <c r="V3" s="1"/>
    </row>
    <row r="4" spans="1:22" x14ac:dyDescent="0.25">
      <c r="A4" s="1" t="s">
        <v>15</v>
      </c>
      <c r="C4">
        <v>53</v>
      </c>
      <c r="D4">
        <v>1075.8999999999992</v>
      </c>
      <c r="E4">
        <v>1075.8999999999992</v>
      </c>
      <c r="F4">
        <v>0</v>
      </c>
      <c r="G4">
        <v>0</v>
      </c>
      <c r="I4">
        <v>1416.3400000000001</v>
      </c>
      <c r="K4">
        <v>0.24036601381024397</v>
      </c>
      <c r="L4">
        <v>0</v>
      </c>
      <c r="M4">
        <v>0.24036601381024397</v>
      </c>
      <c r="N4" s="1"/>
      <c r="O4" s="1"/>
      <c r="V4" s="1"/>
    </row>
    <row r="5" spans="1:22" x14ac:dyDescent="0.25">
      <c r="A5" s="1" t="s">
        <v>15</v>
      </c>
      <c r="C5">
        <v>20</v>
      </c>
      <c r="D5">
        <v>431.47</v>
      </c>
      <c r="E5">
        <v>431.47</v>
      </c>
      <c r="F5">
        <v>0</v>
      </c>
      <c r="G5">
        <v>0</v>
      </c>
      <c r="I5">
        <v>747.99</v>
      </c>
      <c r="K5">
        <v>0.42316073744301391</v>
      </c>
      <c r="L5">
        <v>0</v>
      </c>
      <c r="M5">
        <v>0.42316073744301391</v>
      </c>
      <c r="N5" s="1"/>
      <c r="O5" s="1"/>
      <c r="V5" s="1"/>
    </row>
    <row r="6" spans="1:22" x14ac:dyDescent="0.25">
      <c r="A6" s="1" t="s">
        <v>16</v>
      </c>
      <c r="C6">
        <v>2</v>
      </c>
      <c r="D6">
        <v>99.5</v>
      </c>
      <c r="E6">
        <v>99.47</v>
      </c>
      <c r="F6">
        <v>3.0000000000001137E-2</v>
      </c>
      <c r="G6">
        <v>3.0150753768845361E-4</v>
      </c>
      <c r="I6">
        <v>167.33</v>
      </c>
      <c r="K6">
        <v>0.4053666407697365</v>
      </c>
      <c r="L6">
        <v>1.7928643996893047E-4</v>
      </c>
      <c r="M6">
        <v>0.40554592720970545</v>
      </c>
      <c r="N6" s="1"/>
      <c r="O6" s="1"/>
      <c r="V6" s="1"/>
    </row>
    <row r="7" spans="1:22" x14ac:dyDescent="0.25">
      <c r="A7" s="1" t="s">
        <v>17</v>
      </c>
      <c r="C7">
        <v>124</v>
      </c>
      <c r="D7">
        <v>7023.42</v>
      </c>
      <c r="E7">
        <v>7072.3400000000011</v>
      </c>
      <c r="F7">
        <v>-48.920000000000982</v>
      </c>
      <c r="G7">
        <v>-6.9652676331475238E-3</v>
      </c>
      <c r="I7">
        <v>10938.13</v>
      </c>
      <c r="K7">
        <v>0.35789572806320635</v>
      </c>
      <c r="L7">
        <v>-4.4724281024271046E-3</v>
      </c>
      <c r="M7">
        <v>0.35342329996077926</v>
      </c>
      <c r="N7" s="1"/>
      <c r="O7" s="1"/>
      <c r="V7" s="1"/>
    </row>
    <row r="8" spans="1:22" x14ac:dyDescent="0.25">
      <c r="A8" s="1" t="s">
        <v>17</v>
      </c>
      <c r="C8">
        <v>35</v>
      </c>
      <c r="D8">
        <v>2866.99</v>
      </c>
      <c r="E8">
        <v>2875.6</v>
      </c>
      <c r="F8">
        <v>-8.6100000000001273</v>
      </c>
      <c r="G8">
        <v>-3.0031496447494158E-3</v>
      </c>
      <c r="I8">
        <v>4070.33</v>
      </c>
      <c r="K8">
        <v>0.29563696309635834</v>
      </c>
      <c r="L8">
        <v>-2.1153076040517911E-3</v>
      </c>
      <c r="M8">
        <v>0.29352165549230658</v>
      </c>
      <c r="N8" s="1"/>
      <c r="O8" s="1"/>
      <c r="V8" s="1"/>
    </row>
    <row r="9" spans="1:22" x14ac:dyDescent="0.25">
      <c r="A9" s="1" t="s">
        <v>17</v>
      </c>
      <c r="C9">
        <v>48</v>
      </c>
      <c r="D9">
        <v>7265.58</v>
      </c>
      <c r="E9">
        <v>7264.38</v>
      </c>
      <c r="F9">
        <v>1.1999999999998181</v>
      </c>
      <c r="G9">
        <v>1.6516231326333455E-4</v>
      </c>
      <c r="I9">
        <v>11164.48</v>
      </c>
      <c r="K9">
        <v>0.34922360916048034</v>
      </c>
      <c r="L9">
        <v>1.0748373412821898E-4</v>
      </c>
      <c r="M9">
        <v>0.34933109289460856</v>
      </c>
      <c r="N9" s="1"/>
      <c r="O9" s="1"/>
      <c r="V9" s="1"/>
    </row>
    <row r="10" spans="1:22" x14ac:dyDescent="0.25">
      <c r="A10" s="1" t="s">
        <v>18</v>
      </c>
      <c r="C10">
        <v>1</v>
      </c>
      <c r="D10">
        <v>2532</v>
      </c>
      <c r="E10">
        <v>2532</v>
      </c>
      <c r="F10">
        <v>0</v>
      </c>
      <c r="G10">
        <v>0</v>
      </c>
      <c r="I10">
        <v>2816.68</v>
      </c>
      <c r="K10">
        <v>0.10106934405044232</v>
      </c>
      <c r="L10">
        <v>0</v>
      </c>
      <c r="M10">
        <v>0.10106934405044232</v>
      </c>
      <c r="N10" s="1" t="s">
        <v>19</v>
      </c>
      <c r="O10" s="1"/>
      <c r="V10" s="1"/>
    </row>
    <row r="11" spans="1:22" x14ac:dyDescent="0.25">
      <c r="A11" s="1" t="s">
        <v>20</v>
      </c>
      <c r="C11">
        <v>242</v>
      </c>
      <c r="D11">
        <v>124031.33</v>
      </c>
      <c r="E11">
        <v>124031.33</v>
      </c>
      <c r="F11">
        <v>0</v>
      </c>
      <c r="G11">
        <v>0</v>
      </c>
      <c r="I11">
        <v>145662.64000000001</v>
      </c>
      <c r="K11">
        <v>0.14850280071815264</v>
      </c>
      <c r="L11">
        <v>0</v>
      </c>
      <c r="M11">
        <v>0.14850280071815264</v>
      </c>
      <c r="N11" s="1"/>
      <c r="O11" s="1"/>
      <c r="V11" s="1"/>
    </row>
    <row r="12" spans="1:22" x14ac:dyDescent="0.25">
      <c r="A12" s="1" t="s">
        <v>20</v>
      </c>
      <c r="C12">
        <v>108</v>
      </c>
      <c r="D12">
        <v>53054.83</v>
      </c>
      <c r="E12">
        <v>53054.83</v>
      </c>
      <c r="F12">
        <v>0</v>
      </c>
      <c r="G12">
        <v>0</v>
      </c>
      <c r="I12">
        <v>60947.93</v>
      </c>
      <c r="K12">
        <v>0.1295056288211921</v>
      </c>
      <c r="L12">
        <v>0</v>
      </c>
      <c r="M12">
        <v>0.1295056288211921</v>
      </c>
      <c r="N12" s="1"/>
      <c r="O12" s="1"/>
      <c r="V12" s="1"/>
    </row>
    <row r="13" spans="1:22" x14ac:dyDescent="0.25">
      <c r="A13" s="1" t="s">
        <v>20</v>
      </c>
      <c r="C13">
        <v>96</v>
      </c>
      <c r="D13">
        <v>43397.5</v>
      </c>
      <c r="E13">
        <v>43397.5</v>
      </c>
      <c r="F13">
        <v>0</v>
      </c>
      <c r="G13">
        <v>0</v>
      </c>
      <c r="I13">
        <v>49347.18</v>
      </c>
      <c r="K13">
        <v>0.12056778117817472</v>
      </c>
      <c r="L13">
        <v>0</v>
      </c>
      <c r="M13">
        <v>0.12056778117817472</v>
      </c>
      <c r="N13" s="1"/>
      <c r="O13" s="1"/>
      <c r="V13" s="1"/>
    </row>
    <row r="14" spans="1:22" x14ac:dyDescent="0.25">
      <c r="A14" s="1" t="s">
        <v>21</v>
      </c>
      <c r="C14">
        <v>18</v>
      </c>
      <c r="D14">
        <v>1025.45</v>
      </c>
      <c r="E14">
        <v>1039.55</v>
      </c>
      <c r="F14">
        <v>-14.099999999999909</v>
      </c>
      <c r="G14">
        <v>-1.3750060948851634E-2</v>
      </c>
      <c r="I14">
        <v>1595</v>
      </c>
      <c r="K14">
        <v>0.35708463949843255</v>
      </c>
      <c r="L14">
        <v>-8.840125391849472E-3</v>
      </c>
      <c r="M14">
        <v>0.34824451410658308</v>
      </c>
      <c r="N14" s="1"/>
      <c r="O14" s="1"/>
      <c r="V14" s="1"/>
    </row>
    <row r="15" spans="1:22" x14ac:dyDescent="0.25">
      <c r="A15" s="1" t="s">
        <v>21</v>
      </c>
      <c r="C15">
        <v>7</v>
      </c>
      <c r="D15">
        <v>337.1</v>
      </c>
      <c r="E15">
        <v>337.1</v>
      </c>
      <c r="F15">
        <v>0</v>
      </c>
      <c r="G15">
        <v>0</v>
      </c>
      <c r="I15">
        <v>414.90999999999997</v>
      </c>
      <c r="K15">
        <v>0.18753464606782183</v>
      </c>
      <c r="L15">
        <v>0</v>
      </c>
      <c r="M15">
        <v>0.18753464606782183</v>
      </c>
      <c r="N15" s="1" t="s">
        <v>114</v>
      </c>
      <c r="O15" s="1"/>
      <c r="V15" s="1"/>
    </row>
    <row r="16" spans="1:22" x14ac:dyDescent="0.25">
      <c r="A16" s="1" t="s">
        <v>21</v>
      </c>
      <c r="C16">
        <v>14</v>
      </c>
      <c r="D16">
        <v>1405.89</v>
      </c>
      <c r="E16">
        <v>1405.89</v>
      </c>
      <c r="F16">
        <v>0</v>
      </c>
      <c r="G16">
        <v>0</v>
      </c>
      <c r="I16">
        <v>2317.31</v>
      </c>
      <c r="K16">
        <v>0.39330948384117786</v>
      </c>
      <c r="L16">
        <v>0</v>
      </c>
      <c r="M16">
        <v>0.39330948384117786</v>
      </c>
      <c r="N16" s="1"/>
      <c r="O16" s="1"/>
      <c r="V16" s="1"/>
    </row>
    <row r="17" spans="1:22" x14ac:dyDescent="0.25">
      <c r="A17" s="1" t="s">
        <v>22</v>
      </c>
      <c r="C17">
        <v>8</v>
      </c>
      <c r="D17">
        <v>2601.08</v>
      </c>
      <c r="E17">
        <v>2617.08</v>
      </c>
      <c r="F17">
        <v>-16</v>
      </c>
      <c r="G17">
        <v>-6.151291002199087E-3</v>
      </c>
      <c r="I17">
        <v>3424.99</v>
      </c>
      <c r="K17">
        <v>0.24055836659377103</v>
      </c>
      <c r="L17">
        <v>-4.6715464862671138E-3</v>
      </c>
      <c r="M17">
        <v>0.23588682010750395</v>
      </c>
      <c r="N17" s="1" t="s">
        <v>23</v>
      </c>
      <c r="O17" s="1"/>
      <c r="V17" s="1"/>
    </row>
    <row r="18" spans="1:22" x14ac:dyDescent="0.25">
      <c r="A18" s="1" t="s">
        <v>22</v>
      </c>
      <c r="C18">
        <v>3</v>
      </c>
      <c r="D18">
        <v>889.94</v>
      </c>
      <c r="E18">
        <v>894.94</v>
      </c>
      <c r="F18">
        <v>-5</v>
      </c>
      <c r="G18">
        <v>-5.6183562936827202E-3</v>
      </c>
      <c r="I18">
        <v>1263.2</v>
      </c>
      <c r="K18">
        <v>0.29548765041165292</v>
      </c>
      <c r="L18">
        <v>-3.9582013932868906E-3</v>
      </c>
      <c r="M18">
        <v>0.29152944901836603</v>
      </c>
      <c r="N18" s="1"/>
      <c r="O18" s="1"/>
      <c r="V18" s="1"/>
    </row>
    <row r="19" spans="1:22" x14ac:dyDescent="0.25">
      <c r="A19" s="1" t="s">
        <v>22</v>
      </c>
      <c r="C19">
        <v>6</v>
      </c>
      <c r="D19">
        <v>2339.81</v>
      </c>
      <c r="E19">
        <v>2348.81</v>
      </c>
      <c r="F19">
        <v>-9</v>
      </c>
      <c r="G19">
        <v>-3.8464661660562185E-3</v>
      </c>
      <c r="I19">
        <v>3198.37</v>
      </c>
      <c r="K19">
        <v>0.2684367349618712</v>
      </c>
      <c r="L19">
        <v>-2.8139333472987798E-3</v>
      </c>
      <c r="M19">
        <v>0.26562280161457241</v>
      </c>
      <c r="N19" s="1"/>
      <c r="O19" s="1"/>
      <c r="V19" s="1"/>
    </row>
    <row r="20" spans="1:22" x14ac:dyDescent="0.25">
      <c r="A20" s="1" t="s">
        <v>24</v>
      </c>
      <c r="C20">
        <v>7</v>
      </c>
      <c r="D20">
        <v>261.75</v>
      </c>
      <c r="E20">
        <v>261.74999999999994</v>
      </c>
      <c r="F20">
        <v>5.6843418860808015E-14</v>
      </c>
      <c r="G20">
        <v>2.1716683423422355E-16</v>
      </c>
      <c r="I20">
        <v>438.47</v>
      </c>
      <c r="K20">
        <v>0.40303783611193472</v>
      </c>
      <c r="L20">
        <v>1.2964038328918286E-16</v>
      </c>
      <c r="M20">
        <v>0.40303783611193478</v>
      </c>
      <c r="N20" s="1"/>
      <c r="O20" s="1"/>
      <c r="V20" s="1"/>
    </row>
    <row r="21" spans="1:22" x14ac:dyDescent="0.25">
      <c r="A21" s="1" t="s">
        <v>24</v>
      </c>
      <c r="C21">
        <v>1</v>
      </c>
      <c r="D21">
        <v>56.41</v>
      </c>
      <c r="E21">
        <v>56.41</v>
      </c>
      <c r="F21">
        <v>0</v>
      </c>
      <c r="G21">
        <v>0</v>
      </c>
      <c r="I21">
        <v>100</v>
      </c>
      <c r="K21">
        <v>0.43590000000000001</v>
      </c>
      <c r="L21">
        <v>0</v>
      </c>
      <c r="M21">
        <v>0.43590000000000001</v>
      </c>
      <c r="N21" s="1"/>
      <c r="O21" s="1"/>
      <c r="V21" s="1"/>
    </row>
    <row r="22" spans="1:22" x14ac:dyDescent="0.25">
      <c r="A22" s="1" t="s">
        <v>25</v>
      </c>
      <c r="C22">
        <v>96</v>
      </c>
      <c r="D22">
        <v>2761.82</v>
      </c>
      <c r="E22">
        <v>2888.6600000000012</v>
      </c>
      <c r="F22">
        <v>-126.84000000000106</v>
      </c>
      <c r="G22">
        <v>-4.5926237046585605E-2</v>
      </c>
      <c r="I22">
        <v>4300.18</v>
      </c>
      <c r="K22">
        <v>0.35774316423963648</v>
      </c>
      <c r="L22">
        <v>-2.9496439683920451E-2</v>
      </c>
      <c r="M22">
        <v>0.32824672455571602</v>
      </c>
      <c r="N22" s="1"/>
      <c r="O22" s="1"/>
      <c r="V22" s="1"/>
    </row>
    <row r="23" spans="1:22" x14ac:dyDescent="0.25">
      <c r="A23" s="1" t="s">
        <v>25</v>
      </c>
      <c r="C23">
        <v>44</v>
      </c>
      <c r="D23">
        <v>1119.1299999999999</v>
      </c>
      <c r="E23">
        <v>1137.8799999999999</v>
      </c>
      <c r="F23">
        <v>-18.75</v>
      </c>
      <c r="G23">
        <v>-1.6754085763048085E-2</v>
      </c>
      <c r="I23">
        <v>1715.31</v>
      </c>
      <c r="K23">
        <v>0.34756399717835262</v>
      </c>
      <c r="L23">
        <v>-1.0930968746174162E-2</v>
      </c>
      <c r="M23">
        <v>0.33663302843217846</v>
      </c>
      <c r="N23" s="1"/>
      <c r="O23" s="1"/>
      <c r="V23" s="1"/>
    </row>
    <row r="24" spans="1:22" x14ac:dyDescent="0.25">
      <c r="A24" s="1" t="s">
        <v>26</v>
      </c>
      <c r="C24">
        <v>33</v>
      </c>
      <c r="D24">
        <v>1314.82</v>
      </c>
      <c r="E24">
        <v>1315.49</v>
      </c>
      <c r="F24">
        <v>-0.67000000000007276</v>
      </c>
      <c r="G24">
        <v>-5.0957545519544336E-4</v>
      </c>
      <c r="I24">
        <v>2407.27</v>
      </c>
      <c r="K24">
        <v>0.45381282531664502</v>
      </c>
      <c r="L24">
        <v>-2.7832357816118372E-4</v>
      </c>
      <c r="M24">
        <v>0.45353450173848386</v>
      </c>
      <c r="N24" s="1"/>
      <c r="O24" s="1"/>
      <c r="V24" s="1"/>
    </row>
    <row r="25" spans="1:22" x14ac:dyDescent="0.25">
      <c r="A25" s="1" t="s">
        <v>26</v>
      </c>
      <c r="C25">
        <v>24</v>
      </c>
      <c r="D25">
        <v>1136.9100000000001</v>
      </c>
      <c r="E25">
        <v>1137.3900000000001</v>
      </c>
      <c r="F25">
        <v>-0.48000000000001819</v>
      </c>
      <c r="G25">
        <v>-4.2219700767872405E-4</v>
      </c>
      <c r="I25">
        <v>2193.38</v>
      </c>
      <c r="K25">
        <v>0.48166300413061119</v>
      </c>
      <c r="L25">
        <v>-2.1884032862523511E-4</v>
      </c>
      <c r="M25">
        <v>0.4814441638019859</v>
      </c>
      <c r="N25" s="1"/>
      <c r="O25" s="1"/>
      <c r="V25" s="1"/>
    </row>
    <row r="26" spans="1:22" x14ac:dyDescent="0.25">
      <c r="A26" s="1" t="s">
        <v>134</v>
      </c>
      <c r="C26">
        <v>1</v>
      </c>
      <c r="D26">
        <v>640.83000000000004</v>
      </c>
      <c r="E26">
        <v>640.84</v>
      </c>
      <c r="F26">
        <v>-9.9999999999909051E-3</v>
      </c>
      <c r="G26">
        <v>-1.560476257352325E-5</v>
      </c>
      <c r="I26">
        <v>712.1</v>
      </c>
      <c r="K26">
        <v>0.10008425782895658</v>
      </c>
      <c r="L26">
        <v>-1.4042971492755096E-5</v>
      </c>
      <c r="M26">
        <v>0.10007021485746384</v>
      </c>
      <c r="N26" s="1" t="s">
        <v>19</v>
      </c>
      <c r="O26" s="1"/>
      <c r="V26" s="1"/>
    </row>
    <row r="27" spans="1:22" x14ac:dyDescent="0.25">
      <c r="A27" s="1" t="s">
        <v>27</v>
      </c>
      <c r="C27">
        <v>5</v>
      </c>
      <c r="D27">
        <v>220.6</v>
      </c>
      <c r="E27">
        <v>215.62000000000003</v>
      </c>
      <c r="F27">
        <v>4.9799999999999613</v>
      </c>
      <c r="G27">
        <v>2.2574796010879247E-2</v>
      </c>
      <c r="I27">
        <v>355.06</v>
      </c>
      <c r="K27">
        <v>0.3786965583281699</v>
      </c>
      <c r="L27">
        <v>1.4025798456598775E-2</v>
      </c>
      <c r="M27">
        <v>0.39272235678476874</v>
      </c>
      <c r="N27" s="1"/>
      <c r="O27" s="1"/>
      <c r="V27" s="1"/>
    </row>
    <row r="28" spans="1:22" x14ac:dyDescent="0.25">
      <c r="A28" s="1" t="s">
        <v>133</v>
      </c>
      <c r="C28">
        <v>4</v>
      </c>
      <c r="D28">
        <v>114.15</v>
      </c>
      <c r="E28">
        <v>124.57</v>
      </c>
      <c r="F28">
        <v>-10.419999999999987</v>
      </c>
      <c r="G28">
        <v>-9.1283399036355559E-2</v>
      </c>
      <c r="I28">
        <v>202.31</v>
      </c>
      <c r="K28">
        <v>0.43576689239286243</v>
      </c>
      <c r="L28">
        <v>-5.1505115911225287E-2</v>
      </c>
      <c r="M28">
        <v>0.38426177648163712</v>
      </c>
      <c r="N28" s="1"/>
      <c r="O28" s="1"/>
      <c r="V28" s="1"/>
    </row>
    <row r="29" spans="1:22" x14ac:dyDescent="0.25">
      <c r="A29" s="1" t="s">
        <v>28</v>
      </c>
      <c r="C29">
        <v>3</v>
      </c>
      <c r="D29">
        <v>688.36</v>
      </c>
      <c r="E29">
        <v>725.78</v>
      </c>
      <c r="F29">
        <v>-37.419999999999959</v>
      </c>
      <c r="G29">
        <v>-5.4361090127258933E-2</v>
      </c>
      <c r="I29">
        <v>1024.96</v>
      </c>
      <c r="K29">
        <v>0.32840305963159538</v>
      </c>
      <c r="L29">
        <v>-3.6508741804558195E-2</v>
      </c>
      <c r="M29">
        <v>0.29189431782703718</v>
      </c>
      <c r="N29" s="1" t="s">
        <v>29</v>
      </c>
      <c r="O29" s="1"/>
      <c r="V29" s="1"/>
    </row>
    <row r="30" spans="1:22" x14ac:dyDescent="0.25">
      <c r="A30" s="1" t="s">
        <v>28</v>
      </c>
      <c r="C30">
        <v>1</v>
      </c>
      <c r="D30">
        <v>185.07</v>
      </c>
      <c r="E30">
        <v>185.07</v>
      </c>
      <c r="F30">
        <v>0</v>
      </c>
      <c r="G30">
        <v>0</v>
      </c>
      <c r="I30">
        <v>250</v>
      </c>
      <c r="K30">
        <v>0.25972000000000001</v>
      </c>
      <c r="L30">
        <v>0</v>
      </c>
      <c r="M30">
        <v>0.25972000000000001</v>
      </c>
      <c r="N30" s="1"/>
      <c r="O30" s="1"/>
      <c r="V30" s="1"/>
    </row>
    <row r="31" spans="1:22" x14ac:dyDescent="0.25">
      <c r="A31" s="1" t="s">
        <v>30</v>
      </c>
      <c r="C31">
        <v>1</v>
      </c>
      <c r="D31">
        <v>28.15</v>
      </c>
      <c r="E31">
        <v>28.16</v>
      </c>
      <c r="F31">
        <v>-1.0000000000001563E-2</v>
      </c>
      <c r="G31">
        <v>-3.5523978685618343E-4</v>
      </c>
      <c r="I31">
        <v>45</v>
      </c>
      <c r="K31">
        <v>0.37444444444444447</v>
      </c>
      <c r="L31">
        <v>-2.2222222222225695E-4</v>
      </c>
      <c r="M31">
        <v>0.37422222222222223</v>
      </c>
      <c r="N31" s="1"/>
      <c r="O31" s="1"/>
      <c r="V31" s="1"/>
    </row>
    <row r="32" spans="1:22" x14ac:dyDescent="0.25">
      <c r="A32" s="1" t="s">
        <v>30</v>
      </c>
      <c r="C32">
        <v>3</v>
      </c>
      <c r="D32">
        <v>232.89999999999998</v>
      </c>
      <c r="E32">
        <v>233.29999999999998</v>
      </c>
      <c r="F32">
        <v>-0.40000000000000568</v>
      </c>
      <c r="G32">
        <v>-1.7174753112924248E-3</v>
      </c>
      <c r="I32">
        <v>416.65999999999997</v>
      </c>
      <c r="K32">
        <v>0.44103105649690394</v>
      </c>
      <c r="L32">
        <v>-9.6001536024577759E-4</v>
      </c>
      <c r="M32">
        <v>0.44007104113665818</v>
      </c>
      <c r="N32" s="1"/>
      <c r="O32" s="1"/>
      <c r="V32" s="1"/>
    </row>
    <row r="33" spans="1:22" x14ac:dyDescent="0.25">
      <c r="A33" s="1" t="s">
        <v>31</v>
      </c>
      <c r="C33">
        <v>3</v>
      </c>
      <c r="D33">
        <v>62.5</v>
      </c>
      <c r="E33">
        <v>65.5</v>
      </c>
      <c r="F33">
        <v>-3</v>
      </c>
      <c r="G33">
        <v>-4.8000000000000001E-2</v>
      </c>
      <c r="I33">
        <v>97.93</v>
      </c>
      <c r="K33">
        <v>0.3617890329827429</v>
      </c>
      <c r="L33">
        <v>-3.0634126416828344E-2</v>
      </c>
      <c r="M33">
        <v>0.33115490656591451</v>
      </c>
      <c r="N33" s="1"/>
      <c r="O33" s="1"/>
      <c r="V33" s="1"/>
    </row>
    <row r="34" spans="1:22" x14ac:dyDescent="0.25">
      <c r="A34" s="1" t="s">
        <v>135</v>
      </c>
      <c r="C34">
        <v>1</v>
      </c>
      <c r="D34">
        <v>26.2</v>
      </c>
      <c r="E34">
        <v>32.200000000000003</v>
      </c>
      <c r="F34">
        <v>-6.0000000000000036</v>
      </c>
      <c r="G34">
        <v>-0.22900763358778639</v>
      </c>
      <c r="I34">
        <v>50</v>
      </c>
      <c r="K34">
        <v>0.47599999999999998</v>
      </c>
      <c r="L34">
        <v>-0.12000000000000006</v>
      </c>
      <c r="M34">
        <v>0.35599999999999998</v>
      </c>
      <c r="N34" s="1" t="s">
        <v>136</v>
      </c>
      <c r="O34" s="1"/>
      <c r="V34" s="1"/>
    </row>
    <row r="35" spans="1:22" x14ac:dyDescent="0.25">
      <c r="A35" s="1" t="s">
        <v>32</v>
      </c>
      <c r="C35">
        <v>909</v>
      </c>
      <c r="D35">
        <v>75834.73</v>
      </c>
      <c r="E35">
        <v>77201.53</v>
      </c>
      <c r="F35">
        <v>-1366.8000000000029</v>
      </c>
      <c r="G35">
        <v>-1.8023404316201863E-2</v>
      </c>
      <c r="I35">
        <v>121376</v>
      </c>
      <c r="K35">
        <v>0.37520819601898242</v>
      </c>
      <c r="L35">
        <v>-1.126087529659902E-2</v>
      </c>
      <c r="M35">
        <v>0.36394732072238334</v>
      </c>
      <c r="N35" s="1"/>
      <c r="O35" s="1"/>
      <c r="V35" s="1"/>
    </row>
    <row r="36" spans="1:22" x14ac:dyDescent="0.25">
      <c r="A36" s="1" t="s">
        <v>32</v>
      </c>
      <c r="C36">
        <v>542</v>
      </c>
      <c r="D36">
        <v>55644.78</v>
      </c>
      <c r="E36">
        <v>56151.47</v>
      </c>
      <c r="F36">
        <v>-506.69000000000233</v>
      </c>
      <c r="G36">
        <v>-9.1057957278293192E-3</v>
      </c>
      <c r="I36">
        <v>84918.1</v>
      </c>
      <c r="K36">
        <v>0.34472415185926208</v>
      </c>
      <c r="L36">
        <v>-5.9668080185496649E-3</v>
      </c>
      <c r="M36">
        <v>0.33875734384071243</v>
      </c>
      <c r="N36" s="1"/>
      <c r="O36" s="1"/>
      <c r="V36" s="1"/>
    </row>
    <row r="37" spans="1:22" x14ac:dyDescent="0.25">
      <c r="A37" s="1" t="s">
        <v>32</v>
      </c>
      <c r="C37">
        <v>607</v>
      </c>
      <c r="D37">
        <v>53998.45</v>
      </c>
      <c r="E37">
        <v>54043.13</v>
      </c>
      <c r="F37">
        <v>-44.680000000000291</v>
      </c>
      <c r="G37">
        <v>-8.274311577462E-4</v>
      </c>
      <c r="I37">
        <v>85315.66</v>
      </c>
      <c r="K37">
        <v>0.3670745792741919</v>
      </c>
      <c r="L37">
        <v>-5.2370221363815612E-4</v>
      </c>
      <c r="M37">
        <v>0.36655087706055378</v>
      </c>
      <c r="N37" s="1"/>
      <c r="O37" s="1"/>
      <c r="V37" s="1"/>
    </row>
    <row r="38" spans="1:22" x14ac:dyDescent="0.25">
      <c r="A38" s="1" t="s">
        <v>33</v>
      </c>
      <c r="C38">
        <v>1</v>
      </c>
      <c r="D38">
        <v>28.4</v>
      </c>
      <c r="E38">
        <v>20.03</v>
      </c>
      <c r="F38">
        <v>8.3699999999999974</v>
      </c>
      <c r="G38">
        <v>0.29471830985915487</v>
      </c>
      <c r="I38">
        <v>50</v>
      </c>
      <c r="K38">
        <v>0.43200000000000011</v>
      </c>
      <c r="L38">
        <v>0.16739999999999994</v>
      </c>
      <c r="M38">
        <v>0.59939999999999993</v>
      </c>
      <c r="N38" s="1"/>
      <c r="O38" s="1"/>
      <c r="V38" s="1"/>
    </row>
    <row r="39" spans="1:22" x14ac:dyDescent="0.25">
      <c r="A39" s="1" t="s">
        <v>34</v>
      </c>
      <c r="C39">
        <v>1</v>
      </c>
      <c r="D39">
        <v>45.92</v>
      </c>
      <c r="E39">
        <v>34</v>
      </c>
      <c r="F39">
        <v>11.920000000000002</v>
      </c>
      <c r="G39">
        <v>0.25958188153310108</v>
      </c>
      <c r="I39">
        <v>75</v>
      </c>
      <c r="K39">
        <v>0.38773333333333326</v>
      </c>
      <c r="L39">
        <v>0.15893333333333334</v>
      </c>
      <c r="M39">
        <v>0.54666666666666663</v>
      </c>
      <c r="N39" s="1"/>
      <c r="O39" s="1"/>
      <c r="V39" s="1"/>
    </row>
    <row r="40" spans="1:22" x14ac:dyDescent="0.25">
      <c r="A40" s="1" t="s">
        <v>34</v>
      </c>
      <c r="C40">
        <v>6</v>
      </c>
      <c r="D40">
        <v>501.02000000000004</v>
      </c>
      <c r="E40">
        <v>429.5</v>
      </c>
      <c r="F40">
        <v>71.520000000000039</v>
      </c>
      <c r="G40">
        <v>0.14274879246337477</v>
      </c>
      <c r="I40">
        <v>934.17000000000007</v>
      </c>
      <c r="K40">
        <v>0.46367363541967738</v>
      </c>
      <c r="L40">
        <v>7.6559940910112756E-2</v>
      </c>
      <c r="M40">
        <v>0.54023357632979008</v>
      </c>
      <c r="N40" s="1" t="s">
        <v>137</v>
      </c>
      <c r="O40" s="1"/>
      <c r="V40" s="1"/>
    </row>
    <row r="41" spans="1:22" x14ac:dyDescent="0.25">
      <c r="A41" s="1" t="s">
        <v>35</v>
      </c>
      <c r="C41">
        <v>1</v>
      </c>
      <c r="D41">
        <v>18.170000000000002</v>
      </c>
      <c r="E41">
        <v>18.170000000000002</v>
      </c>
      <c r="F41">
        <v>0</v>
      </c>
      <c r="G41">
        <v>0</v>
      </c>
      <c r="I41">
        <v>29.18</v>
      </c>
      <c r="K41">
        <v>0.37731322823851954</v>
      </c>
      <c r="L41">
        <v>0</v>
      </c>
      <c r="M41">
        <v>0.37731322823851954</v>
      </c>
      <c r="N41" s="1"/>
      <c r="O41" s="1"/>
      <c r="V41" s="1"/>
    </row>
    <row r="42" spans="1:22" x14ac:dyDescent="0.25">
      <c r="A42" s="1" t="s">
        <v>36</v>
      </c>
      <c r="C42">
        <v>6</v>
      </c>
      <c r="D42">
        <v>1477.95</v>
      </c>
      <c r="E42">
        <v>1452.71</v>
      </c>
      <c r="F42">
        <v>25.240000000000009</v>
      </c>
      <c r="G42">
        <v>1.7077708988802062E-2</v>
      </c>
      <c r="I42">
        <v>2304.48</v>
      </c>
      <c r="K42">
        <v>0.3586622578629452</v>
      </c>
      <c r="L42">
        <v>1.0952579323752E-2</v>
      </c>
      <c r="M42">
        <v>0.36961483718669719</v>
      </c>
      <c r="N42" s="1"/>
      <c r="O42" s="1"/>
      <c r="V42" s="1"/>
    </row>
    <row r="43" spans="1:22" x14ac:dyDescent="0.25">
      <c r="A43" s="1" t="s">
        <v>36</v>
      </c>
      <c r="C43">
        <v>3</v>
      </c>
      <c r="D43">
        <v>1057</v>
      </c>
      <c r="E43">
        <v>1044.8600000000001</v>
      </c>
      <c r="F43">
        <v>12.139999999999873</v>
      </c>
      <c r="G43">
        <v>1.1485335856196663E-2</v>
      </c>
      <c r="I43">
        <v>1601.49</v>
      </c>
      <c r="K43">
        <v>0.33998963465272963</v>
      </c>
      <c r="L43">
        <v>7.5804407145844636E-3</v>
      </c>
      <c r="M43">
        <v>0.3475700753673141</v>
      </c>
      <c r="N43" s="1"/>
      <c r="O43" s="1"/>
      <c r="V43" s="1"/>
    </row>
    <row r="44" spans="1:22" x14ac:dyDescent="0.25">
      <c r="A44" s="1" t="s">
        <v>36</v>
      </c>
      <c r="C44">
        <v>3</v>
      </c>
      <c r="D44">
        <v>2417.3000000000002</v>
      </c>
      <c r="E44">
        <v>2387.11</v>
      </c>
      <c r="F44">
        <v>30.190000000000055</v>
      </c>
      <c r="G44">
        <v>1.2489140776899868E-2</v>
      </c>
      <c r="I44">
        <v>3411.24</v>
      </c>
      <c r="K44">
        <v>0.29137205239150565</v>
      </c>
      <c r="L44">
        <v>8.850154196128111E-3</v>
      </c>
      <c r="M44">
        <v>0.30022220658763377</v>
      </c>
      <c r="N44" s="1" t="s">
        <v>137</v>
      </c>
      <c r="O44" s="1"/>
      <c r="V44" s="1"/>
    </row>
    <row r="45" spans="1:22" x14ac:dyDescent="0.25">
      <c r="A45" s="1" t="s">
        <v>37</v>
      </c>
      <c r="C45">
        <v>26</v>
      </c>
      <c r="D45">
        <v>1369.54</v>
      </c>
      <c r="E45">
        <v>1347.22</v>
      </c>
      <c r="F45">
        <v>22.319999999999936</v>
      </c>
      <c r="G45">
        <v>1.629744293704451E-2</v>
      </c>
      <c r="I45">
        <v>1986.66</v>
      </c>
      <c r="K45">
        <v>0.3106319148721976</v>
      </c>
      <c r="L45">
        <v>1.123493702999E-2</v>
      </c>
      <c r="M45">
        <v>0.32186685190218761</v>
      </c>
      <c r="N45" s="1"/>
      <c r="O45" s="1"/>
      <c r="V45" s="1"/>
    </row>
    <row r="46" spans="1:22" x14ac:dyDescent="0.25">
      <c r="A46" s="1" t="s">
        <v>37</v>
      </c>
      <c r="C46">
        <v>9</v>
      </c>
      <c r="D46">
        <v>761.1</v>
      </c>
      <c r="E46">
        <v>752.85</v>
      </c>
      <c r="F46">
        <v>8.25</v>
      </c>
      <c r="G46">
        <v>1.0839574300354749E-2</v>
      </c>
      <c r="I46">
        <v>1159.78</v>
      </c>
      <c r="K46">
        <v>0.34375485005776957</v>
      </c>
      <c r="L46">
        <v>7.1134180620462499E-3</v>
      </c>
      <c r="M46">
        <v>0.35086826811981581</v>
      </c>
      <c r="N46" s="1"/>
      <c r="O46" s="1"/>
      <c r="V46" s="1"/>
    </row>
    <row r="47" spans="1:22" x14ac:dyDescent="0.25">
      <c r="A47" s="1" t="s">
        <v>37</v>
      </c>
      <c r="C47">
        <v>11</v>
      </c>
      <c r="D47">
        <v>514.89</v>
      </c>
      <c r="E47">
        <v>514.9</v>
      </c>
      <c r="F47">
        <v>-9.9999999999909051E-3</v>
      </c>
      <c r="G47">
        <v>-1.9421624036184244E-5</v>
      </c>
      <c r="I47">
        <v>831.86000000000013</v>
      </c>
      <c r="K47">
        <v>0.3810376746087083</v>
      </c>
      <c r="L47">
        <v>-1.2021253576312004E-5</v>
      </c>
      <c r="M47">
        <v>0.381025653355132</v>
      </c>
      <c r="N47" s="1"/>
      <c r="O47" s="1"/>
      <c r="V47" s="1"/>
    </row>
    <row r="48" spans="1:22" x14ac:dyDescent="0.25">
      <c r="A48" s="1" t="s">
        <v>38</v>
      </c>
      <c r="C48">
        <v>4</v>
      </c>
      <c r="D48">
        <v>3884</v>
      </c>
      <c r="E48">
        <v>3940</v>
      </c>
      <c r="F48">
        <v>-56</v>
      </c>
      <c r="G48">
        <v>-1.4418125643666324E-2</v>
      </c>
      <c r="I48">
        <v>6078.47</v>
      </c>
      <c r="K48">
        <v>0.36102341543184391</v>
      </c>
      <c r="L48">
        <v>-9.2128446796644545E-3</v>
      </c>
      <c r="M48">
        <v>0.35181057075217947</v>
      </c>
      <c r="N48" s="1"/>
      <c r="O48" s="1"/>
      <c r="V48" s="1"/>
    </row>
    <row r="49" spans="1:22" x14ac:dyDescent="0.25">
      <c r="A49" s="1" t="s">
        <v>38</v>
      </c>
      <c r="C49">
        <v>3</v>
      </c>
      <c r="D49">
        <v>1742</v>
      </c>
      <c r="E49">
        <v>1822</v>
      </c>
      <c r="F49">
        <v>-80</v>
      </c>
      <c r="G49">
        <v>-4.5924225028702644E-2</v>
      </c>
      <c r="I49">
        <v>2500.19</v>
      </c>
      <c r="K49">
        <v>0.30325295277558906</v>
      </c>
      <c r="L49">
        <v>-3.199756818481795E-2</v>
      </c>
      <c r="M49">
        <v>0.27125538459077109</v>
      </c>
      <c r="N49" s="1" t="s">
        <v>137</v>
      </c>
      <c r="O49" s="1"/>
      <c r="V49" s="1"/>
    </row>
    <row r="50" spans="1:22" x14ac:dyDescent="0.25">
      <c r="A50" s="1" t="s">
        <v>39</v>
      </c>
      <c r="C50">
        <v>3</v>
      </c>
      <c r="D50">
        <v>202.29999999999998</v>
      </c>
      <c r="E50">
        <v>200.01</v>
      </c>
      <c r="F50">
        <v>2.289999999999992</v>
      </c>
      <c r="G50">
        <v>1.1319822046465606E-2</v>
      </c>
      <c r="I50">
        <v>262.51</v>
      </c>
      <c r="K50">
        <v>0.22936269094510689</v>
      </c>
      <c r="L50">
        <v>8.7234772008685079E-3</v>
      </c>
      <c r="M50">
        <v>0.23808616814597541</v>
      </c>
      <c r="N50" s="1"/>
      <c r="O50" s="1"/>
      <c r="V50" s="1"/>
    </row>
    <row r="51" spans="1:22" x14ac:dyDescent="0.25">
      <c r="A51" s="1" t="s">
        <v>39</v>
      </c>
      <c r="C51">
        <v>11</v>
      </c>
      <c r="D51">
        <v>217.41000000000003</v>
      </c>
      <c r="E51">
        <v>238.7</v>
      </c>
      <c r="F51">
        <v>-21.289999999999964</v>
      </c>
      <c r="G51">
        <v>-9.7925578400257396E-2</v>
      </c>
      <c r="I51">
        <v>309.82</v>
      </c>
      <c r="K51">
        <v>0.29826996320444121</v>
      </c>
      <c r="L51">
        <v>-6.8717319734039009E-2</v>
      </c>
      <c r="M51">
        <v>0.22955264347040225</v>
      </c>
      <c r="N51" s="1"/>
      <c r="O51" s="1"/>
      <c r="V51" s="1"/>
    </row>
    <row r="52" spans="1:22" x14ac:dyDescent="0.25">
      <c r="A52" s="1" t="s">
        <v>39</v>
      </c>
      <c r="C52">
        <v>61</v>
      </c>
      <c r="D52">
        <v>1552.13</v>
      </c>
      <c r="E52">
        <v>1876.56</v>
      </c>
      <c r="F52">
        <v>-324.42999999999984</v>
      </c>
      <c r="G52">
        <v>-0.20902244013065904</v>
      </c>
      <c r="I52">
        <v>2449.6799999999998</v>
      </c>
      <c r="K52">
        <v>0.36639479442212847</v>
      </c>
      <c r="L52">
        <v>-0.13243770614937456</v>
      </c>
      <c r="M52">
        <v>0.23395708827275397</v>
      </c>
      <c r="N52" s="1" t="s">
        <v>137</v>
      </c>
      <c r="O52" s="1"/>
      <c r="V52" s="1"/>
    </row>
    <row r="53" spans="1:22" x14ac:dyDescent="0.25">
      <c r="A53" s="1" t="s">
        <v>40</v>
      </c>
      <c r="C53">
        <v>10</v>
      </c>
      <c r="D53">
        <v>419.82</v>
      </c>
      <c r="E53">
        <v>503.32</v>
      </c>
      <c r="F53">
        <v>-83.5</v>
      </c>
      <c r="G53">
        <v>-0.1988947644228479</v>
      </c>
      <c r="I53">
        <v>769.21</v>
      </c>
      <c r="K53">
        <v>0.4542192639201259</v>
      </c>
      <c r="L53">
        <v>-0.10855293092913508</v>
      </c>
      <c r="M53">
        <v>0.34566633299099081</v>
      </c>
      <c r="N53" s="1"/>
      <c r="O53" s="1"/>
      <c r="V53" s="1"/>
    </row>
    <row r="54" spans="1:22" x14ac:dyDescent="0.25">
      <c r="A54" s="1" t="s">
        <v>40</v>
      </c>
      <c r="C54">
        <v>4</v>
      </c>
      <c r="D54">
        <v>195.74</v>
      </c>
      <c r="E54">
        <v>238.24</v>
      </c>
      <c r="F54">
        <v>-42.5</v>
      </c>
      <c r="G54">
        <v>-0.21712475733115355</v>
      </c>
      <c r="I54">
        <v>345.18</v>
      </c>
      <c r="K54">
        <v>0.43293354192015759</v>
      </c>
      <c r="L54">
        <v>-0.12312416710122256</v>
      </c>
      <c r="M54">
        <v>0.30980937481893506</v>
      </c>
      <c r="N54" s="1"/>
      <c r="O54" s="1"/>
      <c r="V54" s="1"/>
    </row>
    <row r="55" spans="1:22" x14ac:dyDescent="0.25">
      <c r="A55" s="1" t="s">
        <v>41</v>
      </c>
      <c r="C55">
        <v>23</v>
      </c>
      <c r="D55">
        <v>1780.01</v>
      </c>
      <c r="E55">
        <v>1778.1</v>
      </c>
      <c r="F55">
        <v>1.9100000000000819</v>
      </c>
      <c r="G55">
        <v>1.0730276796198234E-3</v>
      </c>
      <c r="I55">
        <v>2491.0100000000002</v>
      </c>
      <c r="K55">
        <v>0.28542639331034408</v>
      </c>
      <c r="L55">
        <v>7.6675725910376987E-4</v>
      </c>
      <c r="M55">
        <v>0.28619315056944783</v>
      </c>
      <c r="N55" s="1"/>
      <c r="O55" s="1"/>
      <c r="V55" s="1"/>
    </row>
    <row r="56" spans="1:22" x14ac:dyDescent="0.25">
      <c r="A56" s="1" t="s">
        <v>41</v>
      </c>
      <c r="C56">
        <v>4</v>
      </c>
      <c r="D56">
        <v>239.26999999999998</v>
      </c>
      <c r="E56">
        <v>86.3</v>
      </c>
      <c r="F56">
        <v>152.96999999999997</v>
      </c>
      <c r="G56">
        <v>0.63931959710786967</v>
      </c>
      <c r="I56">
        <v>409.7</v>
      </c>
      <c r="K56">
        <v>0.41598730778618503</v>
      </c>
      <c r="L56">
        <v>0.3733707590920185</v>
      </c>
      <c r="M56">
        <v>0.78935806687820353</v>
      </c>
      <c r="N56" s="1" t="s">
        <v>115</v>
      </c>
      <c r="O56" s="1"/>
      <c r="V56" s="1"/>
    </row>
    <row r="57" spans="1:22" x14ac:dyDescent="0.25">
      <c r="A57" s="1" t="s">
        <v>41</v>
      </c>
      <c r="C57">
        <v>25</v>
      </c>
      <c r="D57">
        <v>1995.56</v>
      </c>
      <c r="E57">
        <v>2008.4</v>
      </c>
      <c r="F57">
        <v>-12.840000000000146</v>
      </c>
      <c r="G57">
        <v>-6.4342841107258844E-3</v>
      </c>
      <c r="I57">
        <v>3773.9</v>
      </c>
      <c r="K57">
        <v>0.47122075306711886</v>
      </c>
      <c r="L57">
        <v>-3.4023159066218357E-3</v>
      </c>
      <c r="M57">
        <v>0.46781843716049715</v>
      </c>
      <c r="N57" s="1" t="s">
        <v>137</v>
      </c>
      <c r="O57" s="1"/>
      <c r="V57" s="1"/>
    </row>
    <row r="58" spans="1:22" x14ac:dyDescent="0.25">
      <c r="A58" s="1" t="s">
        <v>42</v>
      </c>
      <c r="C58">
        <v>367</v>
      </c>
      <c r="D58">
        <v>8323.3700000000008</v>
      </c>
      <c r="E58">
        <v>8322.5500000000011</v>
      </c>
      <c r="F58">
        <v>0.81999999999970896</v>
      </c>
      <c r="G58">
        <v>9.8517787867139021E-5</v>
      </c>
      <c r="I58">
        <v>14092.16</v>
      </c>
      <c r="K58">
        <v>0.4093616592488305</v>
      </c>
      <c r="L58">
        <v>5.818838276032269E-5</v>
      </c>
      <c r="M58">
        <v>0.40941984763159089</v>
      </c>
      <c r="N58" s="1"/>
      <c r="O58" s="1"/>
      <c r="V58" s="1"/>
    </row>
    <row r="59" spans="1:22" x14ac:dyDescent="0.25">
      <c r="A59" s="1" t="s">
        <v>42</v>
      </c>
      <c r="C59">
        <v>127</v>
      </c>
      <c r="D59">
        <v>3305.7000000000003</v>
      </c>
      <c r="E59">
        <v>3294.92</v>
      </c>
      <c r="F59">
        <v>10.7800000000002</v>
      </c>
      <c r="G59">
        <v>3.2610339716248296E-3</v>
      </c>
      <c r="I59">
        <v>5309.32</v>
      </c>
      <c r="K59">
        <v>0.37737789396758897</v>
      </c>
      <c r="L59">
        <v>2.0303918392562889E-3</v>
      </c>
      <c r="M59">
        <v>0.37940828580684527</v>
      </c>
      <c r="N59" s="1"/>
      <c r="O59" s="1"/>
      <c r="V59" s="1"/>
    </row>
    <row r="60" spans="1:22" x14ac:dyDescent="0.25">
      <c r="A60" s="1" t="s">
        <v>42</v>
      </c>
      <c r="C60">
        <v>224</v>
      </c>
      <c r="D60">
        <v>5453.85</v>
      </c>
      <c r="E60">
        <v>5440.15</v>
      </c>
      <c r="F60">
        <v>13.700000000000728</v>
      </c>
      <c r="G60">
        <v>2.5119869450022877E-3</v>
      </c>
      <c r="I60">
        <v>9112.2900000000009</v>
      </c>
      <c r="K60">
        <v>0.4014841494289581</v>
      </c>
      <c r="L60">
        <v>1.5034640030113977E-3</v>
      </c>
      <c r="M60">
        <v>0.40298761343196943</v>
      </c>
      <c r="N60" s="1"/>
      <c r="O60" s="1"/>
      <c r="V60" s="1"/>
    </row>
    <row r="61" spans="1:22" x14ac:dyDescent="0.25">
      <c r="A61" s="1" t="s">
        <v>43</v>
      </c>
      <c r="C61">
        <v>27</v>
      </c>
      <c r="D61">
        <v>3180.68</v>
      </c>
      <c r="E61">
        <v>3261.3899999999994</v>
      </c>
      <c r="F61">
        <v>-80.709999999999582</v>
      </c>
      <c r="G61">
        <v>-2.5375077027553726E-2</v>
      </c>
      <c r="I61">
        <v>5002.63</v>
      </c>
      <c r="K61">
        <v>0.36419843162496529</v>
      </c>
      <c r="L61">
        <v>-1.6133513771755974E-2</v>
      </c>
      <c r="M61">
        <v>0.34806491785320931</v>
      </c>
      <c r="N61" s="1"/>
      <c r="O61" s="1"/>
      <c r="V61" s="1"/>
    </row>
    <row r="62" spans="1:22" x14ac:dyDescent="0.25">
      <c r="A62" s="1" t="s">
        <v>43</v>
      </c>
      <c r="C62">
        <v>8</v>
      </c>
      <c r="D62">
        <v>665.46999999999991</v>
      </c>
      <c r="E62">
        <v>692.80000000000007</v>
      </c>
      <c r="F62">
        <v>-27.330000000000155</v>
      </c>
      <c r="G62">
        <v>-4.1068718349437476E-2</v>
      </c>
      <c r="I62">
        <v>1135.6300000000001</v>
      </c>
      <c r="K62">
        <v>0.41400808361878449</v>
      </c>
      <c r="L62">
        <v>-2.406593696890726E-2</v>
      </c>
      <c r="M62">
        <v>0.3899421466498772</v>
      </c>
      <c r="N62" s="1"/>
      <c r="O62" s="1"/>
      <c r="V62" s="1"/>
    </row>
    <row r="63" spans="1:22" x14ac:dyDescent="0.25">
      <c r="A63" s="1" t="s">
        <v>43</v>
      </c>
      <c r="C63">
        <v>11</v>
      </c>
      <c r="D63">
        <v>992.95</v>
      </c>
      <c r="E63">
        <v>999.19</v>
      </c>
      <c r="F63">
        <v>-6.2400000000000091</v>
      </c>
      <c r="G63">
        <v>-6.2843043456367476E-3</v>
      </c>
      <c r="I63">
        <v>1628.2399999999998</v>
      </c>
      <c r="K63">
        <v>0.39016975384464198</v>
      </c>
      <c r="L63">
        <v>-3.8323588660148442E-3</v>
      </c>
      <c r="M63">
        <v>0.38633739497862712</v>
      </c>
      <c r="N63" s="1"/>
      <c r="O63" s="1"/>
      <c r="V63" s="1"/>
    </row>
    <row r="64" spans="1:22" x14ac:dyDescent="0.25">
      <c r="A64" s="1" t="s">
        <v>44</v>
      </c>
      <c r="C64">
        <v>11</v>
      </c>
      <c r="D64">
        <v>178.82999999999998</v>
      </c>
      <c r="E64">
        <v>178.82999999999998</v>
      </c>
      <c r="F64">
        <v>0</v>
      </c>
      <c r="G64">
        <v>0</v>
      </c>
      <c r="I64">
        <v>340.05000000000007</v>
      </c>
      <c r="K64">
        <v>0.47410674900749905</v>
      </c>
      <c r="L64">
        <v>0</v>
      </c>
      <c r="M64">
        <v>0.47410674900749905</v>
      </c>
      <c r="N64" s="1"/>
      <c r="O64" s="1"/>
      <c r="V64" s="1"/>
    </row>
    <row r="65" spans="1:22" x14ac:dyDescent="0.25">
      <c r="A65" s="1" t="s">
        <v>44</v>
      </c>
      <c r="C65">
        <v>8</v>
      </c>
      <c r="D65">
        <v>537.46</v>
      </c>
      <c r="E65">
        <v>537.46</v>
      </c>
      <c r="F65">
        <v>0</v>
      </c>
      <c r="G65">
        <v>0</v>
      </c>
      <c r="I65">
        <v>944.66</v>
      </c>
      <c r="K65">
        <v>0.4310545593123451</v>
      </c>
      <c r="L65">
        <v>0</v>
      </c>
      <c r="M65">
        <v>0.4310545593123451</v>
      </c>
      <c r="N65" s="1"/>
      <c r="O65" s="1"/>
      <c r="V65" s="1"/>
    </row>
    <row r="66" spans="1:22" x14ac:dyDescent="0.25">
      <c r="A66" s="1" t="s">
        <v>44</v>
      </c>
      <c r="C66">
        <v>4</v>
      </c>
      <c r="D66">
        <v>351.59000000000003</v>
      </c>
      <c r="E66">
        <v>351.59000000000003</v>
      </c>
      <c r="F66">
        <v>0</v>
      </c>
      <c r="G66">
        <v>0</v>
      </c>
      <c r="I66">
        <v>508.39</v>
      </c>
      <c r="K66">
        <v>0.30842463463089353</v>
      </c>
      <c r="L66">
        <v>0</v>
      </c>
      <c r="M66">
        <v>0.30842463463089353</v>
      </c>
      <c r="N66" s="1"/>
      <c r="O66" s="1"/>
      <c r="V66" s="1"/>
    </row>
    <row r="67" spans="1:22" x14ac:dyDescent="0.25">
      <c r="A67" s="1" t="s">
        <v>45</v>
      </c>
      <c r="C67">
        <v>33</v>
      </c>
      <c r="D67">
        <v>2442.16</v>
      </c>
      <c r="E67">
        <v>2442.1600000000003</v>
      </c>
      <c r="F67">
        <v>-4.5474735088646412E-13</v>
      </c>
      <c r="G67">
        <v>-1.862070261106824E-16</v>
      </c>
      <c r="I67">
        <v>3582.24</v>
      </c>
      <c r="K67">
        <v>0.31825896645674218</v>
      </c>
      <c r="L67">
        <v>-1.2694497043371303E-16</v>
      </c>
      <c r="M67">
        <v>0.31825896645674207</v>
      </c>
      <c r="N67" s="1"/>
      <c r="O67" s="1"/>
      <c r="V67" s="1"/>
    </row>
    <row r="68" spans="1:22" x14ac:dyDescent="0.25">
      <c r="A68" s="1" t="s">
        <v>45</v>
      </c>
      <c r="C68">
        <v>4</v>
      </c>
      <c r="D68">
        <v>296.73</v>
      </c>
      <c r="E68">
        <v>296.73</v>
      </c>
      <c r="F68">
        <v>0</v>
      </c>
      <c r="G68">
        <v>0</v>
      </c>
      <c r="I68">
        <v>370.38</v>
      </c>
      <c r="K68">
        <v>0.19884982990442243</v>
      </c>
      <c r="L68">
        <v>0</v>
      </c>
      <c r="M68">
        <v>0.19884982990442243</v>
      </c>
      <c r="N68" s="1"/>
      <c r="O68" s="1"/>
      <c r="V68" s="1"/>
    </row>
    <row r="69" spans="1:22" x14ac:dyDescent="0.25">
      <c r="A69" s="1" t="s">
        <v>45</v>
      </c>
      <c r="C69">
        <v>16</v>
      </c>
      <c r="D69">
        <v>2336.1</v>
      </c>
      <c r="E69">
        <v>2336.1</v>
      </c>
      <c r="F69">
        <v>0</v>
      </c>
      <c r="G69">
        <v>0</v>
      </c>
      <c r="I69">
        <v>3072.8</v>
      </c>
      <c r="K69">
        <v>0.23974876334287951</v>
      </c>
      <c r="L69">
        <v>0</v>
      </c>
      <c r="M69">
        <v>0.23974876334287951</v>
      </c>
      <c r="N69" s="1"/>
      <c r="O69" s="1"/>
      <c r="V69" s="1"/>
    </row>
    <row r="70" spans="1:22" x14ac:dyDescent="0.25">
      <c r="A70" s="1" t="s">
        <v>46</v>
      </c>
      <c r="C70">
        <v>1</v>
      </c>
      <c r="D70">
        <v>32.229999999999997</v>
      </c>
      <c r="E70">
        <v>32.230000000000004</v>
      </c>
      <c r="F70">
        <v>-7.1054273576010019E-15</v>
      </c>
      <c r="G70">
        <v>-2.2046004832767617E-16</v>
      </c>
      <c r="I70">
        <v>45</v>
      </c>
      <c r="K70">
        <v>0.28377777777777785</v>
      </c>
      <c r="L70">
        <v>-1.5789838572446671E-16</v>
      </c>
      <c r="M70">
        <v>0.28377777777777768</v>
      </c>
      <c r="N70" s="1"/>
      <c r="O70" s="1"/>
      <c r="V70" s="1"/>
    </row>
    <row r="71" spans="1:22" x14ac:dyDescent="0.25">
      <c r="A71" s="1" t="s">
        <v>46</v>
      </c>
      <c r="C71">
        <v>19</v>
      </c>
      <c r="D71">
        <v>370.28</v>
      </c>
      <c r="E71">
        <v>370.28</v>
      </c>
      <c r="F71">
        <v>0</v>
      </c>
      <c r="G71">
        <v>0</v>
      </c>
      <c r="I71">
        <v>579.07999999999993</v>
      </c>
      <c r="K71">
        <v>0.36057194170062856</v>
      </c>
      <c r="L71">
        <v>0</v>
      </c>
      <c r="M71">
        <v>0.36057194170062856</v>
      </c>
      <c r="N71" s="1"/>
      <c r="O71" s="1"/>
      <c r="V71" s="1"/>
    </row>
    <row r="72" spans="1:22" x14ac:dyDescent="0.25">
      <c r="A72" s="1" t="s">
        <v>46</v>
      </c>
      <c r="C72">
        <v>14</v>
      </c>
      <c r="D72">
        <v>307.99</v>
      </c>
      <c r="E72">
        <v>307.98</v>
      </c>
      <c r="F72">
        <v>9.9999999999909051E-3</v>
      </c>
      <c r="G72">
        <v>3.2468586642393925E-5</v>
      </c>
      <c r="I72">
        <v>467.43</v>
      </c>
      <c r="K72">
        <v>0.34109920201955374</v>
      </c>
      <c r="L72">
        <v>2.1393577647970615E-5</v>
      </c>
      <c r="M72">
        <v>0.3411205955972017</v>
      </c>
      <c r="N72" s="1"/>
      <c r="O72" s="1"/>
      <c r="V72" s="1"/>
    </row>
    <row r="73" spans="1:22" x14ac:dyDescent="0.25">
      <c r="A73" s="1" t="s">
        <v>138</v>
      </c>
      <c r="C73">
        <v>1</v>
      </c>
      <c r="D73">
        <v>1250</v>
      </c>
      <c r="E73">
        <v>1250</v>
      </c>
      <c r="F73">
        <v>0</v>
      </c>
      <c r="G73">
        <v>0</v>
      </c>
      <c r="I73">
        <v>1376.67</v>
      </c>
      <c r="K73">
        <v>9.2011883748465542E-2</v>
      </c>
      <c r="L73">
        <v>0</v>
      </c>
      <c r="M73">
        <v>9.2011883748465542E-2</v>
      </c>
      <c r="N73" s="1" t="s">
        <v>19</v>
      </c>
      <c r="O73" s="1"/>
      <c r="V73" s="1"/>
    </row>
    <row r="74" spans="1:22" x14ac:dyDescent="0.25">
      <c r="A74" s="1" t="s">
        <v>47</v>
      </c>
      <c r="C74">
        <v>7</v>
      </c>
      <c r="D74">
        <v>1223.9000000000001</v>
      </c>
      <c r="E74">
        <v>1223.9000000000001</v>
      </c>
      <c r="F74">
        <v>0</v>
      </c>
      <c r="G74">
        <v>0</v>
      </c>
      <c r="I74">
        <v>2014.99</v>
      </c>
      <c r="K74">
        <v>0.39260244467714478</v>
      </c>
      <c r="L74">
        <v>0</v>
      </c>
      <c r="M74">
        <v>0.39260244467714478</v>
      </c>
      <c r="N74" s="1"/>
      <c r="O74" s="1"/>
      <c r="V74" s="1"/>
    </row>
    <row r="75" spans="1:22" x14ac:dyDescent="0.25">
      <c r="A75" s="1" t="s">
        <v>47</v>
      </c>
      <c r="C75">
        <v>3</v>
      </c>
      <c r="D75">
        <v>266.06</v>
      </c>
      <c r="E75">
        <v>266.07</v>
      </c>
      <c r="F75">
        <v>-9.9999999999909051E-3</v>
      </c>
      <c r="G75">
        <v>-3.7585507028455632E-5</v>
      </c>
      <c r="I75">
        <v>399.9</v>
      </c>
      <c r="K75">
        <v>0.33468367091772938</v>
      </c>
      <c r="L75">
        <v>-2.500625156286798E-5</v>
      </c>
      <c r="M75">
        <v>0.33465866466616651</v>
      </c>
      <c r="N75" s="1"/>
      <c r="O75" s="1"/>
      <c r="V75" s="1"/>
    </row>
    <row r="76" spans="1:22" x14ac:dyDescent="0.25">
      <c r="A76" s="1" t="s">
        <v>47</v>
      </c>
      <c r="C76">
        <v>2</v>
      </c>
      <c r="D76">
        <v>340.43</v>
      </c>
      <c r="E76">
        <v>340.43</v>
      </c>
      <c r="F76">
        <v>0</v>
      </c>
      <c r="G76">
        <v>0</v>
      </c>
      <c r="I76">
        <v>554.59</v>
      </c>
      <c r="K76">
        <v>0.38615914459330319</v>
      </c>
      <c r="L76">
        <v>0</v>
      </c>
      <c r="M76">
        <v>0.38615914459330319</v>
      </c>
      <c r="N76" s="1"/>
      <c r="O76" s="1"/>
      <c r="V76" s="1"/>
    </row>
    <row r="77" spans="1:22" x14ac:dyDescent="0.25">
      <c r="A77" s="1" t="s">
        <v>48</v>
      </c>
      <c r="C77">
        <v>10</v>
      </c>
      <c r="D77">
        <v>510.95</v>
      </c>
      <c r="E77">
        <v>510.95000000000005</v>
      </c>
      <c r="F77">
        <v>-5.6843418860808015E-14</v>
      </c>
      <c r="G77">
        <v>-1.1125045280518253E-16</v>
      </c>
      <c r="I77">
        <v>878.87</v>
      </c>
      <c r="K77">
        <v>0.4186284660985129</v>
      </c>
      <c r="L77">
        <v>-6.4677846394583971E-17</v>
      </c>
      <c r="M77">
        <v>0.41862846609851279</v>
      </c>
      <c r="N77" s="1"/>
      <c r="O77" s="1"/>
      <c r="V77" s="1"/>
    </row>
    <row r="78" spans="1:22" x14ac:dyDescent="0.25">
      <c r="A78" s="1" t="s">
        <v>48</v>
      </c>
      <c r="C78">
        <v>8</v>
      </c>
      <c r="D78">
        <v>461.71000000000004</v>
      </c>
      <c r="E78">
        <v>461.71</v>
      </c>
      <c r="F78">
        <v>5.6843418860808015E-14</v>
      </c>
      <c r="G78">
        <v>1.2311498312968749E-16</v>
      </c>
      <c r="I78">
        <v>815.01</v>
      </c>
      <c r="K78">
        <v>0.43349161359983301</v>
      </c>
      <c r="L78">
        <v>6.9745670434483031E-17</v>
      </c>
      <c r="M78">
        <v>0.43349161359983313</v>
      </c>
      <c r="N78" s="1"/>
      <c r="O78" s="1"/>
      <c r="V78" s="1"/>
    </row>
    <row r="79" spans="1:22" x14ac:dyDescent="0.25">
      <c r="A79" s="1" t="s">
        <v>139</v>
      </c>
      <c r="C79">
        <v>9</v>
      </c>
      <c r="D79">
        <v>543.47</v>
      </c>
      <c r="E79">
        <v>551.17999999999995</v>
      </c>
      <c r="F79">
        <v>-7.7099999999999227</v>
      </c>
      <c r="G79">
        <v>-1.4186615636557532E-2</v>
      </c>
      <c r="I79">
        <v>1014.17</v>
      </c>
      <c r="K79">
        <v>0.46412337182129226</v>
      </c>
      <c r="L79">
        <v>-7.6022757525857822E-3</v>
      </c>
      <c r="M79">
        <v>0.4565210960687065</v>
      </c>
      <c r="N79" s="1"/>
      <c r="O79" s="1"/>
      <c r="V79" s="1"/>
    </row>
    <row r="80" spans="1:22" x14ac:dyDescent="0.25">
      <c r="A80" s="1" t="s">
        <v>49</v>
      </c>
      <c r="C80">
        <v>28</v>
      </c>
      <c r="D80">
        <v>1114.3800000000001</v>
      </c>
      <c r="E80">
        <v>1114.3800000000001</v>
      </c>
      <c r="F80">
        <v>0</v>
      </c>
      <c r="G80">
        <v>0</v>
      </c>
      <c r="I80">
        <v>2029.27</v>
      </c>
      <c r="K80">
        <v>0.4508468562586545</v>
      </c>
      <c r="L80">
        <v>0</v>
      </c>
      <c r="M80">
        <v>0.4508468562586545</v>
      </c>
      <c r="N80" s="1"/>
      <c r="O80" s="1"/>
      <c r="V80" s="1"/>
    </row>
    <row r="81" spans="1:22" x14ac:dyDescent="0.25">
      <c r="A81" s="1" t="s">
        <v>49</v>
      </c>
      <c r="C81">
        <v>15</v>
      </c>
      <c r="D81">
        <v>370.04</v>
      </c>
      <c r="E81">
        <v>370.04</v>
      </c>
      <c r="F81">
        <v>0</v>
      </c>
      <c r="G81">
        <v>0</v>
      </c>
      <c r="I81">
        <v>611.38</v>
      </c>
      <c r="K81">
        <v>0.39474631162288581</v>
      </c>
      <c r="L81">
        <v>0</v>
      </c>
      <c r="M81">
        <v>0.39474631162288581</v>
      </c>
      <c r="N81" s="1"/>
      <c r="O81" s="1"/>
      <c r="V81" s="1"/>
    </row>
    <row r="82" spans="1:22" x14ac:dyDescent="0.25">
      <c r="A82" s="1" t="s">
        <v>49</v>
      </c>
      <c r="C82">
        <v>42</v>
      </c>
      <c r="D82">
        <v>1345.84</v>
      </c>
      <c r="E82">
        <v>1352.04</v>
      </c>
      <c r="F82">
        <v>-6.2000000000000455</v>
      </c>
      <c r="G82">
        <v>-4.6067883255067809E-3</v>
      </c>
      <c r="I82">
        <v>2405.37</v>
      </c>
      <c r="K82">
        <v>0.4404852475918466</v>
      </c>
      <c r="L82">
        <v>-2.5775660293426983E-3</v>
      </c>
      <c r="M82">
        <v>0.43790768156250393</v>
      </c>
      <c r="N82" s="1"/>
      <c r="O82" s="1"/>
      <c r="V82" s="1"/>
    </row>
    <row r="83" spans="1:22" x14ac:dyDescent="0.25">
      <c r="A83" s="1" t="s">
        <v>50</v>
      </c>
      <c r="C83">
        <v>1</v>
      </c>
      <c r="D83">
        <v>901.67</v>
      </c>
      <c r="E83">
        <v>903.34</v>
      </c>
      <c r="F83">
        <v>-1.6700000000000728</v>
      </c>
      <c r="G83">
        <v>-1.8521188461411301E-3</v>
      </c>
      <c r="I83">
        <v>1333.33</v>
      </c>
      <c r="K83">
        <v>0.32374580936452341</v>
      </c>
      <c r="L83">
        <v>-1.2525031312578829E-3</v>
      </c>
      <c r="M83">
        <v>0.3224933062332655</v>
      </c>
      <c r="N83" s="1"/>
      <c r="O83" s="1"/>
      <c r="V83" s="1"/>
    </row>
    <row r="84" spans="1:22" x14ac:dyDescent="0.25">
      <c r="A84" s="1" t="s">
        <v>50</v>
      </c>
      <c r="C84">
        <v>2</v>
      </c>
      <c r="D84">
        <v>66.66</v>
      </c>
      <c r="E84">
        <v>60</v>
      </c>
      <c r="F84">
        <v>6.6599999999999966</v>
      </c>
      <c r="G84">
        <v>9.9909990999099862E-2</v>
      </c>
      <c r="I84">
        <v>91</v>
      </c>
      <c r="K84">
        <v>0.26747252747252753</v>
      </c>
      <c r="L84">
        <v>7.3186813186813152E-2</v>
      </c>
      <c r="M84">
        <v>0.34065934065934067</v>
      </c>
      <c r="N84" s="1"/>
      <c r="O84" s="1"/>
      <c r="V84" s="1"/>
    </row>
    <row r="85" spans="1:22" x14ac:dyDescent="0.25">
      <c r="A85" s="1" t="s">
        <v>50</v>
      </c>
      <c r="C85">
        <v>3</v>
      </c>
      <c r="D85">
        <v>1209</v>
      </c>
      <c r="E85">
        <v>1224.01</v>
      </c>
      <c r="F85">
        <v>-15.009999999999991</v>
      </c>
      <c r="G85">
        <v>-1.241521918941273E-2</v>
      </c>
      <c r="I85">
        <v>1772.48</v>
      </c>
      <c r="K85">
        <v>0.31790485647228744</v>
      </c>
      <c r="L85">
        <v>-8.4683607149304875E-3</v>
      </c>
      <c r="M85">
        <v>0.30943649575735693</v>
      </c>
      <c r="N85" s="1" t="s">
        <v>137</v>
      </c>
      <c r="O85" s="1"/>
      <c r="V85" s="1"/>
    </row>
    <row r="86" spans="1:22" x14ac:dyDescent="0.25">
      <c r="A86" s="1" t="s">
        <v>51</v>
      </c>
      <c r="C86">
        <v>2</v>
      </c>
      <c r="D86">
        <v>56.46</v>
      </c>
      <c r="E86">
        <v>56.45</v>
      </c>
      <c r="F86">
        <v>9.9999999999980105E-3</v>
      </c>
      <c r="G86">
        <v>1.7711654268505155E-4</v>
      </c>
      <c r="I86">
        <v>90.83</v>
      </c>
      <c r="K86">
        <v>0.37839920731035998</v>
      </c>
      <c r="L86">
        <v>1.100957833314765E-4</v>
      </c>
      <c r="M86">
        <v>0.37850930309369146</v>
      </c>
      <c r="N86" s="1"/>
      <c r="O86" s="1"/>
      <c r="V86" s="1"/>
    </row>
    <row r="87" spans="1:22" x14ac:dyDescent="0.25">
      <c r="A87" s="1" t="s">
        <v>51</v>
      </c>
      <c r="C87">
        <v>5</v>
      </c>
      <c r="D87">
        <v>103.86999999999999</v>
      </c>
      <c r="E87">
        <v>103.86999999999999</v>
      </c>
      <c r="F87">
        <v>0</v>
      </c>
      <c r="G87">
        <v>0</v>
      </c>
      <c r="I87">
        <v>184.93</v>
      </c>
      <c r="K87">
        <v>0.43832801600605642</v>
      </c>
      <c r="L87">
        <v>0</v>
      </c>
      <c r="M87">
        <v>0.43832801600605642</v>
      </c>
      <c r="N87" s="1"/>
      <c r="O87" s="1"/>
      <c r="V87" s="1"/>
    </row>
    <row r="88" spans="1:22" x14ac:dyDescent="0.25">
      <c r="A88" s="1" t="s">
        <v>52</v>
      </c>
      <c r="C88">
        <v>2</v>
      </c>
      <c r="D88">
        <v>86</v>
      </c>
      <c r="E88">
        <v>86</v>
      </c>
      <c r="F88">
        <v>0</v>
      </c>
      <c r="G88">
        <v>0</v>
      </c>
      <c r="I88">
        <v>150</v>
      </c>
      <c r="K88">
        <v>0.42666666666666669</v>
      </c>
      <c r="L88">
        <v>0</v>
      </c>
      <c r="M88">
        <v>0.42666666666666669</v>
      </c>
      <c r="N88" s="1"/>
      <c r="O88" s="1"/>
      <c r="V88" s="1"/>
    </row>
    <row r="89" spans="1:22" x14ac:dyDescent="0.25">
      <c r="A89" s="1" t="s">
        <v>52</v>
      </c>
      <c r="C89">
        <v>5</v>
      </c>
      <c r="D89">
        <v>402</v>
      </c>
      <c r="E89">
        <v>402</v>
      </c>
      <c r="F89">
        <v>0</v>
      </c>
      <c r="G89">
        <v>0</v>
      </c>
      <c r="I89">
        <v>639.70000000000005</v>
      </c>
      <c r="K89">
        <v>0.37158042832577776</v>
      </c>
      <c r="L89">
        <v>0</v>
      </c>
      <c r="M89">
        <v>0.37158042832577776</v>
      </c>
      <c r="N89" s="1"/>
      <c r="O89" s="1"/>
      <c r="V89" s="1"/>
    </row>
    <row r="90" spans="1:22" x14ac:dyDescent="0.25">
      <c r="A90" s="1" t="s">
        <v>52</v>
      </c>
      <c r="C90">
        <v>1</v>
      </c>
      <c r="D90">
        <v>38.950000000000003</v>
      </c>
      <c r="E90">
        <v>38.950000000000003</v>
      </c>
      <c r="F90">
        <v>0</v>
      </c>
      <c r="G90">
        <v>0</v>
      </c>
      <c r="I90">
        <v>73.33</v>
      </c>
      <c r="K90">
        <v>0.46883949270421377</v>
      </c>
      <c r="L90">
        <v>0</v>
      </c>
      <c r="M90">
        <v>0.46883949270421377</v>
      </c>
      <c r="N90" s="1"/>
      <c r="O90" s="1"/>
      <c r="V90" s="1"/>
    </row>
    <row r="91" spans="1:22" x14ac:dyDescent="0.25">
      <c r="A91" s="1" t="s">
        <v>53</v>
      </c>
      <c r="C91">
        <v>7</v>
      </c>
      <c r="D91">
        <v>284.13</v>
      </c>
      <c r="E91">
        <v>279.33999999999997</v>
      </c>
      <c r="F91">
        <v>4.7900000000000205</v>
      </c>
      <c r="G91">
        <v>1.6858480273114491E-2</v>
      </c>
      <c r="I91">
        <v>533.34</v>
      </c>
      <c r="K91">
        <v>0.46726290921363489</v>
      </c>
      <c r="L91">
        <v>8.9811377357783412E-3</v>
      </c>
      <c r="M91">
        <v>0.4762440469494133</v>
      </c>
      <c r="N91" s="1"/>
      <c r="O91" s="1"/>
      <c r="V91" s="1"/>
    </row>
    <row r="92" spans="1:22" x14ac:dyDescent="0.25">
      <c r="A92" s="1" t="s">
        <v>53</v>
      </c>
      <c r="C92">
        <v>6</v>
      </c>
      <c r="D92">
        <v>178.82</v>
      </c>
      <c r="E92">
        <v>176.11</v>
      </c>
      <c r="F92">
        <v>2.7099999999999795</v>
      </c>
      <c r="G92">
        <v>1.5154904373112513E-2</v>
      </c>
      <c r="I92">
        <v>287.5</v>
      </c>
      <c r="K92">
        <v>0.37801739130434786</v>
      </c>
      <c r="L92">
        <v>9.4260869565216676E-3</v>
      </c>
      <c r="M92">
        <v>0.38744347826086961</v>
      </c>
      <c r="N92" s="1"/>
      <c r="O92" s="1"/>
      <c r="V92" s="1"/>
    </row>
    <row r="93" spans="1:22" x14ac:dyDescent="0.25">
      <c r="A93" s="1" t="s">
        <v>54</v>
      </c>
      <c r="C93">
        <v>4</v>
      </c>
      <c r="D93">
        <v>95.36</v>
      </c>
      <c r="E93">
        <v>95.36</v>
      </c>
      <c r="F93">
        <v>0</v>
      </c>
      <c r="G93">
        <v>0</v>
      </c>
      <c r="I93">
        <v>153.34</v>
      </c>
      <c r="K93">
        <v>0.37811399504369375</v>
      </c>
      <c r="L93">
        <v>0</v>
      </c>
      <c r="M93">
        <v>0.37811399504369375</v>
      </c>
      <c r="N93" s="1"/>
      <c r="O93" s="1"/>
      <c r="V93" s="1"/>
    </row>
    <row r="94" spans="1:22" x14ac:dyDescent="0.25">
      <c r="A94" s="1" t="s">
        <v>54</v>
      </c>
      <c r="C94">
        <v>2</v>
      </c>
      <c r="D94">
        <v>51.96</v>
      </c>
      <c r="E94">
        <v>51.96</v>
      </c>
      <c r="F94">
        <v>0</v>
      </c>
      <c r="G94">
        <v>0</v>
      </c>
      <c r="I94">
        <v>73</v>
      </c>
      <c r="K94">
        <v>0.28821917808219177</v>
      </c>
      <c r="L94">
        <v>0</v>
      </c>
      <c r="M94">
        <v>0.28821917808219177</v>
      </c>
      <c r="N94" s="1"/>
      <c r="O94" s="1"/>
      <c r="V94" s="1"/>
    </row>
    <row r="95" spans="1:22" x14ac:dyDescent="0.25">
      <c r="A95" s="1" t="s">
        <v>55</v>
      </c>
      <c r="C95">
        <v>123</v>
      </c>
      <c r="D95">
        <v>31448.61</v>
      </c>
      <c r="E95">
        <v>29084.26</v>
      </c>
      <c r="F95">
        <v>2364.3500000000022</v>
      </c>
      <c r="G95">
        <v>7.5181383215347258E-2</v>
      </c>
      <c r="I95">
        <v>46285.46</v>
      </c>
      <c r="K95">
        <v>0.32055098944679383</v>
      </c>
      <c r="L95">
        <v>5.1081916437689119E-2</v>
      </c>
      <c r="M95">
        <v>0.37163290588448294</v>
      </c>
      <c r="N95" s="1"/>
      <c r="O95" s="1"/>
      <c r="V95" s="1"/>
    </row>
    <row r="96" spans="1:22" x14ac:dyDescent="0.25">
      <c r="A96" s="1" t="s">
        <v>55</v>
      </c>
      <c r="C96">
        <v>63</v>
      </c>
      <c r="D96">
        <v>16828.310000000001</v>
      </c>
      <c r="E96">
        <v>16034.48</v>
      </c>
      <c r="F96">
        <v>793.83000000000175</v>
      </c>
      <c r="G96">
        <v>4.7172294781829056E-2</v>
      </c>
      <c r="I96">
        <v>23415.439999999999</v>
      </c>
      <c r="K96">
        <v>0.28131566180263951</v>
      </c>
      <c r="L96">
        <v>3.3901989456529613E-2</v>
      </c>
      <c r="M96">
        <v>0.31521765125916912</v>
      </c>
      <c r="N96" s="1"/>
      <c r="O96" s="1"/>
      <c r="V96" s="1"/>
    </row>
    <row r="97" spans="1:22" x14ac:dyDescent="0.25">
      <c r="A97" s="1" t="s">
        <v>55</v>
      </c>
      <c r="C97">
        <v>62</v>
      </c>
      <c r="D97">
        <v>11967.21</v>
      </c>
      <c r="E97">
        <v>11871.97</v>
      </c>
      <c r="F97">
        <v>95.239999999999782</v>
      </c>
      <c r="G97">
        <v>7.9584130302718676E-3</v>
      </c>
      <c r="I97">
        <v>18670.52</v>
      </c>
      <c r="K97">
        <v>0.3590317784400221</v>
      </c>
      <c r="L97">
        <v>5.101089846453113E-3</v>
      </c>
      <c r="M97">
        <v>0.36413286828647518</v>
      </c>
      <c r="N97" s="1" t="s">
        <v>140</v>
      </c>
      <c r="O97" s="1"/>
      <c r="V97" s="1"/>
    </row>
    <row r="98" spans="1:22" x14ac:dyDescent="0.25">
      <c r="A98" s="1" t="s">
        <v>56</v>
      </c>
      <c r="C98">
        <v>202</v>
      </c>
      <c r="D98">
        <v>17554.259999999998</v>
      </c>
      <c r="E98">
        <v>17458.580000000002</v>
      </c>
      <c r="F98">
        <v>95.679999999996653</v>
      </c>
      <c r="G98">
        <v>5.450528817506216E-3</v>
      </c>
      <c r="I98">
        <v>22329.47</v>
      </c>
      <c r="K98">
        <v>0.21385236640188959</v>
      </c>
      <c r="L98">
        <v>4.2849203317408182E-3</v>
      </c>
      <c r="M98">
        <v>0.21813728673363045</v>
      </c>
      <c r="N98" s="1"/>
      <c r="O98" s="1"/>
      <c r="V98" s="1"/>
    </row>
    <row r="99" spans="1:22" x14ac:dyDescent="0.25">
      <c r="A99" s="1" t="s">
        <v>56</v>
      </c>
      <c r="C99">
        <v>83</v>
      </c>
      <c r="D99">
        <v>10181.89</v>
      </c>
      <c r="E99">
        <v>10177.06</v>
      </c>
      <c r="F99">
        <v>4.8299999999999272</v>
      </c>
      <c r="G99">
        <v>4.7437165398564782E-4</v>
      </c>
      <c r="I99">
        <v>13570.79</v>
      </c>
      <c r="K99">
        <v>0.24972017104383759</v>
      </c>
      <c r="L99">
        <v>3.5591148341400369E-4</v>
      </c>
      <c r="M99">
        <v>0.25007608252725161</v>
      </c>
      <c r="N99" s="1"/>
      <c r="O99" s="1"/>
      <c r="V99" s="1"/>
    </row>
    <row r="100" spans="1:22" x14ac:dyDescent="0.25">
      <c r="A100" s="1" t="s">
        <v>56</v>
      </c>
      <c r="C100">
        <v>137</v>
      </c>
      <c r="D100">
        <v>14238.37</v>
      </c>
      <c r="E100">
        <v>14232.48</v>
      </c>
      <c r="F100">
        <v>5.8900000000012369</v>
      </c>
      <c r="G100">
        <v>4.1367094688515865E-4</v>
      </c>
      <c r="I100">
        <v>18102.64</v>
      </c>
      <c r="K100">
        <v>0.21346444496493319</v>
      </c>
      <c r="L100">
        <v>3.253669078101999E-4</v>
      </c>
      <c r="M100">
        <v>0.21378981187274343</v>
      </c>
      <c r="N100" s="1"/>
      <c r="O100" s="1"/>
      <c r="V100" s="1"/>
    </row>
    <row r="101" spans="1:22" x14ac:dyDescent="0.25">
      <c r="A101" s="1" t="s">
        <v>57</v>
      </c>
      <c r="C101">
        <v>258</v>
      </c>
      <c r="D101">
        <v>8346.25</v>
      </c>
      <c r="E101">
        <v>8233.35</v>
      </c>
      <c r="F101">
        <v>112.89999999999964</v>
      </c>
      <c r="G101">
        <v>1.3527033098696977E-2</v>
      </c>
      <c r="I101">
        <v>15404.72</v>
      </c>
      <c r="K101">
        <v>0.45820177192444911</v>
      </c>
      <c r="L101">
        <v>7.3289225639933502E-3</v>
      </c>
      <c r="M101">
        <v>0.46553069448844248</v>
      </c>
      <c r="N101" s="1"/>
      <c r="O101" s="1"/>
      <c r="V101" s="1"/>
    </row>
    <row r="102" spans="1:22" x14ac:dyDescent="0.25">
      <c r="A102" s="1" t="s">
        <v>57</v>
      </c>
      <c r="C102">
        <v>79</v>
      </c>
      <c r="D102">
        <v>2015.7</v>
      </c>
      <c r="E102">
        <v>2012.55</v>
      </c>
      <c r="F102">
        <v>3.1500000000000909</v>
      </c>
      <c r="G102">
        <v>1.5627325494865759E-3</v>
      </c>
      <c r="I102">
        <v>3898.28</v>
      </c>
      <c r="K102">
        <v>0.48292580317473349</v>
      </c>
      <c r="L102">
        <v>8.0804867787847212E-4</v>
      </c>
      <c r="M102">
        <v>0.48373385185261197</v>
      </c>
      <c r="N102" s="1"/>
      <c r="O102" s="1"/>
      <c r="V102" s="1"/>
    </row>
    <row r="103" spans="1:22" x14ac:dyDescent="0.25">
      <c r="A103" s="1" t="s">
        <v>57</v>
      </c>
      <c r="C103">
        <v>92</v>
      </c>
      <c r="D103">
        <v>2582.71</v>
      </c>
      <c r="E103">
        <v>2584.16</v>
      </c>
      <c r="F103">
        <v>-1.4499999999998181</v>
      </c>
      <c r="G103">
        <v>-5.6142578919035353E-4</v>
      </c>
      <c r="I103">
        <v>5380.52</v>
      </c>
      <c r="K103">
        <v>0.51998877431921087</v>
      </c>
      <c r="L103">
        <v>-2.69490681198066E-4</v>
      </c>
      <c r="M103">
        <v>0.51971928363801279</v>
      </c>
      <c r="N103" s="1"/>
      <c r="O103" s="1"/>
      <c r="V103" s="1"/>
    </row>
    <row r="104" spans="1:22" x14ac:dyDescent="0.25">
      <c r="A104" s="1" t="s">
        <v>141</v>
      </c>
      <c r="C104">
        <v>1</v>
      </c>
      <c r="D104">
        <v>31.6</v>
      </c>
      <c r="E104">
        <v>28.54</v>
      </c>
      <c r="F104">
        <v>3.0600000000000023</v>
      </c>
      <c r="G104">
        <v>9.6835443037974755E-2</v>
      </c>
      <c r="I104">
        <v>45</v>
      </c>
      <c r="K104">
        <v>0.29777777777777775</v>
      </c>
      <c r="L104">
        <v>6.8000000000000047E-2</v>
      </c>
      <c r="M104">
        <v>0.36577777777777781</v>
      </c>
      <c r="N104" s="1"/>
      <c r="O104" s="1"/>
      <c r="V104" s="1"/>
    </row>
    <row r="105" spans="1:22" x14ac:dyDescent="0.25">
      <c r="A105" s="1" t="s">
        <v>58</v>
      </c>
      <c r="C105">
        <v>5</v>
      </c>
      <c r="D105">
        <v>865.19</v>
      </c>
      <c r="E105">
        <v>855.07</v>
      </c>
      <c r="F105">
        <v>10.120000000000005</v>
      </c>
      <c r="G105">
        <v>1.1696852714432672E-2</v>
      </c>
      <c r="I105">
        <v>1249.52</v>
      </c>
      <c r="K105">
        <v>0.30758211153082776</v>
      </c>
      <c r="L105">
        <v>8.0991100582623772E-3</v>
      </c>
      <c r="M105">
        <v>0.31568122158909012</v>
      </c>
      <c r="N105" s="1"/>
      <c r="O105" s="1"/>
      <c r="V105" s="1"/>
    </row>
    <row r="106" spans="1:22" x14ac:dyDescent="0.25">
      <c r="A106" s="1" t="s">
        <v>58</v>
      </c>
      <c r="C106">
        <v>3</v>
      </c>
      <c r="D106">
        <v>403.07</v>
      </c>
      <c r="E106">
        <v>385.04999999999995</v>
      </c>
      <c r="F106">
        <v>18.020000000000039</v>
      </c>
      <c r="G106">
        <v>4.4706874736398242E-2</v>
      </c>
      <c r="I106">
        <v>597.5</v>
      </c>
      <c r="K106">
        <v>0.32540585774058578</v>
      </c>
      <c r="L106">
        <v>3.0158995815899647E-2</v>
      </c>
      <c r="M106">
        <v>0.35556485355648543</v>
      </c>
      <c r="N106" s="1"/>
      <c r="O106" s="1"/>
      <c r="V106" s="1"/>
    </row>
    <row r="107" spans="1:22" x14ac:dyDescent="0.25">
      <c r="A107" s="1" t="s">
        <v>59</v>
      </c>
      <c r="C107">
        <v>4</v>
      </c>
      <c r="D107">
        <v>353.5</v>
      </c>
      <c r="E107">
        <v>449.64</v>
      </c>
      <c r="F107">
        <v>-96.139999999999986</v>
      </c>
      <c r="G107">
        <v>-0.27196605374823191</v>
      </c>
      <c r="I107">
        <v>605.17999999999995</v>
      </c>
      <c r="K107">
        <v>0.41587626821772034</v>
      </c>
      <c r="L107">
        <v>-0.1588618262335173</v>
      </c>
      <c r="M107">
        <v>0.25701444198420298</v>
      </c>
      <c r="N107" s="1" t="s">
        <v>60</v>
      </c>
      <c r="O107" s="1"/>
      <c r="V107" s="1"/>
    </row>
    <row r="108" spans="1:22" x14ac:dyDescent="0.25">
      <c r="A108" s="1" t="s">
        <v>59</v>
      </c>
      <c r="C108">
        <v>4</v>
      </c>
      <c r="D108">
        <v>314.99</v>
      </c>
      <c r="E108">
        <v>303.15000000000003</v>
      </c>
      <c r="F108">
        <v>11.839999999999975</v>
      </c>
      <c r="G108">
        <v>3.7588494872853026E-2</v>
      </c>
      <c r="I108">
        <v>550.01</v>
      </c>
      <c r="K108">
        <v>0.42730132179414915</v>
      </c>
      <c r="L108">
        <v>2.1526881329430328E-2</v>
      </c>
      <c r="M108">
        <v>0.44882820312357946</v>
      </c>
      <c r="N108" s="1"/>
      <c r="O108" s="1"/>
      <c r="V108" s="1"/>
    </row>
    <row r="109" spans="1:22" x14ac:dyDescent="0.25">
      <c r="A109" s="1" t="s">
        <v>59</v>
      </c>
      <c r="C109">
        <v>1</v>
      </c>
      <c r="D109">
        <v>64.599999999999994</v>
      </c>
      <c r="E109">
        <v>64.710000000000008</v>
      </c>
      <c r="F109">
        <v>-0.11000000000001364</v>
      </c>
      <c r="G109">
        <v>-1.7027863777091896E-3</v>
      </c>
      <c r="I109">
        <v>83.33</v>
      </c>
      <c r="K109">
        <v>0.22476899075963044</v>
      </c>
      <c r="L109">
        <v>-1.3200528021122483E-3</v>
      </c>
      <c r="M109">
        <v>0.22344893795751819</v>
      </c>
      <c r="N109" s="1"/>
      <c r="O109" s="1"/>
      <c r="V109" s="1"/>
    </row>
    <row r="110" spans="1:22" x14ac:dyDescent="0.25">
      <c r="A110" s="1" t="s">
        <v>116</v>
      </c>
      <c r="C110">
        <v>1</v>
      </c>
      <c r="D110">
        <v>23.9</v>
      </c>
      <c r="E110">
        <v>23.9</v>
      </c>
      <c r="F110">
        <v>0</v>
      </c>
      <c r="G110">
        <v>0</v>
      </c>
      <c r="I110">
        <v>33</v>
      </c>
      <c r="K110">
        <v>0.27575757575757581</v>
      </c>
      <c r="L110">
        <v>0</v>
      </c>
      <c r="M110">
        <v>0.27575757575757581</v>
      </c>
      <c r="N110" s="1"/>
      <c r="O110" s="1"/>
      <c r="V110" s="1"/>
    </row>
    <row r="111" spans="1:22" x14ac:dyDescent="0.25">
      <c r="A111" s="1" t="s">
        <v>61</v>
      </c>
      <c r="C111">
        <v>3</v>
      </c>
      <c r="D111">
        <v>651.6</v>
      </c>
      <c r="E111">
        <v>672.2</v>
      </c>
      <c r="F111">
        <v>-20.600000000000023</v>
      </c>
      <c r="G111">
        <v>-3.1614487415592425E-2</v>
      </c>
      <c r="I111">
        <v>1009.67</v>
      </c>
      <c r="K111">
        <v>0.35464062515475347</v>
      </c>
      <c r="L111">
        <v>-2.0402705834579642E-2</v>
      </c>
      <c r="M111">
        <v>0.33423791932017383</v>
      </c>
      <c r="N111" s="1" t="s">
        <v>62</v>
      </c>
      <c r="O111" s="1"/>
      <c r="V111" s="1"/>
    </row>
    <row r="112" spans="1:22" x14ac:dyDescent="0.25">
      <c r="A112" s="1" t="s">
        <v>61</v>
      </c>
      <c r="C112">
        <v>1</v>
      </c>
      <c r="D112">
        <v>204.72</v>
      </c>
      <c r="E112">
        <v>217</v>
      </c>
      <c r="F112">
        <v>-12.280000000000001</v>
      </c>
      <c r="G112">
        <v>-5.9984368894099263E-2</v>
      </c>
      <c r="I112">
        <v>333.33</v>
      </c>
      <c r="K112">
        <v>0.38583385833858336</v>
      </c>
      <c r="L112">
        <v>-3.6840368403684043E-2</v>
      </c>
      <c r="M112">
        <v>0.34899348993489931</v>
      </c>
      <c r="N112" s="1"/>
      <c r="O112" s="1"/>
      <c r="V112" s="1"/>
    </row>
    <row r="113" spans="1:22" x14ac:dyDescent="0.25">
      <c r="A113" s="1" t="s">
        <v>61</v>
      </c>
      <c r="C113">
        <v>1</v>
      </c>
      <c r="D113">
        <v>227.6</v>
      </c>
      <c r="E113">
        <v>250.8</v>
      </c>
      <c r="F113">
        <v>-23.200000000000017</v>
      </c>
      <c r="G113">
        <v>-0.10193321616871713</v>
      </c>
      <c r="I113">
        <v>383.3</v>
      </c>
      <c r="K113">
        <v>0.4062092355857031</v>
      </c>
      <c r="L113">
        <v>-6.0527002348030309E-2</v>
      </c>
      <c r="M113">
        <v>0.34568223323767283</v>
      </c>
      <c r="N113" s="1" t="s">
        <v>137</v>
      </c>
      <c r="O113" s="1"/>
      <c r="V113" s="1"/>
    </row>
    <row r="114" spans="1:22" x14ac:dyDescent="0.25">
      <c r="A114" s="1" t="s">
        <v>63</v>
      </c>
      <c r="C114">
        <v>6</v>
      </c>
      <c r="D114">
        <v>122.97</v>
      </c>
      <c r="E114">
        <v>111.36999999999999</v>
      </c>
      <c r="F114">
        <v>11.600000000000009</v>
      </c>
      <c r="G114">
        <v>9.4331950882329096E-2</v>
      </c>
      <c r="I114">
        <v>192.67</v>
      </c>
      <c r="K114">
        <v>0.36175844708569055</v>
      </c>
      <c r="L114">
        <v>6.0206570820574089E-2</v>
      </c>
      <c r="M114">
        <v>0.42196501790626462</v>
      </c>
      <c r="N114" s="1"/>
      <c r="O114" s="1"/>
      <c r="V114" s="1"/>
    </row>
    <row r="115" spans="1:22" x14ac:dyDescent="0.25">
      <c r="A115" s="1" t="s">
        <v>63</v>
      </c>
      <c r="C115">
        <v>2</v>
      </c>
      <c r="D115">
        <v>70.2</v>
      </c>
      <c r="E115">
        <v>71.55</v>
      </c>
      <c r="F115">
        <v>-1.3499999999999943</v>
      </c>
      <c r="G115">
        <v>-1.9230769230769149E-2</v>
      </c>
      <c r="I115">
        <v>125</v>
      </c>
      <c r="K115">
        <v>0.43840000000000001</v>
      </c>
      <c r="L115">
        <v>-1.0799999999999954E-2</v>
      </c>
      <c r="M115">
        <v>0.42759999999999998</v>
      </c>
      <c r="N115" s="1"/>
      <c r="O115" s="1"/>
      <c r="V115" s="1"/>
    </row>
    <row r="116" spans="1:22" x14ac:dyDescent="0.25">
      <c r="A116" s="1" t="s">
        <v>63</v>
      </c>
      <c r="C116">
        <v>1</v>
      </c>
      <c r="D116">
        <v>83.39</v>
      </c>
      <c r="E116">
        <v>83.39</v>
      </c>
      <c r="F116">
        <v>0</v>
      </c>
      <c r="G116">
        <v>0</v>
      </c>
      <c r="I116">
        <v>150</v>
      </c>
      <c r="K116">
        <v>0.44406666666666667</v>
      </c>
      <c r="L116">
        <v>0</v>
      </c>
      <c r="M116">
        <v>0.44406666666666667</v>
      </c>
      <c r="N116" s="1"/>
      <c r="O116" s="1"/>
      <c r="V116" s="1"/>
    </row>
    <row r="117" spans="1:22" x14ac:dyDescent="0.25">
      <c r="A117" s="1" t="s">
        <v>142</v>
      </c>
      <c r="C117">
        <v>1</v>
      </c>
      <c r="D117">
        <v>24.45</v>
      </c>
      <c r="E117">
        <v>24.44</v>
      </c>
      <c r="F117">
        <v>9.9999999999980105E-3</v>
      </c>
      <c r="G117">
        <v>4.0899795501014359E-4</v>
      </c>
      <c r="I117">
        <v>32.5</v>
      </c>
      <c r="K117">
        <v>0.24769230769230771</v>
      </c>
      <c r="L117">
        <v>3.076923076922465E-4</v>
      </c>
      <c r="M117">
        <v>0.24799999999999997</v>
      </c>
      <c r="N117" s="1"/>
      <c r="O117" s="1"/>
      <c r="V117" s="1"/>
    </row>
    <row r="118" spans="1:22" x14ac:dyDescent="0.25">
      <c r="A118" s="1" t="s">
        <v>64</v>
      </c>
      <c r="C118">
        <v>406</v>
      </c>
      <c r="D118">
        <v>8253.1</v>
      </c>
      <c r="E118">
        <v>8240.2000000000007</v>
      </c>
      <c r="F118">
        <v>12.899999999999636</v>
      </c>
      <c r="G118">
        <v>1.563049036119717E-3</v>
      </c>
      <c r="I118">
        <v>13809.71</v>
      </c>
      <c r="K118">
        <v>0.4023697818419068</v>
      </c>
      <c r="L118">
        <v>9.3412533644802369E-4</v>
      </c>
      <c r="M118">
        <v>0.4033039071783549</v>
      </c>
      <c r="N118" s="1"/>
      <c r="O118" s="1"/>
      <c r="V118" s="1"/>
    </row>
    <row r="119" spans="1:22" x14ac:dyDescent="0.25">
      <c r="A119" s="1" t="s">
        <v>64</v>
      </c>
      <c r="C119">
        <v>45</v>
      </c>
      <c r="D119">
        <v>1069.1400000000001</v>
      </c>
      <c r="E119">
        <v>1069.06</v>
      </c>
      <c r="F119">
        <v>8.0000000000154614E-2</v>
      </c>
      <c r="G119">
        <v>7.4826496062400255E-5</v>
      </c>
      <c r="I119">
        <v>1740.92</v>
      </c>
      <c r="K119">
        <v>0.3858764331502883</v>
      </c>
      <c r="L119">
        <v>4.5952714656707141E-5</v>
      </c>
      <c r="M119">
        <v>0.38592238586494498</v>
      </c>
      <c r="N119" s="1"/>
      <c r="O119" s="1"/>
      <c r="V119" s="1"/>
    </row>
    <row r="120" spans="1:22" x14ac:dyDescent="0.25">
      <c r="A120" s="1" t="s">
        <v>117</v>
      </c>
      <c r="C120">
        <v>61</v>
      </c>
      <c r="D120">
        <v>1148.6200000000001</v>
      </c>
      <c r="E120">
        <v>1149.27</v>
      </c>
      <c r="F120">
        <v>-0.64999999999986358</v>
      </c>
      <c r="G120">
        <v>-5.6589646706470677E-4</v>
      </c>
      <c r="I120">
        <v>1995.34</v>
      </c>
      <c r="K120">
        <v>0.42434873254683397</v>
      </c>
      <c r="L120">
        <v>-3.2575901851306723E-4</v>
      </c>
      <c r="M120">
        <v>0.42402297352832097</v>
      </c>
      <c r="N120" s="1"/>
      <c r="O120" s="1"/>
      <c r="V120" s="1"/>
    </row>
    <row r="121" spans="1:22" x14ac:dyDescent="0.25">
      <c r="A121" s="1" t="s">
        <v>118</v>
      </c>
      <c r="C121">
        <v>1</v>
      </c>
      <c r="D121">
        <v>25.78</v>
      </c>
      <c r="E121">
        <v>25.78</v>
      </c>
      <c r="F121">
        <v>0</v>
      </c>
      <c r="G121">
        <v>0</v>
      </c>
      <c r="I121">
        <v>0</v>
      </c>
      <c r="N121" s="1" t="s">
        <v>119</v>
      </c>
      <c r="O121" s="1"/>
      <c r="V121" s="1"/>
    </row>
    <row r="122" spans="1:22" x14ac:dyDescent="0.25">
      <c r="A122" s="1" t="s">
        <v>118</v>
      </c>
      <c r="C122">
        <v>3</v>
      </c>
      <c r="D122">
        <v>173.4</v>
      </c>
      <c r="E122">
        <v>161.6</v>
      </c>
      <c r="F122">
        <v>11.800000000000011</v>
      </c>
      <c r="G122">
        <v>6.8050749711649428E-2</v>
      </c>
      <c r="I122">
        <v>275</v>
      </c>
      <c r="K122">
        <v>0.36945454545454542</v>
      </c>
      <c r="L122">
        <v>4.2909090909090952E-2</v>
      </c>
      <c r="M122">
        <v>0.41236363636363638</v>
      </c>
      <c r="N122" s="1" t="s">
        <v>143</v>
      </c>
      <c r="O122" s="1"/>
      <c r="V122" s="1"/>
    </row>
    <row r="123" spans="1:22" x14ac:dyDescent="0.25">
      <c r="A123" s="1" t="s">
        <v>65</v>
      </c>
      <c r="C123">
        <v>13</v>
      </c>
      <c r="D123">
        <v>3909.76</v>
      </c>
      <c r="E123">
        <v>3889.6400000000003</v>
      </c>
      <c r="F123">
        <v>20.119999999999891</v>
      </c>
      <c r="G123">
        <v>5.1460959240464607E-3</v>
      </c>
      <c r="I123">
        <v>7452.33</v>
      </c>
      <c r="K123">
        <v>0.47536408076400266</v>
      </c>
      <c r="L123">
        <v>2.6998267655887341E-3</v>
      </c>
      <c r="M123">
        <v>0.47806390752959138</v>
      </c>
      <c r="N123" s="1"/>
      <c r="O123" s="1"/>
      <c r="V123" s="1"/>
    </row>
    <row r="124" spans="1:22" x14ac:dyDescent="0.25">
      <c r="A124" s="1" t="s">
        <v>65</v>
      </c>
      <c r="C124">
        <v>3</v>
      </c>
      <c r="D124">
        <v>1105.3400000000001</v>
      </c>
      <c r="E124">
        <v>1105.3400000000001</v>
      </c>
      <c r="F124">
        <v>0</v>
      </c>
      <c r="G124">
        <v>0</v>
      </c>
      <c r="I124">
        <v>1700</v>
      </c>
      <c r="K124">
        <v>0.34979999999999989</v>
      </c>
      <c r="L124">
        <v>0</v>
      </c>
      <c r="M124">
        <v>0.34979999999999989</v>
      </c>
      <c r="N124" s="1"/>
      <c r="O124" s="1"/>
      <c r="V124" s="1"/>
    </row>
    <row r="125" spans="1:22" x14ac:dyDescent="0.25">
      <c r="A125" s="1" t="s">
        <v>65</v>
      </c>
      <c r="C125">
        <v>6</v>
      </c>
      <c r="D125">
        <v>2033.41</v>
      </c>
      <c r="E125">
        <v>2033.4299999999998</v>
      </c>
      <c r="F125">
        <v>-1.9999999999754436E-2</v>
      </c>
      <c r="G125">
        <v>-9.8356947195865251E-6</v>
      </c>
      <c r="I125">
        <v>3820.8500000000004</v>
      </c>
      <c r="K125">
        <v>0.46781213604302713</v>
      </c>
      <c r="L125">
        <v>-5.2344373633496301E-6</v>
      </c>
      <c r="M125">
        <v>0.46780690160566374</v>
      </c>
      <c r="N125" s="1"/>
      <c r="O125" s="1"/>
      <c r="V125" s="1"/>
    </row>
    <row r="126" spans="1:22" x14ac:dyDescent="0.25">
      <c r="A126" s="1" t="s">
        <v>66</v>
      </c>
      <c r="C126">
        <v>8</v>
      </c>
      <c r="D126">
        <v>2169.25</v>
      </c>
      <c r="E126">
        <v>2206.2400000000002</v>
      </c>
      <c r="F126">
        <v>-36.990000000000236</v>
      </c>
      <c r="G126">
        <v>-1.7051976489570238E-2</v>
      </c>
      <c r="I126">
        <v>3359.01</v>
      </c>
      <c r="K126">
        <v>0.35419960047752169</v>
      </c>
      <c r="L126">
        <v>-1.1012173229612366E-2</v>
      </c>
      <c r="M126">
        <v>0.34318742724790935</v>
      </c>
      <c r="N126" s="1" t="s">
        <v>67</v>
      </c>
      <c r="O126" s="1"/>
      <c r="V126" s="1"/>
    </row>
    <row r="127" spans="1:22" x14ac:dyDescent="0.25">
      <c r="A127" s="1" t="s">
        <v>120</v>
      </c>
      <c r="C127">
        <v>1</v>
      </c>
      <c r="D127">
        <v>302.39</v>
      </c>
      <c r="E127">
        <v>203.69</v>
      </c>
      <c r="F127">
        <v>98.699999999999989</v>
      </c>
      <c r="G127">
        <v>0.32639968252918417</v>
      </c>
      <c r="I127">
        <v>500</v>
      </c>
      <c r="K127">
        <v>0.39522000000000002</v>
      </c>
      <c r="L127">
        <v>0.19739999999999996</v>
      </c>
      <c r="M127">
        <v>0.59261999999999992</v>
      </c>
      <c r="N127" s="1" t="s">
        <v>115</v>
      </c>
      <c r="O127" s="1"/>
      <c r="V127" s="1"/>
    </row>
    <row r="128" spans="1:22" x14ac:dyDescent="0.25">
      <c r="A128" s="1" t="s">
        <v>66</v>
      </c>
      <c r="C128">
        <v>5</v>
      </c>
      <c r="D128">
        <v>2301.39</v>
      </c>
      <c r="E128">
        <v>2171.77</v>
      </c>
      <c r="F128">
        <v>129.61999999999989</v>
      </c>
      <c r="G128">
        <v>5.6322483368746672E-2</v>
      </c>
      <c r="I128">
        <v>3782.08</v>
      </c>
      <c r="K128">
        <v>0.39150150181910487</v>
      </c>
      <c r="L128">
        <v>3.4272146543700789E-2</v>
      </c>
      <c r="M128">
        <v>0.42577364836280568</v>
      </c>
      <c r="N128" s="1" t="s">
        <v>144</v>
      </c>
      <c r="O128" s="1"/>
      <c r="V128" s="1"/>
    </row>
    <row r="129" spans="1:22" x14ac:dyDescent="0.25">
      <c r="A129" s="1" t="s">
        <v>121</v>
      </c>
      <c r="C129">
        <v>9</v>
      </c>
      <c r="D129">
        <v>889.22</v>
      </c>
      <c r="E129">
        <v>890.11</v>
      </c>
      <c r="F129">
        <v>-0.88999999999998636</v>
      </c>
      <c r="G129">
        <v>-1.0008771732529479E-3</v>
      </c>
      <c r="I129">
        <v>1667.35</v>
      </c>
      <c r="K129">
        <v>0.46668665847002722</v>
      </c>
      <c r="L129">
        <v>-5.337811497286031E-4</v>
      </c>
      <c r="M129">
        <v>0.46615287732029859</v>
      </c>
      <c r="N129" s="1"/>
      <c r="O129" s="1"/>
      <c r="V129" s="1"/>
    </row>
    <row r="130" spans="1:22" x14ac:dyDescent="0.25">
      <c r="A130" s="1" t="s">
        <v>121</v>
      </c>
      <c r="C130">
        <v>5</v>
      </c>
      <c r="D130">
        <v>462</v>
      </c>
      <c r="E130">
        <v>462.14</v>
      </c>
      <c r="F130">
        <v>-0.13999999999998636</v>
      </c>
      <c r="G130">
        <v>-3.0303030303027349E-4</v>
      </c>
      <c r="I130">
        <v>804.18000000000006</v>
      </c>
      <c r="K130">
        <v>0.4255017533388048</v>
      </c>
      <c r="L130">
        <v>-1.7409037777610281E-4</v>
      </c>
      <c r="M130">
        <v>0.4253276629610287</v>
      </c>
      <c r="N130" s="1"/>
      <c r="O130" s="1"/>
      <c r="V130" s="1"/>
    </row>
    <row r="131" spans="1:22" x14ac:dyDescent="0.25">
      <c r="A131" s="1" t="s">
        <v>68</v>
      </c>
      <c r="C131">
        <v>3</v>
      </c>
      <c r="D131">
        <v>312.89999999999998</v>
      </c>
      <c r="E131">
        <v>285.60000000000002</v>
      </c>
      <c r="F131">
        <v>27.299999999999955</v>
      </c>
      <c r="G131">
        <v>8.7248322147650867E-2</v>
      </c>
      <c r="I131">
        <v>516.66999999999996</v>
      </c>
      <c r="K131">
        <v>0.39439100392900689</v>
      </c>
      <c r="L131">
        <v>5.2838368784717434E-2</v>
      </c>
      <c r="M131">
        <v>0.44722937271372432</v>
      </c>
      <c r="N131" s="1"/>
      <c r="O131" s="1"/>
      <c r="V131" s="1"/>
    </row>
    <row r="132" spans="1:22" x14ac:dyDescent="0.25">
      <c r="A132" s="1" t="s">
        <v>68</v>
      </c>
      <c r="C132">
        <v>1</v>
      </c>
      <c r="D132">
        <v>235.3</v>
      </c>
      <c r="E132">
        <v>108.3</v>
      </c>
      <c r="F132">
        <v>127.00000000000001</v>
      </c>
      <c r="G132">
        <v>0.5397365065873353</v>
      </c>
      <c r="I132">
        <v>500</v>
      </c>
      <c r="K132">
        <v>0.52939999999999998</v>
      </c>
      <c r="L132">
        <v>0.254</v>
      </c>
      <c r="M132">
        <v>0.78339999999999999</v>
      </c>
      <c r="N132" s="1"/>
      <c r="O132" s="1"/>
      <c r="V132" s="1"/>
    </row>
    <row r="133" spans="1:22" x14ac:dyDescent="0.25">
      <c r="A133" s="1" t="s">
        <v>68</v>
      </c>
      <c r="C133">
        <v>2</v>
      </c>
      <c r="D133">
        <v>756.3</v>
      </c>
      <c r="E133">
        <v>772.21999999999991</v>
      </c>
      <c r="F133">
        <v>-15.919999999999959</v>
      </c>
      <c r="G133">
        <v>-2.1049847943937539E-2</v>
      </c>
      <c r="I133">
        <v>1407.29</v>
      </c>
      <c r="K133">
        <v>0.46258411556964096</v>
      </c>
      <c r="L133">
        <v>-1.1312522649915767E-2</v>
      </c>
      <c r="M133">
        <v>0.45127159291972518</v>
      </c>
      <c r="N133" s="1"/>
      <c r="O133" s="1"/>
      <c r="V133" s="1"/>
    </row>
    <row r="134" spans="1:22" x14ac:dyDescent="0.25">
      <c r="A134" s="1" t="s">
        <v>69</v>
      </c>
      <c r="C134">
        <v>28</v>
      </c>
      <c r="D134">
        <v>1087.1099999999999</v>
      </c>
      <c r="E134">
        <v>1087.1199999999999</v>
      </c>
      <c r="F134">
        <v>-9.9999999999909051E-3</v>
      </c>
      <c r="G134">
        <v>-9.1987011433901876E-6</v>
      </c>
      <c r="I134">
        <v>1801.78</v>
      </c>
      <c r="K134">
        <v>0.3966466494244581</v>
      </c>
      <c r="L134">
        <v>-5.5500671558075375E-6</v>
      </c>
      <c r="M134">
        <v>0.3966410993573023</v>
      </c>
      <c r="N134" s="1"/>
      <c r="O134" s="1"/>
      <c r="V134" s="1"/>
    </row>
    <row r="135" spans="1:22" x14ac:dyDescent="0.25">
      <c r="A135" s="1" t="s">
        <v>70</v>
      </c>
      <c r="C135">
        <v>25</v>
      </c>
      <c r="D135">
        <v>299.89999999999998</v>
      </c>
      <c r="E135">
        <v>264.89999999999998</v>
      </c>
      <c r="F135">
        <v>35</v>
      </c>
      <c r="G135">
        <v>0.11670556852284096</v>
      </c>
      <c r="I135">
        <v>529.16</v>
      </c>
      <c r="K135">
        <v>0.43325270239625074</v>
      </c>
      <c r="L135">
        <v>6.6142565575629308E-2</v>
      </c>
      <c r="M135">
        <v>0.49939526797188</v>
      </c>
      <c r="N135" s="1"/>
      <c r="O135" s="1"/>
      <c r="V135" s="1"/>
    </row>
    <row r="136" spans="1:22" x14ac:dyDescent="0.25">
      <c r="A136" s="1" t="s">
        <v>70</v>
      </c>
      <c r="C136">
        <v>7</v>
      </c>
      <c r="D136">
        <v>107.9</v>
      </c>
      <c r="E136">
        <v>107.9</v>
      </c>
      <c r="F136">
        <v>0</v>
      </c>
      <c r="G136">
        <v>0</v>
      </c>
      <c r="I136">
        <v>173.72</v>
      </c>
      <c r="K136">
        <v>0.37888556297490206</v>
      </c>
      <c r="L136">
        <v>0</v>
      </c>
      <c r="M136">
        <v>0.37888556297490206</v>
      </c>
      <c r="N136" s="1"/>
      <c r="O136" s="1"/>
      <c r="V136" s="1"/>
    </row>
    <row r="137" spans="1:22" x14ac:dyDescent="0.25">
      <c r="A137" s="1" t="s">
        <v>70</v>
      </c>
      <c r="C137">
        <v>12</v>
      </c>
      <c r="D137">
        <v>159.35000000000002</v>
      </c>
      <c r="E137">
        <v>144.35000000000002</v>
      </c>
      <c r="F137">
        <v>15</v>
      </c>
      <c r="G137">
        <v>9.4132412927518033E-2</v>
      </c>
      <c r="I137">
        <v>295.29000000000002</v>
      </c>
      <c r="K137">
        <v>0.46036100104981542</v>
      </c>
      <c r="L137">
        <v>5.0797521080971242E-2</v>
      </c>
      <c r="M137">
        <v>0.51115852213078661</v>
      </c>
      <c r="N137" s="1"/>
      <c r="O137" s="1"/>
      <c r="V137" s="1"/>
    </row>
    <row r="138" spans="1:22" x14ac:dyDescent="0.25">
      <c r="A138" s="1" t="s">
        <v>71</v>
      </c>
      <c r="C138">
        <v>20</v>
      </c>
      <c r="D138">
        <v>229.02</v>
      </c>
      <c r="E138">
        <v>242.03000000000003</v>
      </c>
      <c r="F138">
        <v>-13.010000000000019</v>
      </c>
      <c r="G138">
        <v>-5.6807265740983402E-2</v>
      </c>
      <c r="I138">
        <v>335.06</v>
      </c>
      <c r="K138">
        <v>0.3164806303348654</v>
      </c>
      <c r="L138">
        <v>-3.8828866471676771E-2</v>
      </c>
      <c r="M138">
        <v>0.27765176386318863</v>
      </c>
      <c r="N138" s="1"/>
      <c r="O138" s="1"/>
      <c r="V138" s="1"/>
    </row>
    <row r="139" spans="1:22" x14ac:dyDescent="0.25">
      <c r="A139" s="1" t="s">
        <v>71</v>
      </c>
      <c r="C139">
        <v>3</v>
      </c>
      <c r="D139">
        <v>34.86</v>
      </c>
      <c r="E139">
        <v>24.51</v>
      </c>
      <c r="F139">
        <v>10.349999999999998</v>
      </c>
      <c r="G139">
        <v>0.29690189328743538</v>
      </c>
      <c r="I139">
        <v>52.5</v>
      </c>
      <c r="K139">
        <v>0.33600000000000002</v>
      </c>
      <c r="L139">
        <v>0.19714285714285709</v>
      </c>
      <c r="M139">
        <v>0.53314285714285714</v>
      </c>
      <c r="N139" s="1" t="s">
        <v>115</v>
      </c>
      <c r="O139" s="1"/>
      <c r="V139" s="1"/>
    </row>
    <row r="140" spans="1:22" x14ac:dyDescent="0.25">
      <c r="A140" s="1" t="s">
        <v>71</v>
      </c>
      <c r="C140">
        <v>16</v>
      </c>
      <c r="D140">
        <v>223.69</v>
      </c>
      <c r="E140">
        <v>195.31</v>
      </c>
      <c r="F140">
        <v>28.379999999999995</v>
      </c>
      <c r="G140">
        <v>0.12687201037149626</v>
      </c>
      <c r="I140">
        <v>292.53000000000003</v>
      </c>
      <c r="K140">
        <v>0.23532629132054839</v>
      </c>
      <c r="L140">
        <v>9.7015690698389889E-2</v>
      </c>
      <c r="M140">
        <v>0.33234198201893828</v>
      </c>
      <c r="N140" s="1"/>
      <c r="O140" s="1"/>
      <c r="V140" s="1"/>
    </row>
    <row r="141" spans="1:22" x14ac:dyDescent="0.25">
      <c r="A141" s="1" t="s">
        <v>72</v>
      </c>
      <c r="C141">
        <v>7</v>
      </c>
      <c r="D141">
        <v>918.84</v>
      </c>
      <c r="E141">
        <v>918.84</v>
      </c>
      <c r="F141">
        <v>0</v>
      </c>
      <c r="G141">
        <v>0</v>
      </c>
      <c r="I141">
        <v>505.37</v>
      </c>
      <c r="K141">
        <v>-0.81815303638918013</v>
      </c>
      <c r="L141">
        <v>0</v>
      </c>
      <c r="M141">
        <v>-0.81815303638918013</v>
      </c>
      <c r="N141" s="1" t="s">
        <v>73</v>
      </c>
      <c r="O141" s="1"/>
      <c r="V141" s="1"/>
    </row>
    <row r="142" spans="1:22" x14ac:dyDescent="0.25">
      <c r="A142" s="1" t="s">
        <v>72</v>
      </c>
      <c r="C142">
        <v>2</v>
      </c>
      <c r="D142">
        <v>77.25</v>
      </c>
      <c r="E142">
        <v>77.25</v>
      </c>
      <c r="F142">
        <v>0</v>
      </c>
      <c r="G142">
        <v>0</v>
      </c>
      <c r="I142">
        <v>120</v>
      </c>
      <c r="K142">
        <v>0.35625000000000001</v>
      </c>
      <c r="L142">
        <v>0</v>
      </c>
      <c r="M142">
        <v>0.35625000000000001</v>
      </c>
      <c r="N142" s="1"/>
      <c r="O142" s="1"/>
      <c r="V142" s="1"/>
    </row>
    <row r="143" spans="1:22" x14ac:dyDescent="0.25">
      <c r="A143" s="1" t="s">
        <v>72</v>
      </c>
      <c r="C143">
        <v>9</v>
      </c>
      <c r="D143">
        <v>320.56</v>
      </c>
      <c r="E143">
        <v>320.56</v>
      </c>
      <c r="F143">
        <v>0</v>
      </c>
      <c r="G143">
        <v>0</v>
      </c>
      <c r="I143">
        <v>513.1400000000001</v>
      </c>
      <c r="K143">
        <v>0.37529718985072313</v>
      </c>
      <c r="L143">
        <v>0</v>
      </c>
      <c r="M143">
        <v>0.37529718985072313</v>
      </c>
      <c r="N143" s="1"/>
      <c r="O143" s="1"/>
      <c r="V143" s="1"/>
    </row>
    <row r="144" spans="1:22" x14ac:dyDescent="0.25">
      <c r="A144" s="1" t="s">
        <v>74</v>
      </c>
      <c r="C144">
        <v>3</v>
      </c>
      <c r="D144">
        <v>1921.24</v>
      </c>
      <c r="E144">
        <v>1773.5900000000001</v>
      </c>
      <c r="F144">
        <v>147.64999999999986</v>
      </c>
      <c r="G144">
        <v>7.6851408465366047E-2</v>
      </c>
      <c r="I144">
        <v>2806.4700000000003</v>
      </c>
      <c r="K144">
        <v>0.3154247150334763</v>
      </c>
      <c r="L144">
        <v>5.2610574850256678E-2</v>
      </c>
      <c r="M144">
        <v>0.36803528988373296</v>
      </c>
      <c r="N144" s="1"/>
      <c r="O144" s="1"/>
      <c r="V144" s="1"/>
    </row>
    <row r="145" spans="1:22" x14ac:dyDescent="0.25">
      <c r="A145" s="1" t="s">
        <v>74</v>
      </c>
      <c r="C145">
        <v>4</v>
      </c>
      <c r="D145">
        <v>2842.7200000000003</v>
      </c>
      <c r="E145">
        <v>2842.7200000000003</v>
      </c>
      <c r="F145">
        <v>0</v>
      </c>
      <c r="G145">
        <v>0</v>
      </c>
      <c r="I145">
        <v>4533.33</v>
      </c>
      <c r="K145">
        <v>0.37292895068305193</v>
      </c>
      <c r="L145">
        <v>0</v>
      </c>
      <c r="M145">
        <v>0.37292895068305193</v>
      </c>
      <c r="N145" s="1"/>
      <c r="O145" s="1"/>
      <c r="V145" s="1"/>
    </row>
    <row r="146" spans="1:22" x14ac:dyDescent="0.25">
      <c r="A146" s="1" t="s">
        <v>145</v>
      </c>
      <c r="C146">
        <v>1</v>
      </c>
      <c r="D146">
        <v>657.14</v>
      </c>
      <c r="E146">
        <v>657.14</v>
      </c>
      <c r="F146">
        <v>0</v>
      </c>
      <c r="G146">
        <v>0</v>
      </c>
      <c r="I146">
        <v>747</v>
      </c>
      <c r="K146">
        <v>0.12029451137884876</v>
      </c>
      <c r="L146">
        <v>0</v>
      </c>
      <c r="M146">
        <v>0.12029451137884876</v>
      </c>
      <c r="N146" s="1" t="s">
        <v>19</v>
      </c>
      <c r="O146" s="1"/>
      <c r="V146" s="1"/>
    </row>
    <row r="147" spans="1:22" x14ac:dyDescent="0.25">
      <c r="A147" s="1" t="s">
        <v>122</v>
      </c>
      <c r="C147">
        <v>3</v>
      </c>
      <c r="D147">
        <v>134.43</v>
      </c>
      <c r="E147">
        <v>134.42000000000002</v>
      </c>
      <c r="F147">
        <v>9.9999999999909051E-3</v>
      </c>
      <c r="G147">
        <v>7.4388157405273406E-5</v>
      </c>
      <c r="I147">
        <v>194.9</v>
      </c>
      <c r="K147">
        <v>0.31026167265264237</v>
      </c>
      <c r="L147">
        <v>5.1308363263165239E-5</v>
      </c>
      <c r="M147">
        <v>0.31031298101590554</v>
      </c>
      <c r="N147" s="1"/>
      <c r="O147" s="1"/>
      <c r="V147" s="1"/>
    </row>
    <row r="148" spans="1:22" x14ac:dyDescent="0.25">
      <c r="A148" s="1" t="s">
        <v>122</v>
      </c>
      <c r="C148">
        <v>30</v>
      </c>
      <c r="D148">
        <v>1104.8000000000002</v>
      </c>
      <c r="E148">
        <v>1138.68</v>
      </c>
      <c r="F148">
        <v>-33.879999999999882</v>
      </c>
      <c r="G148">
        <v>-3.0666183924692138E-2</v>
      </c>
      <c r="I148">
        <v>1577.2</v>
      </c>
      <c r="K148">
        <v>0.29951813340096362</v>
      </c>
      <c r="L148">
        <v>-2.1481105757037711E-2</v>
      </c>
      <c r="M148">
        <v>0.2780370276439259</v>
      </c>
      <c r="N148" s="1" t="s">
        <v>146</v>
      </c>
      <c r="O148" s="1"/>
      <c r="V148" s="1"/>
    </row>
    <row r="149" spans="1:22" x14ac:dyDescent="0.25">
      <c r="A149" s="1" t="s">
        <v>75</v>
      </c>
      <c r="C149">
        <v>30</v>
      </c>
      <c r="D149">
        <v>563.16</v>
      </c>
      <c r="E149">
        <v>573.25999999999988</v>
      </c>
      <c r="F149">
        <v>-10.099999999999909</v>
      </c>
      <c r="G149">
        <v>-1.7934512394346028E-2</v>
      </c>
      <c r="I149">
        <v>911.17</v>
      </c>
      <c r="K149">
        <v>0.38193750891710654</v>
      </c>
      <c r="L149">
        <v>-1.1084649406806531E-2</v>
      </c>
      <c r="M149">
        <v>0.37085285951030006</v>
      </c>
      <c r="N149" s="1" t="s">
        <v>76</v>
      </c>
      <c r="O149" s="1"/>
      <c r="V149" s="1"/>
    </row>
    <row r="150" spans="1:22" x14ac:dyDescent="0.25">
      <c r="A150" s="1" t="s">
        <v>75</v>
      </c>
      <c r="C150">
        <v>4</v>
      </c>
      <c r="D150">
        <v>74.760000000000005</v>
      </c>
      <c r="E150">
        <v>82.93</v>
      </c>
      <c r="F150">
        <v>-8.1700000000000017</v>
      </c>
      <c r="G150">
        <v>-0.10928303905831997</v>
      </c>
      <c r="I150">
        <v>125.85000000000001</v>
      </c>
      <c r="K150">
        <v>0.4059594755661502</v>
      </c>
      <c r="L150">
        <v>-6.4918553833929291E-2</v>
      </c>
      <c r="M150">
        <v>0.34104092173222089</v>
      </c>
      <c r="N150" s="1"/>
      <c r="O150" s="1"/>
      <c r="V150" s="1"/>
    </row>
    <row r="151" spans="1:22" x14ac:dyDescent="0.25">
      <c r="A151" s="1" t="s">
        <v>75</v>
      </c>
      <c r="C151">
        <v>3</v>
      </c>
      <c r="D151">
        <v>51.99</v>
      </c>
      <c r="E151">
        <v>43.83</v>
      </c>
      <c r="F151">
        <v>8.1600000000000037</v>
      </c>
      <c r="G151">
        <v>0.15695326024235437</v>
      </c>
      <c r="I151">
        <v>83.34</v>
      </c>
      <c r="K151">
        <v>0.37616990640748738</v>
      </c>
      <c r="L151">
        <v>9.7912167026637908E-2</v>
      </c>
      <c r="M151">
        <v>0.47408207343412528</v>
      </c>
      <c r="N151" s="1" t="s">
        <v>147</v>
      </c>
      <c r="O151" s="1"/>
      <c r="V151" s="1"/>
    </row>
    <row r="152" spans="1:22" x14ac:dyDescent="0.25">
      <c r="A152" s="1" t="s">
        <v>77</v>
      </c>
      <c r="C152">
        <v>24</v>
      </c>
      <c r="D152">
        <v>399.99999999999989</v>
      </c>
      <c r="E152">
        <v>399.99999999999989</v>
      </c>
      <c r="F152">
        <v>0</v>
      </c>
      <c r="G152">
        <v>0</v>
      </c>
      <c r="I152">
        <v>639.0899999999998</v>
      </c>
      <c r="K152">
        <v>0.37411006274546627</v>
      </c>
      <c r="L152">
        <v>0</v>
      </c>
      <c r="M152">
        <v>0.37411006274546627</v>
      </c>
      <c r="N152" s="1"/>
      <c r="O152" s="1"/>
      <c r="V152" s="1"/>
    </row>
    <row r="153" spans="1:22" x14ac:dyDescent="0.25">
      <c r="A153" s="1" t="s">
        <v>77</v>
      </c>
      <c r="C153">
        <v>7</v>
      </c>
      <c r="D153">
        <v>78.400000000000006</v>
      </c>
      <c r="E153">
        <v>78.400000000000006</v>
      </c>
      <c r="F153">
        <v>0</v>
      </c>
      <c r="G153">
        <v>0</v>
      </c>
      <c r="I153">
        <v>120.84</v>
      </c>
      <c r="K153">
        <v>0.35120820920225088</v>
      </c>
      <c r="L153">
        <v>0</v>
      </c>
      <c r="M153">
        <v>0.35120820920225088</v>
      </c>
      <c r="N153" s="1"/>
      <c r="O153" s="1"/>
      <c r="V153" s="1"/>
    </row>
    <row r="154" spans="1:22" x14ac:dyDescent="0.25">
      <c r="A154" s="1" t="s">
        <v>77</v>
      </c>
      <c r="C154">
        <v>20</v>
      </c>
      <c r="D154">
        <v>252.2</v>
      </c>
      <c r="E154">
        <v>252.2</v>
      </c>
      <c r="F154">
        <v>0</v>
      </c>
      <c r="G154">
        <v>0</v>
      </c>
      <c r="I154">
        <v>481.32000000000011</v>
      </c>
      <c r="K154">
        <v>0.47602426660018293</v>
      </c>
      <c r="L154">
        <v>0</v>
      </c>
      <c r="M154">
        <v>0.47602426660018293</v>
      </c>
      <c r="N154" s="1"/>
      <c r="O154" s="1"/>
      <c r="V154" s="1"/>
    </row>
    <row r="155" spans="1:22" x14ac:dyDescent="0.25">
      <c r="A155" s="1" t="s">
        <v>78</v>
      </c>
      <c r="C155">
        <v>75</v>
      </c>
      <c r="D155">
        <v>4455.9399999999996</v>
      </c>
      <c r="E155">
        <v>4455.96</v>
      </c>
      <c r="F155">
        <v>-2.0000000000436557E-2</v>
      </c>
      <c r="G155">
        <v>-4.4883907773526037E-6</v>
      </c>
      <c r="I155">
        <v>7311.54</v>
      </c>
      <c r="K155">
        <v>0.39056067531600736</v>
      </c>
      <c r="L155">
        <v>-2.7354018442676315E-6</v>
      </c>
      <c r="M155">
        <v>0.3905579399141631</v>
      </c>
      <c r="N155" s="1"/>
      <c r="O155" s="1"/>
      <c r="V155" s="1"/>
    </row>
    <row r="156" spans="1:22" x14ac:dyDescent="0.25">
      <c r="A156" s="1" t="s">
        <v>123</v>
      </c>
      <c r="C156">
        <v>44</v>
      </c>
      <c r="D156">
        <v>2624.45</v>
      </c>
      <c r="E156">
        <v>2639.83</v>
      </c>
      <c r="F156">
        <v>-15.380000000000109</v>
      </c>
      <c r="G156">
        <v>-5.8602754862924081E-3</v>
      </c>
      <c r="I156">
        <v>4019.56</v>
      </c>
      <c r="K156">
        <v>0.34708027744330228</v>
      </c>
      <c r="L156">
        <v>-3.8262894446158559E-3</v>
      </c>
      <c r="M156">
        <v>0.34325398799868639</v>
      </c>
      <c r="N156" s="1"/>
      <c r="O156" s="1"/>
      <c r="V156" s="1"/>
    </row>
    <row r="157" spans="1:22" x14ac:dyDescent="0.25">
      <c r="A157" s="1" t="s">
        <v>78</v>
      </c>
      <c r="C157">
        <v>54</v>
      </c>
      <c r="D157">
        <v>3202.54</v>
      </c>
      <c r="E157">
        <v>3202.56</v>
      </c>
      <c r="F157">
        <v>-1.999999999998181E-2</v>
      </c>
      <c r="G157">
        <v>-6.2450429971153552E-6</v>
      </c>
      <c r="I157">
        <v>5282.71</v>
      </c>
      <c r="K157">
        <v>0.39376948573743398</v>
      </c>
      <c r="L157">
        <v>-3.7859356277330784E-6</v>
      </c>
      <c r="M157">
        <v>0.39376569980180631</v>
      </c>
      <c r="N157" s="1"/>
      <c r="O157" s="1"/>
      <c r="V157" s="1"/>
    </row>
    <row r="158" spans="1:22" x14ac:dyDescent="0.25">
      <c r="A158" s="1" t="s">
        <v>148</v>
      </c>
      <c r="C158">
        <v>117</v>
      </c>
      <c r="D158">
        <v>21170.52</v>
      </c>
      <c r="E158">
        <v>21214.080000000002</v>
      </c>
      <c r="F158">
        <v>-43.56000000000131</v>
      </c>
      <c r="G158">
        <v>-2.0575781794684926E-3</v>
      </c>
      <c r="I158">
        <v>35811.61</v>
      </c>
      <c r="K158">
        <v>0.40883640808106647</v>
      </c>
      <c r="L158">
        <v>-1.2163653072286139E-3</v>
      </c>
      <c r="M158">
        <v>0.40762004277383784</v>
      </c>
      <c r="N158" s="1"/>
      <c r="O158" s="1"/>
      <c r="V158" s="1"/>
    </row>
    <row r="159" spans="1:22" x14ac:dyDescent="0.25">
      <c r="A159" s="1" t="s">
        <v>79</v>
      </c>
      <c r="C159">
        <v>1</v>
      </c>
      <c r="D159">
        <v>666.67</v>
      </c>
      <c r="E159">
        <v>666.67</v>
      </c>
      <c r="F159">
        <v>0</v>
      </c>
      <c r="G159">
        <v>0</v>
      </c>
      <c r="I159">
        <v>741.67</v>
      </c>
      <c r="K159">
        <v>0.10112314101959093</v>
      </c>
      <c r="L159">
        <v>0</v>
      </c>
      <c r="M159">
        <v>0.10112314101959093</v>
      </c>
      <c r="N159" s="1" t="s">
        <v>19</v>
      </c>
      <c r="O159" s="1"/>
      <c r="V159" s="1"/>
    </row>
    <row r="160" spans="1:22" x14ac:dyDescent="0.25">
      <c r="A160" s="1" t="s">
        <v>80</v>
      </c>
      <c r="C160">
        <v>86</v>
      </c>
      <c r="D160">
        <v>3829.81</v>
      </c>
      <c r="E160">
        <v>3823.41</v>
      </c>
      <c r="F160">
        <v>6.4000000000000909</v>
      </c>
      <c r="G160">
        <v>1.6711011773430252E-3</v>
      </c>
      <c r="I160">
        <v>6434.04</v>
      </c>
      <c r="K160">
        <v>0.40475813019502521</v>
      </c>
      <c r="L160">
        <v>9.9470938943495703E-4</v>
      </c>
      <c r="M160">
        <v>0.40575283958446018</v>
      </c>
      <c r="N160" s="1"/>
      <c r="O160" s="1"/>
      <c r="V160" s="1"/>
    </row>
    <row r="161" spans="1:22" x14ac:dyDescent="0.25">
      <c r="A161" s="1" t="s">
        <v>80</v>
      </c>
      <c r="C161">
        <v>51</v>
      </c>
      <c r="D161">
        <v>2108.29</v>
      </c>
      <c r="E161">
        <v>2062.73</v>
      </c>
      <c r="F161">
        <v>45.559999999999945</v>
      </c>
      <c r="G161">
        <v>2.1609930322678543E-2</v>
      </c>
      <c r="I161">
        <v>3398.49</v>
      </c>
      <c r="K161">
        <v>0.37963919270028745</v>
      </c>
      <c r="L161">
        <v>1.34059538206674E-2</v>
      </c>
      <c r="M161">
        <v>0.3930451465209549</v>
      </c>
      <c r="N161" s="1" t="s">
        <v>124</v>
      </c>
      <c r="O161" s="1"/>
      <c r="V161" s="1"/>
    </row>
    <row r="162" spans="1:22" x14ac:dyDescent="0.25">
      <c r="A162" s="1" t="s">
        <v>80</v>
      </c>
      <c r="C162">
        <v>47</v>
      </c>
      <c r="D162">
        <v>2129.46</v>
      </c>
      <c r="E162">
        <v>2090.5199999999995</v>
      </c>
      <c r="F162">
        <v>38.940000000000509</v>
      </c>
      <c r="G162">
        <v>1.8286326110845241E-2</v>
      </c>
      <c r="I162">
        <v>3675.75</v>
      </c>
      <c r="K162">
        <v>0.42067333197306672</v>
      </c>
      <c r="L162">
        <v>1.0593756376249885E-2</v>
      </c>
      <c r="M162">
        <v>0.4312670883493166</v>
      </c>
      <c r="N162" s="1" t="s">
        <v>149</v>
      </c>
      <c r="O162" s="1"/>
      <c r="V162" s="1"/>
    </row>
    <row r="163" spans="1:22" x14ac:dyDescent="0.25">
      <c r="A163" s="1" t="s">
        <v>81</v>
      </c>
      <c r="C163">
        <v>2</v>
      </c>
      <c r="D163">
        <v>98.48</v>
      </c>
      <c r="E163">
        <v>98.480000000000018</v>
      </c>
      <c r="F163">
        <v>-1.4210854715202004E-14</v>
      </c>
      <c r="G163">
        <v>-1.4430193658816006E-16</v>
      </c>
      <c r="I163">
        <v>200</v>
      </c>
      <c r="K163">
        <v>0.50759999999999994</v>
      </c>
      <c r="L163">
        <v>-7.105427357601002E-17</v>
      </c>
      <c r="M163">
        <v>0.50759999999999983</v>
      </c>
      <c r="N163" s="1"/>
      <c r="O163" s="1"/>
      <c r="V163" s="1"/>
    </row>
    <row r="164" spans="1:22" x14ac:dyDescent="0.25">
      <c r="A164" s="1" t="s">
        <v>81</v>
      </c>
      <c r="C164">
        <v>1</v>
      </c>
      <c r="D164">
        <v>244.94</v>
      </c>
      <c r="E164">
        <v>244.94</v>
      </c>
      <c r="F164">
        <v>0</v>
      </c>
      <c r="G164">
        <v>0</v>
      </c>
      <c r="I164">
        <v>383.3</v>
      </c>
      <c r="K164">
        <v>0.36097051917558048</v>
      </c>
      <c r="L164">
        <v>0</v>
      </c>
      <c r="M164">
        <v>0.36097051917558048</v>
      </c>
      <c r="N164" s="1"/>
      <c r="O164" s="1"/>
      <c r="V164" s="1"/>
    </row>
    <row r="165" spans="1:22" x14ac:dyDescent="0.25">
      <c r="A165" s="1" t="s">
        <v>150</v>
      </c>
      <c r="C165">
        <v>6</v>
      </c>
      <c r="D165">
        <v>330.88</v>
      </c>
      <c r="E165">
        <v>331</v>
      </c>
      <c r="F165">
        <v>-0.12000000000000455</v>
      </c>
      <c r="G165">
        <v>-3.6266924564798278E-4</v>
      </c>
      <c r="I165">
        <v>363.25</v>
      </c>
      <c r="K165">
        <v>8.9112181693048881E-2</v>
      </c>
      <c r="L165">
        <v>-3.3035099793531878E-4</v>
      </c>
      <c r="M165">
        <v>8.8781830695113556E-2</v>
      </c>
      <c r="N165" s="1" t="s">
        <v>151</v>
      </c>
      <c r="O165" s="1"/>
      <c r="V165" s="1"/>
    </row>
    <row r="166" spans="1:22" x14ac:dyDescent="0.25">
      <c r="A166" s="1" t="s">
        <v>82</v>
      </c>
      <c r="C166">
        <v>78</v>
      </c>
      <c r="D166">
        <v>13103.01</v>
      </c>
      <c r="E166">
        <v>13102.72</v>
      </c>
      <c r="F166">
        <v>0.29000000000087311</v>
      </c>
      <c r="G166">
        <v>2.2132319215269859E-5</v>
      </c>
      <c r="I166">
        <v>21754.78</v>
      </c>
      <c r="K166">
        <v>0.39769512723180833</v>
      </c>
      <c r="L166">
        <v>1.3330403709018116E-5</v>
      </c>
      <c r="M166">
        <v>0.39770845763551738</v>
      </c>
      <c r="N166" s="1"/>
      <c r="O166" s="1"/>
      <c r="V166" s="1"/>
    </row>
    <row r="167" spans="1:22" x14ac:dyDescent="0.25">
      <c r="A167" s="1" t="s">
        <v>152</v>
      </c>
      <c r="C167">
        <v>129</v>
      </c>
      <c r="D167">
        <v>11562.52</v>
      </c>
      <c r="E167">
        <v>11562.25</v>
      </c>
      <c r="F167">
        <v>0.27000000000043656</v>
      </c>
      <c r="G167">
        <v>2.3351310959932311E-5</v>
      </c>
      <c r="I167">
        <v>17628.669999999998</v>
      </c>
      <c r="K167">
        <v>0.34410707103825749</v>
      </c>
      <c r="L167">
        <v>1.5315959740606444E-5</v>
      </c>
      <c r="M167">
        <v>0.34412238699799808</v>
      </c>
      <c r="N167" s="1"/>
      <c r="O167" s="1"/>
      <c r="V167" s="1"/>
    </row>
    <row r="168" spans="1:22" x14ac:dyDescent="0.25">
      <c r="A168" s="1" t="s">
        <v>83</v>
      </c>
      <c r="C168">
        <v>32</v>
      </c>
      <c r="D168">
        <v>639.70000000000005</v>
      </c>
      <c r="E168">
        <v>640.54000000000008</v>
      </c>
      <c r="F168">
        <v>-0.84000000000003183</v>
      </c>
      <c r="G168">
        <v>-1.3131155229014098E-3</v>
      </c>
      <c r="I168">
        <v>1061.05</v>
      </c>
      <c r="K168">
        <v>0.39710663964940385</v>
      </c>
      <c r="L168">
        <v>-7.9166863013056116E-4</v>
      </c>
      <c r="M168">
        <v>0.39631497101927327</v>
      </c>
      <c r="N168" s="1"/>
      <c r="O168" s="1"/>
      <c r="V168" s="1"/>
    </row>
    <row r="169" spans="1:22" x14ac:dyDescent="0.25">
      <c r="A169" s="1" t="s">
        <v>83</v>
      </c>
      <c r="C169">
        <v>13</v>
      </c>
      <c r="D169">
        <v>219.62</v>
      </c>
      <c r="E169">
        <v>220.37</v>
      </c>
      <c r="F169">
        <v>-0.75</v>
      </c>
      <c r="G169">
        <v>-3.4149895273654493E-3</v>
      </c>
      <c r="I169">
        <v>371.38</v>
      </c>
      <c r="K169">
        <v>0.40863805266842584</v>
      </c>
      <c r="L169">
        <v>-2.0194948570197643E-3</v>
      </c>
      <c r="M169">
        <v>0.4066185578114061</v>
      </c>
      <c r="N169" s="1"/>
      <c r="O169" s="1"/>
      <c r="V169" s="1"/>
    </row>
    <row r="170" spans="1:22" x14ac:dyDescent="0.25">
      <c r="A170" s="1" t="s">
        <v>83</v>
      </c>
      <c r="C170">
        <v>18</v>
      </c>
      <c r="D170">
        <v>433.01999999999992</v>
      </c>
      <c r="E170">
        <v>433.01999999999992</v>
      </c>
      <c r="F170">
        <v>0</v>
      </c>
      <c r="G170">
        <v>0</v>
      </c>
      <c r="I170">
        <v>691.63</v>
      </c>
      <c r="K170">
        <v>0.3739137978398856</v>
      </c>
      <c r="L170">
        <v>0</v>
      </c>
      <c r="M170">
        <v>0.3739137978398856</v>
      </c>
      <c r="N170" s="1"/>
      <c r="O170" s="1"/>
      <c r="V170" s="1"/>
    </row>
    <row r="171" spans="1:22" x14ac:dyDescent="0.25">
      <c r="A171" s="1" t="s">
        <v>84</v>
      </c>
      <c r="C171">
        <v>6</v>
      </c>
      <c r="D171">
        <v>202.9</v>
      </c>
      <c r="E171">
        <v>202.9</v>
      </c>
      <c r="F171">
        <v>0</v>
      </c>
      <c r="G171">
        <v>0</v>
      </c>
      <c r="I171">
        <v>331.9</v>
      </c>
      <c r="K171">
        <v>0.38867128653208793</v>
      </c>
      <c r="L171">
        <v>0</v>
      </c>
      <c r="M171">
        <v>0.38867128653208793</v>
      </c>
      <c r="N171" s="1"/>
      <c r="O171" s="1"/>
      <c r="V171" s="1"/>
    </row>
    <row r="172" spans="1:22" x14ac:dyDescent="0.25">
      <c r="A172" s="1" t="s">
        <v>84</v>
      </c>
      <c r="C172">
        <v>4</v>
      </c>
      <c r="D172">
        <v>89.76</v>
      </c>
      <c r="E172">
        <v>89.76</v>
      </c>
      <c r="F172">
        <v>0</v>
      </c>
      <c r="G172">
        <v>0</v>
      </c>
      <c r="I172">
        <v>149.92000000000002</v>
      </c>
      <c r="K172">
        <v>0.40128068303094994</v>
      </c>
      <c r="L172">
        <v>0</v>
      </c>
      <c r="M172">
        <v>0.40128068303094994</v>
      </c>
      <c r="N172" s="1"/>
      <c r="O172" s="1"/>
      <c r="V172" s="1"/>
    </row>
    <row r="173" spans="1:22" x14ac:dyDescent="0.25">
      <c r="A173" s="1" t="s">
        <v>153</v>
      </c>
      <c r="C173">
        <v>2</v>
      </c>
      <c r="D173">
        <v>3260</v>
      </c>
      <c r="E173">
        <v>3260</v>
      </c>
      <c r="F173">
        <v>0</v>
      </c>
      <c r="G173">
        <v>0</v>
      </c>
      <c r="I173">
        <v>3843.31</v>
      </c>
      <c r="K173">
        <v>0.15177282082371704</v>
      </c>
      <c r="L173">
        <v>0</v>
      </c>
      <c r="M173">
        <v>0.15177282082371704</v>
      </c>
      <c r="N173" s="1" t="s">
        <v>154</v>
      </c>
      <c r="O173" s="1"/>
      <c r="V173" s="1"/>
    </row>
    <row r="174" spans="1:22" x14ac:dyDescent="0.25">
      <c r="A174" s="1" t="s">
        <v>125</v>
      </c>
      <c r="C174">
        <v>12</v>
      </c>
      <c r="D174">
        <v>3033.96</v>
      </c>
      <c r="E174">
        <v>3033.8599999999997</v>
      </c>
      <c r="F174">
        <v>0.1000000000003638</v>
      </c>
      <c r="G174">
        <v>3.2960223602276827E-5</v>
      </c>
      <c r="I174">
        <v>4773.75</v>
      </c>
      <c r="K174">
        <v>0.36444933228593873</v>
      </c>
      <c r="L174">
        <v>2.0947892118431799E-5</v>
      </c>
      <c r="M174">
        <v>0.3644702801780571</v>
      </c>
      <c r="N174" s="1"/>
      <c r="O174" s="1"/>
      <c r="V174" s="1"/>
    </row>
    <row r="175" spans="1:22" x14ac:dyDescent="0.25">
      <c r="A175" s="1" t="s">
        <v>155</v>
      </c>
      <c r="C175">
        <v>41</v>
      </c>
      <c r="D175">
        <v>2087.44</v>
      </c>
      <c r="E175">
        <v>2087.44</v>
      </c>
      <c r="F175">
        <v>0</v>
      </c>
      <c r="G175">
        <v>0</v>
      </c>
      <c r="I175">
        <v>3709.63</v>
      </c>
      <c r="K175">
        <v>0.43729158972727739</v>
      </c>
      <c r="L175">
        <v>0</v>
      </c>
      <c r="M175">
        <v>0.43729158972727739</v>
      </c>
      <c r="N175" s="1"/>
      <c r="O175" s="1"/>
      <c r="V175" s="1"/>
    </row>
    <row r="176" spans="1:22" x14ac:dyDescent="0.25">
      <c r="A176" s="1" t="s">
        <v>126</v>
      </c>
      <c r="C176">
        <v>24</v>
      </c>
      <c r="D176">
        <v>1051.07</v>
      </c>
      <c r="E176">
        <v>1114.8900000000001</v>
      </c>
      <c r="F176">
        <v>-63.820000000000164</v>
      </c>
      <c r="G176">
        <v>-6.071907675035932E-2</v>
      </c>
      <c r="I176">
        <v>1915.98</v>
      </c>
      <c r="K176">
        <v>0.451419117109782</v>
      </c>
      <c r="L176">
        <v>-3.3309324731991025E-2</v>
      </c>
      <c r="M176">
        <v>0.418109792377791</v>
      </c>
      <c r="N176" s="1"/>
      <c r="O176" s="1"/>
      <c r="V176" s="1"/>
    </row>
    <row r="177" spans="1:22" x14ac:dyDescent="0.25">
      <c r="A177" s="1" t="s">
        <v>85</v>
      </c>
      <c r="C177">
        <v>2</v>
      </c>
      <c r="D177">
        <v>74.400000000000006</v>
      </c>
      <c r="E177">
        <v>74.400000000000006</v>
      </c>
      <c r="F177">
        <v>0</v>
      </c>
      <c r="G177">
        <v>0</v>
      </c>
      <c r="I177">
        <v>116.25</v>
      </c>
      <c r="K177">
        <v>0.35999999999999993</v>
      </c>
      <c r="L177">
        <v>0</v>
      </c>
      <c r="M177">
        <v>0.35999999999999993</v>
      </c>
      <c r="N177" s="1"/>
      <c r="O177" s="1"/>
      <c r="V177" s="1"/>
    </row>
    <row r="178" spans="1:22" x14ac:dyDescent="0.25">
      <c r="A178" s="1" t="s">
        <v>85</v>
      </c>
      <c r="C178">
        <v>1</v>
      </c>
      <c r="D178">
        <v>221.84</v>
      </c>
      <c r="E178">
        <v>220.92</v>
      </c>
      <c r="F178">
        <v>0.92000000000001592</v>
      </c>
      <c r="G178">
        <v>4.1471330688785425E-3</v>
      </c>
      <c r="I178">
        <v>400</v>
      </c>
      <c r="K178">
        <v>0.44540000000000002</v>
      </c>
      <c r="L178">
        <v>2.3000000000000399E-3</v>
      </c>
      <c r="M178">
        <v>0.44769999999999999</v>
      </c>
      <c r="N178" s="1"/>
      <c r="O178" s="1"/>
      <c r="V178" s="1"/>
    </row>
    <row r="179" spans="1:22" x14ac:dyDescent="0.25">
      <c r="A179" s="1" t="s">
        <v>85</v>
      </c>
      <c r="C179">
        <v>3</v>
      </c>
      <c r="D179">
        <v>441.53999999999996</v>
      </c>
      <c r="E179">
        <v>379.88</v>
      </c>
      <c r="F179">
        <v>61.659999999999968</v>
      </c>
      <c r="G179">
        <v>0.13964759704670013</v>
      </c>
      <c r="I179">
        <v>724.97</v>
      </c>
      <c r="K179">
        <v>0.39095410844586681</v>
      </c>
      <c r="L179">
        <v>8.5051795246699813E-2</v>
      </c>
      <c r="M179">
        <v>0.47600590369256662</v>
      </c>
      <c r="N179" s="1" t="s">
        <v>136</v>
      </c>
      <c r="O179" s="1"/>
      <c r="V179" s="1"/>
    </row>
    <row r="180" spans="1:22" x14ac:dyDescent="0.25">
      <c r="A180" s="1" t="s">
        <v>86</v>
      </c>
      <c r="C180">
        <v>5</v>
      </c>
      <c r="D180">
        <v>291.27999999999997</v>
      </c>
      <c r="E180">
        <v>291.27999999999997</v>
      </c>
      <c r="F180">
        <v>0</v>
      </c>
      <c r="G180">
        <v>0</v>
      </c>
      <c r="I180">
        <v>422.79999999999995</v>
      </c>
      <c r="K180">
        <v>0.31106906338694418</v>
      </c>
      <c r="L180">
        <v>0</v>
      </c>
      <c r="M180">
        <v>0.31106906338694418</v>
      </c>
      <c r="N180" s="1"/>
      <c r="O180" s="1"/>
      <c r="V180" s="1"/>
    </row>
    <row r="181" spans="1:22" x14ac:dyDescent="0.25">
      <c r="A181" s="1" t="s">
        <v>86</v>
      </c>
      <c r="C181">
        <v>4</v>
      </c>
      <c r="D181">
        <v>225.65</v>
      </c>
      <c r="E181">
        <v>225.65</v>
      </c>
      <c r="F181">
        <v>0</v>
      </c>
      <c r="G181">
        <v>0</v>
      </c>
      <c r="I181">
        <v>354.09</v>
      </c>
      <c r="K181">
        <v>0.3627326385947075</v>
      </c>
      <c r="L181">
        <v>0</v>
      </c>
      <c r="M181">
        <v>0.3627326385947075</v>
      </c>
      <c r="N181" s="1"/>
      <c r="O181" s="1"/>
      <c r="V181" s="1"/>
    </row>
    <row r="182" spans="1:22" x14ac:dyDescent="0.25">
      <c r="A182" s="1" t="s">
        <v>86</v>
      </c>
      <c r="C182">
        <v>9</v>
      </c>
      <c r="D182">
        <v>467.65999999999991</v>
      </c>
      <c r="E182">
        <v>467.65999999999997</v>
      </c>
      <c r="F182">
        <v>-5.6843418860808015E-14</v>
      </c>
      <c r="G182">
        <v>-1.2154860125049829E-16</v>
      </c>
      <c r="I182">
        <v>724.14</v>
      </c>
      <c r="K182">
        <v>0.35418565470765334</v>
      </c>
      <c r="L182">
        <v>-7.8497830337791055E-17</v>
      </c>
      <c r="M182">
        <v>0.35418565470765329</v>
      </c>
      <c r="N182" s="1"/>
      <c r="O182" s="1"/>
      <c r="V182" s="1"/>
    </row>
    <row r="183" spans="1:22" x14ac:dyDescent="0.25">
      <c r="A183" s="1" t="s">
        <v>156</v>
      </c>
      <c r="C183">
        <v>2</v>
      </c>
      <c r="D183">
        <v>17.8</v>
      </c>
      <c r="E183">
        <v>17.78</v>
      </c>
      <c r="F183">
        <v>1.9999999999999574E-2</v>
      </c>
      <c r="G183">
        <v>1.1235955056179536E-3</v>
      </c>
      <c r="I183">
        <v>33.340000000000003</v>
      </c>
      <c r="K183">
        <v>0.46610677864427119</v>
      </c>
      <c r="L183">
        <v>5.9988002399518812E-4</v>
      </c>
      <c r="M183">
        <v>0.46670665866826638</v>
      </c>
      <c r="N183" s="1"/>
      <c r="O183" s="1"/>
      <c r="V183" s="1"/>
    </row>
    <row r="184" spans="1:22" x14ac:dyDescent="0.25">
      <c r="A184" s="1" t="s">
        <v>157</v>
      </c>
      <c r="C184">
        <v>9</v>
      </c>
      <c r="D184">
        <v>3846</v>
      </c>
      <c r="E184">
        <v>3814</v>
      </c>
      <c r="F184">
        <v>32</v>
      </c>
      <c r="G184">
        <v>8.3203328133125334E-3</v>
      </c>
      <c r="I184">
        <v>5718.18</v>
      </c>
      <c r="K184">
        <v>0.32740837119503063</v>
      </c>
      <c r="L184">
        <v>5.596186199105309E-3</v>
      </c>
      <c r="M184">
        <v>0.33300455739413592</v>
      </c>
      <c r="N184" s="1" t="s">
        <v>137</v>
      </c>
      <c r="O184" s="1"/>
      <c r="V184" s="1"/>
    </row>
    <row r="185" spans="1:22" x14ac:dyDescent="0.25">
      <c r="A185" s="1" t="s">
        <v>87</v>
      </c>
      <c r="C185">
        <v>7</v>
      </c>
      <c r="D185">
        <v>1786</v>
      </c>
      <c r="E185">
        <v>1786</v>
      </c>
      <c r="F185">
        <v>0</v>
      </c>
      <c r="G185">
        <v>0</v>
      </c>
      <c r="I185">
        <v>2879.38</v>
      </c>
      <c r="K185">
        <v>0.37972758024296899</v>
      </c>
      <c r="L185">
        <v>0</v>
      </c>
      <c r="M185">
        <v>0.37972758024296899</v>
      </c>
      <c r="N185" s="1"/>
      <c r="O185" s="1"/>
      <c r="V185" s="1"/>
    </row>
    <row r="186" spans="1:22" x14ac:dyDescent="0.25">
      <c r="A186" s="1" t="s">
        <v>87</v>
      </c>
      <c r="C186">
        <v>4</v>
      </c>
      <c r="D186">
        <v>1586</v>
      </c>
      <c r="E186">
        <v>1580</v>
      </c>
      <c r="F186">
        <v>6</v>
      </c>
      <c r="G186">
        <v>3.7831021437578815E-3</v>
      </c>
      <c r="I186">
        <v>2339.9</v>
      </c>
      <c r="K186">
        <v>0.32219325612205651</v>
      </c>
      <c r="L186">
        <v>2.5642121458181971E-3</v>
      </c>
      <c r="M186">
        <v>0.32475746826787472</v>
      </c>
      <c r="N186" s="1"/>
      <c r="O186" s="1"/>
      <c r="V186" s="1"/>
    </row>
    <row r="187" spans="1:22" x14ac:dyDescent="0.25">
      <c r="A187" s="1" t="s">
        <v>88</v>
      </c>
      <c r="C187">
        <v>11</v>
      </c>
      <c r="D187">
        <v>479.40999999999997</v>
      </c>
      <c r="E187">
        <v>481.73</v>
      </c>
      <c r="F187">
        <v>-2.32000000000005</v>
      </c>
      <c r="G187">
        <v>-4.8392816169876519E-3</v>
      </c>
      <c r="I187">
        <v>742.24</v>
      </c>
      <c r="K187">
        <v>0.35410379392110375</v>
      </c>
      <c r="L187">
        <v>-3.1256736365596707E-3</v>
      </c>
      <c r="M187">
        <v>0.35097812028454406</v>
      </c>
      <c r="N187" s="1"/>
      <c r="O187" s="1"/>
      <c r="V187" s="1"/>
    </row>
    <row r="188" spans="1:22" x14ac:dyDescent="0.25">
      <c r="A188" s="1" t="s">
        <v>88</v>
      </c>
      <c r="C188">
        <v>1</v>
      </c>
      <c r="D188">
        <v>93.57</v>
      </c>
      <c r="E188">
        <v>94.65</v>
      </c>
      <c r="F188">
        <v>-1.0800000000000125</v>
      </c>
      <c r="G188">
        <v>-1.1542160949022258E-2</v>
      </c>
      <c r="I188">
        <v>150</v>
      </c>
      <c r="K188">
        <v>0.37619999999999998</v>
      </c>
      <c r="L188">
        <v>-7.2000000000000831E-3</v>
      </c>
      <c r="M188">
        <v>0.36899999999999994</v>
      </c>
      <c r="N188" s="1"/>
      <c r="O188" s="1"/>
      <c r="V188" s="1"/>
    </row>
    <row r="189" spans="1:22" x14ac:dyDescent="0.25">
      <c r="A189" s="1" t="s">
        <v>158</v>
      </c>
      <c r="C189">
        <v>13</v>
      </c>
      <c r="D189">
        <v>551.09</v>
      </c>
      <c r="E189">
        <v>567.79</v>
      </c>
      <c r="F189">
        <v>-16.699999999999932</v>
      </c>
      <c r="G189">
        <v>-3.0303580177466351E-2</v>
      </c>
      <c r="I189">
        <v>842.19</v>
      </c>
      <c r="K189">
        <v>0.34564646932402426</v>
      </c>
      <c r="L189">
        <v>-1.9829254681247615E-2</v>
      </c>
      <c r="M189">
        <v>0.32581721464277663</v>
      </c>
      <c r="N189" s="1"/>
      <c r="O189" s="1"/>
      <c r="V189" s="1"/>
    </row>
    <row r="190" spans="1:22" x14ac:dyDescent="0.25">
      <c r="A190" s="1" t="s">
        <v>89</v>
      </c>
      <c r="C190">
        <v>1</v>
      </c>
      <c r="D190">
        <v>42</v>
      </c>
      <c r="E190">
        <v>42</v>
      </c>
      <c r="F190">
        <v>0</v>
      </c>
      <c r="G190">
        <v>0</v>
      </c>
      <c r="I190">
        <v>66.67</v>
      </c>
      <c r="K190">
        <v>0.37003149842507871</v>
      </c>
      <c r="L190">
        <v>0</v>
      </c>
      <c r="M190">
        <v>0.37003149842507871</v>
      </c>
      <c r="N190" s="1"/>
      <c r="O190" s="1"/>
      <c r="V190" s="1"/>
    </row>
    <row r="191" spans="1:22" x14ac:dyDescent="0.25">
      <c r="A191" s="1" t="s">
        <v>89</v>
      </c>
      <c r="C191">
        <v>1</v>
      </c>
      <c r="D191">
        <v>287</v>
      </c>
      <c r="E191">
        <v>287</v>
      </c>
      <c r="F191">
        <v>0</v>
      </c>
      <c r="G191">
        <v>0</v>
      </c>
      <c r="I191">
        <v>458</v>
      </c>
      <c r="K191">
        <v>0.37336244541484714</v>
      </c>
      <c r="L191">
        <v>0</v>
      </c>
      <c r="M191">
        <v>0.37336244541484714</v>
      </c>
      <c r="N191" s="1"/>
      <c r="O191" s="1"/>
      <c r="V191" s="1"/>
    </row>
    <row r="192" spans="1:22" x14ac:dyDescent="0.25">
      <c r="A192" s="1" t="s">
        <v>90</v>
      </c>
      <c r="C192">
        <v>6</v>
      </c>
      <c r="D192">
        <v>1475</v>
      </c>
      <c r="E192">
        <v>1475</v>
      </c>
      <c r="F192">
        <v>0</v>
      </c>
      <c r="G192">
        <v>0</v>
      </c>
      <c r="I192">
        <v>2067.86</v>
      </c>
      <c r="K192">
        <v>0.2867021945392822</v>
      </c>
      <c r="L192">
        <v>0</v>
      </c>
      <c r="M192">
        <v>0.2867021945392822</v>
      </c>
      <c r="N192" s="1"/>
      <c r="O192" s="1"/>
      <c r="V192" s="1"/>
    </row>
    <row r="193" spans="1:22" x14ac:dyDescent="0.25">
      <c r="A193" s="1" t="s">
        <v>90</v>
      </c>
      <c r="C193">
        <v>1</v>
      </c>
      <c r="D193">
        <v>245</v>
      </c>
      <c r="E193">
        <v>245</v>
      </c>
      <c r="F193">
        <v>0</v>
      </c>
      <c r="G193">
        <v>0</v>
      </c>
      <c r="I193">
        <v>383.3</v>
      </c>
      <c r="K193">
        <v>0.3608139838246805</v>
      </c>
      <c r="L193">
        <v>0</v>
      </c>
      <c r="M193">
        <v>0.3608139838246805</v>
      </c>
      <c r="N193" s="1"/>
      <c r="O193" s="1"/>
      <c r="V193" s="1"/>
    </row>
    <row r="194" spans="1:22" x14ac:dyDescent="0.25">
      <c r="A194" s="1" t="s">
        <v>91</v>
      </c>
      <c r="C194">
        <v>45</v>
      </c>
      <c r="D194">
        <v>5068.16</v>
      </c>
      <c r="E194">
        <v>5012.32</v>
      </c>
      <c r="F194">
        <v>55.840000000000146</v>
      </c>
      <c r="G194">
        <v>1.1017805278444277E-2</v>
      </c>
      <c r="I194">
        <v>7550.85</v>
      </c>
      <c r="K194">
        <v>0.32879609580378372</v>
      </c>
      <c r="L194">
        <v>7.3951939185654784E-3</v>
      </c>
      <c r="M194">
        <v>0.33619128972234918</v>
      </c>
      <c r="N194" s="1"/>
      <c r="O194" s="1"/>
      <c r="V194" s="1"/>
    </row>
    <row r="195" spans="1:22" x14ac:dyDescent="0.25">
      <c r="A195" s="1" t="s">
        <v>91</v>
      </c>
      <c r="C195">
        <v>20</v>
      </c>
      <c r="D195">
        <v>2509.3600000000006</v>
      </c>
      <c r="E195">
        <v>2877.2000000000007</v>
      </c>
      <c r="F195">
        <v>-367.84000000000015</v>
      </c>
      <c r="G195">
        <v>-0.14658717760703927</v>
      </c>
      <c r="I195">
        <v>3447.97</v>
      </c>
      <c r="K195">
        <v>0.2722210460067806</v>
      </c>
      <c r="L195">
        <v>-0.10668306278766931</v>
      </c>
      <c r="M195">
        <v>0.16553798321911128</v>
      </c>
      <c r="N195" s="1" t="s">
        <v>127</v>
      </c>
      <c r="O195" s="1"/>
      <c r="V195" s="1"/>
    </row>
    <row r="196" spans="1:22" x14ac:dyDescent="0.25">
      <c r="A196" s="1" t="s">
        <v>91</v>
      </c>
      <c r="C196">
        <v>36</v>
      </c>
      <c r="D196">
        <v>3717.12</v>
      </c>
      <c r="E196">
        <v>3685.2000000000016</v>
      </c>
      <c r="F196">
        <v>31.919999999998254</v>
      </c>
      <c r="G196">
        <v>8.5872933884292828E-3</v>
      </c>
      <c r="I196">
        <v>5503.05</v>
      </c>
      <c r="K196">
        <v>0.32453457628042637</v>
      </c>
      <c r="L196">
        <v>5.8004197672196786E-3</v>
      </c>
      <c r="M196">
        <v>0.33033499604764605</v>
      </c>
      <c r="N196" s="1"/>
      <c r="O196" s="1"/>
      <c r="V196" s="1"/>
    </row>
    <row r="197" spans="1:22" x14ac:dyDescent="0.25">
      <c r="A197" s="1" t="s">
        <v>92</v>
      </c>
      <c r="C197">
        <v>547</v>
      </c>
      <c r="D197">
        <v>102076.28</v>
      </c>
      <c r="E197">
        <v>102076.19</v>
      </c>
      <c r="F197">
        <v>8.999999999650754E-2</v>
      </c>
      <c r="G197">
        <v>8.8169357265475916E-7</v>
      </c>
      <c r="I197">
        <v>147882.85999999999</v>
      </c>
      <c r="K197">
        <v>0.30974908113083555</v>
      </c>
      <c r="L197">
        <v>6.0858979868598407E-7</v>
      </c>
      <c r="M197">
        <v>0.30974968972063421</v>
      </c>
      <c r="N197" s="1"/>
      <c r="O197" s="1"/>
      <c r="V197" s="1"/>
    </row>
    <row r="198" spans="1:22" x14ac:dyDescent="0.25">
      <c r="A198" s="1" t="s">
        <v>92</v>
      </c>
      <c r="C198">
        <v>194</v>
      </c>
      <c r="D198">
        <v>40732.980000000003</v>
      </c>
      <c r="E198">
        <v>40756.61</v>
      </c>
      <c r="F198">
        <v>-23.629999999997381</v>
      </c>
      <c r="G198">
        <v>-5.8011959841871078E-4</v>
      </c>
      <c r="I198">
        <v>56288.69</v>
      </c>
      <c r="K198">
        <v>0.27635587184565846</v>
      </c>
      <c r="L198">
        <v>-4.1980014102295472E-4</v>
      </c>
      <c r="M198">
        <v>0.27593607170463552</v>
      </c>
      <c r="N198" s="1"/>
      <c r="O198" s="1"/>
      <c r="V198" s="1"/>
    </row>
    <row r="199" spans="1:22" x14ac:dyDescent="0.25">
      <c r="A199" s="1" t="s">
        <v>92</v>
      </c>
      <c r="C199">
        <v>368</v>
      </c>
      <c r="D199">
        <v>70794.41</v>
      </c>
      <c r="E199">
        <v>70770.080000000002</v>
      </c>
      <c r="F199">
        <v>24.330000000001746</v>
      </c>
      <c r="G199">
        <v>3.4367120228845393E-4</v>
      </c>
      <c r="I199">
        <v>97737.66</v>
      </c>
      <c r="K199">
        <v>0.27566907167615839</v>
      </c>
      <c r="L199">
        <v>2.4893168099176659E-4</v>
      </c>
      <c r="M199">
        <v>0.27591800335715017</v>
      </c>
      <c r="N199" s="1"/>
      <c r="O199" s="1"/>
      <c r="V199" s="1"/>
    </row>
    <row r="200" spans="1:22" x14ac:dyDescent="0.25">
      <c r="A200" s="1" t="s">
        <v>93</v>
      </c>
      <c r="C200">
        <v>17</v>
      </c>
      <c r="D200">
        <v>509.4</v>
      </c>
      <c r="E200">
        <v>510.4</v>
      </c>
      <c r="F200">
        <v>-1</v>
      </c>
      <c r="G200">
        <v>-1.9630938358853552E-3</v>
      </c>
      <c r="I200">
        <v>814.75</v>
      </c>
      <c r="K200">
        <v>0.37477753912243023</v>
      </c>
      <c r="L200">
        <v>-1.22737035900583E-3</v>
      </c>
      <c r="M200">
        <v>0.3735501687634244</v>
      </c>
      <c r="N200" s="1"/>
      <c r="O200" s="1"/>
      <c r="V200" s="1"/>
    </row>
    <row r="201" spans="1:22" x14ac:dyDescent="0.25">
      <c r="A201" s="1" t="s">
        <v>94</v>
      </c>
      <c r="C201">
        <v>5</v>
      </c>
      <c r="D201">
        <v>494.73</v>
      </c>
      <c r="E201">
        <v>498.07</v>
      </c>
      <c r="F201">
        <v>-3.339999999999975</v>
      </c>
      <c r="G201">
        <v>-6.7511571968547996E-3</v>
      </c>
      <c r="I201">
        <v>979.17</v>
      </c>
      <c r="K201">
        <v>0.49474554980238361</v>
      </c>
      <c r="L201">
        <v>-3.4110522176945528E-3</v>
      </c>
      <c r="M201">
        <v>0.49133449758468906</v>
      </c>
      <c r="N201" s="1"/>
      <c r="O201" s="1"/>
      <c r="V201" s="1"/>
    </row>
    <row r="202" spans="1:22" x14ac:dyDescent="0.25">
      <c r="A202" s="1" t="s">
        <v>94</v>
      </c>
      <c r="C202">
        <v>3</v>
      </c>
      <c r="D202">
        <v>282.86</v>
      </c>
      <c r="E202">
        <v>282.86</v>
      </c>
      <c r="F202">
        <v>0</v>
      </c>
      <c r="G202">
        <v>0</v>
      </c>
      <c r="I202">
        <v>424.96999999999997</v>
      </c>
      <c r="K202">
        <v>0.33440007529943283</v>
      </c>
      <c r="L202">
        <v>0</v>
      </c>
      <c r="M202">
        <v>0.33440007529943283</v>
      </c>
      <c r="N202" s="1"/>
      <c r="O202" s="1"/>
      <c r="V202" s="1"/>
    </row>
    <row r="203" spans="1:22" x14ac:dyDescent="0.25">
      <c r="A203" s="1" t="s">
        <v>94</v>
      </c>
      <c r="C203">
        <v>2</v>
      </c>
      <c r="D203">
        <v>170.57</v>
      </c>
      <c r="E203">
        <v>171.78</v>
      </c>
      <c r="F203">
        <v>-1.210000000000008</v>
      </c>
      <c r="G203">
        <v>-7.093861757636208E-3</v>
      </c>
      <c r="I203">
        <v>300.01</v>
      </c>
      <c r="K203">
        <v>0.43145228492383586</v>
      </c>
      <c r="L203">
        <v>-4.0331988933702484E-3</v>
      </c>
      <c r="M203">
        <v>0.42741908603046558</v>
      </c>
      <c r="N203" s="1"/>
      <c r="O203" s="1"/>
      <c r="V203" s="1"/>
    </row>
    <row r="204" spans="1:22" x14ac:dyDescent="0.25">
      <c r="A204" s="1" t="s">
        <v>95</v>
      </c>
      <c r="C204">
        <v>4</v>
      </c>
      <c r="D204">
        <v>649.1</v>
      </c>
      <c r="E204">
        <v>649.1</v>
      </c>
      <c r="F204">
        <v>0</v>
      </c>
      <c r="G204">
        <v>0</v>
      </c>
      <c r="I204">
        <v>1063.58</v>
      </c>
      <c r="K204">
        <v>0.38970270219447523</v>
      </c>
      <c r="L204">
        <v>0</v>
      </c>
      <c r="M204">
        <v>0.38970270219447523</v>
      </c>
      <c r="N204" s="1"/>
      <c r="O204" s="1"/>
      <c r="V204" s="1"/>
    </row>
    <row r="205" spans="1:22" x14ac:dyDescent="0.25">
      <c r="A205" s="1" t="s">
        <v>95</v>
      </c>
      <c r="C205">
        <v>6</v>
      </c>
      <c r="D205">
        <v>1091.95</v>
      </c>
      <c r="E205">
        <v>1093.6200000000001</v>
      </c>
      <c r="F205">
        <v>-1.6700000000000728</v>
      </c>
      <c r="G205">
        <v>-1.5293740555886925E-3</v>
      </c>
      <c r="I205">
        <v>1703.33</v>
      </c>
      <c r="K205">
        <v>0.35893220926068342</v>
      </c>
      <c r="L205">
        <v>-9.8043244703027179E-4</v>
      </c>
      <c r="M205">
        <v>0.35795177681365314</v>
      </c>
      <c r="N205" s="1"/>
      <c r="O205" s="1"/>
      <c r="V205" s="1"/>
    </row>
    <row r="206" spans="1:22" x14ac:dyDescent="0.25">
      <c r="A206" s="1" t="s">
        <v>95</v>
      </c>
      <c r="C206">
        <v>6</v>
      </c>
      <c r="D206">
        <v>749.5</v>
      </c>
      <c r="E206">
        <v>752.13000000000011</v>
      </c>
      <c r="F206">
        <v>-2.6300000000001091</v>
      </c>
      <c r="G206">
        <v>-3.509006004002814E-3</v>
      </c>
      <c r="I206">
        <v>1173.3900000000001</v>
      </c>
      <c r="K206">
        <v>0.36125243951286445</v>
      </c>
      <c r="L206">
        <v>-2.2413690247915091E-3</v>
      </c>
      <c r="M206">
        <v>0.35901107048807301</v>
      </c>
      <c r="N206" s="1"/>
      <c r="O206" s="1"/>
      <c r="V206" s="1"/>
    </row>
    <row r="207" spans="1:22" x14ac:dyDescent="0.25">
      <c r="A207" s="1" t="s">
        <v>96</v>
      </c>
      <c r="C207">
        <v>70</v>
      </c>
      <c r="D207">
        <v>2458.0899999999997</v>
      </c>
      <c r="E207">
        <v>2457.9899999999993</v>
      </c>
      <c r="F207">
        <v>0.1000000000003638</v>
      </c>
      <c r="G207">
        <v>4.0681992929617636E-5</v>
      </c>
      <c r="I207">
        <v>4860.8999999999996</v>
      </c>
      <c r="K207">
        <v>0.49431381019975729</v>
      </c>
      <c r="L207">
        <v>2.0572321998058756E-5</v>
      </c>
      <c r="M207">
        <v>0.49433438252175538</v>
      </c>
      <c r="N207" s="1"/>
      <c r="O207" s="1"/>
      <c r="V207" s="1"/>
    </row>
    <row r="208" spans="1:22" x14ac:dyDescent="0.25">
      <c r="A208" s="1" t="s">
        <v>96</v>
      </c>
      <c r="C208">
        <v>26</v>
      </c>
      <c r="D208">
        <v>717.58</v>
      </c>
      <c r="E208">
        <v>717.55999999999983</v>
      </c>
      <c r="F208">
        <v>2.0000000000209184E-2</v>
      </c>
      <c r="G208">
        <v>2.7871456841340593E-5</v>
      </c>
      <c r="I208">
        <v>1444.24</v>
      </c>
      <c r="K208">
        <v>0.50314352185232369</v>
      </c>
      <c r="L208">
        <v>1.3848113887033446E-5</v>
      </c>
      <c r="M208">
        <v>0.50315736996621074</v>
      </c>
      <c r="N208" s="1"/>
      <c r="O208" s="1"/>
      <c r="V208" s="1"/>
    </row>
    <row r="209" spans="1:22" x14ac:dyDescent="0.25">
      <c r="A209" s="1" t="s">
        <v>96</v>
      </c>
      <c r="C209">
        <v>33</v>
      </c>
      <c r="D209">
        <v>1121.01</v>
      </c>
      <c r="E209">
        <v>1120.99</v>
      </c>
      <c r="F209">
        <v>1.999999999998181E-2</v>
      </c>
      <c r="G209">
        <v>1.7841054049457016E-5</v>
      </c>
      <c r="I209">
        <v>2180.6900000000005</v>
      </c>
      <c r="K209">
        <v>0.48593793707496263</v>
      </c>
      <c r="L209">
        <v>9.1714090494209653E-6</v>
      </c>
      <c r="M209">
        <v>0.48594710848401207</v>
      </c>
      <c r="N209" s="1"/>
      <c r="O209" s="1"/>
      <c r="V209" s="1"/>
    </row>
    <row r="210" spans="1:22" x14ac:dyDescent="0.25">
      <c r="A210" s="1" t="s">
        <v>97</v>
      </c>
      <c r="C210">
        <v>1</v>
      </c>
      <c r="D210">
        <v>416.75</v>
      </c>
      <c r="E210">
        <v>416.76</v>
      </c>
      <c r="F210">
        <v>-9.9999999999909051E-3</v>
      </c>
      <c r="G210">
        <v>-2.3995200959786216E-5</v>
      </c>
      <c r="I210">
        <v>471.98</v>
      </c>
      <c r="K210">
        <v>0.11701767024026444</v>
      </c>
      <c r="L210">
        <v>-2.1187338446525074E-5</v>
      </c>
      <c r="M210">
        <v>0.11699648290181792</v>
      </c>
      <c r="N210" s="1" t="s">
        <v>19</v>
      </c>
      <c r="O210" s="1"/>
      <c r="V210" s="1"/>
    </row>
    <row r="211" spans="1:22" x14ac:dyDescent="0.25">
      <c r="A211" s="1" t="s">
        <v>98</v>
      </c>
      <c r="C211">
        <v>16</v>
      </c>
      <c r="D211">
        <v>598.83000000000004</v>
      </c>
      <c r="E211">
        <v>654.04999999999995</v>
      </c>
      <c r="F211">
        <v>-55.219999999999914</v>
      </c>
      <c r="G211">
        <v>-9.2213148973832162E-2</v>
      </c>
      <c r="I211">
        <v>1099.1400000000001</v>
      </c>
      <c r="K211">
        <v>0.45518314318467168</v>
      </c>
      <c r="L211">
        <v>-5.0239277980966855E-2</v>
      </c>
      <c r="M211">
        <v>0.40494386520370479</v>
      </c>
      <c r="N211" s="1" t="s">
        <v>99</v>
      </c>
      <c r="O211" s="1"/>
      <c r="V211" s="1"/>
    </row>
    <row r="212" spans="1:22" x14ac:dyDescent="0.25">
      <c r="A212" s="1" t="s">
        <v>98</v>
      </c>
      <c r="C212">
        <v>3</v>
      </c>
      <c r="D212">
        <v>107.49</v>
      </c>
      <c r="E212">
        <v>124.27</v>
      </c>
      <c r="F212">
        <v>-16.78</v>
      </c>
      <c r="G212">
        <v>-0.15610754488789658</v>
      </c>
      <c r="I212">
        <v>187.5</v>
      </c>
      <c r="K212">
        <v>0.42671999999999999</v>
      </c>
      <c r="L212">
        <v>-8.9493333333333341E-2</v>
      </c>
      <c r="M212">
        <v>0.33722666666666667</v>
      </c>
      <c r="N212" s="1"/>
      <c r="O212" s="1"/>
      <c r="V212" s="1"/>
    </row>
    <row r="213" spans="1:22" x14ac:dyDescent="0.25">
      <c r="A213" s="1" t="s">
        <v>98</v>
      </c>
      <c r="C213">
        <v>12</v>
      </c>
      <c r="D213">
        <v>609.67999999999995</v>
      </c>
      <c r="E213">
        <v>801.54000000000008</v>
      </c>
      <c r="F213">
        <v>-191.86000000000013</v>
      </c>
      <c r="G213">
        <v>-0.31468967327122449</v>
      </c>
      <c r="I213">
        <v>1079.1399999999999</v>
      </c>
      <c r="K213">
        <v>0.43503159923642898</v>
      </c>
      <c r="L213">
        <v>-0.17778972144485439</v>
      </c>
      <c r="M213">
        <v>0.25724187779157459</v>
      </c>
      <c r="N213" s="1" t="s">
        <v>137</v>
      </c>
      <c r="O213" s="1"/>
      <c r="V213" s="1"/>
    </row>
    <row r="214" spans="1:22" x14ac:dyDescent="0.25">
      <c r="A214" s="1" t="s">
        <v>100</v>
      </c>
      <c r="C214">
        <v>8</v>
      </c>
      <c r="D214">
        <v>791.26</v>
      </c>
      <c r="E214">
        <v>798.55</v>
      </c>
      <c r="F214">
        <v>-7.2899999999999636</v>
      </c>
      <c r="G214">
        <v>-9.2131537042185428E-3</v>
      </c>
      <c r="I214">
        <v>1136.1600000000001</v>
      </c>
      <c r="K214">
        <v>0.30356639909871858</v>
      </c>
      <c r="L214">
        <v>-6.4163498098858988E-3</v>
      </c>
      <c r="M214">
        <v>0.29715004928883265</v>
      </c>
      <c r="N214" s="1"/>
      <c r="O214" s="1"/>
      <c r="V214" s="1"/>
    </row>
    <row r="215" spans="1:22" x14ac:dyDescent="0.25">
      <c r="A215" s="1" t="s">
        <v>100</v>
      </c>
      <c r="C215">
        <v>1</v>
      </c>
      <c r="D215">
        <v>30.78</v>
      </c>
      <c r="E215">
        <v>30.86</v>
      </c>
      <c r="F215">
        <v>-7.9999999999998295E-2</v>
      </c>
      <c r="G215">
        <v>-2.5990903183885083E-3</v>
      </c>
      <c r="I215">
        <v>44.9</v>
      </c>
      <c r="K215">
        <v>0.3144766146993318</v>
      </c>
      <c r="L215">
        <v>-1.7817371937638819E-3</v>
      </c>
      <c r="M215">
        <v>0.3126948775055679</v>
      </c>
      <c r="N215" s="1"/>
      <c r="O215" s="1"/>
      <c r="V215" s="1"/>
    </row>
    <row r="216" spans="1:22" x14ac:dyDescent="0.25">
      <c r="A216" s="1" t="s">
        <v>100</v>
      </c>
      <c r="C216">
        <v>1</v>
      </c>
      <c r="D216">
        <v>95.71</v>
      </c>
      <c r="E216">
        <v>95.79</v>
      </c>
      <c r="F216">
        <v>-8.0000000000012506E-2</v>
      </c>
      <c r="G216">
        <v>-8.3585832201454923E-4</v>
      </c>
      <c r="I216">
        <v>150.01</v>
      </c>
      <c r="K216">
        <v>0.36197586827544831</v>
      </c>
      <c r="L216">
        <v>-5.3329778014807349E-4</v>
      </c>
      <c r="M216">
        <v>0.36144257049530026</v>
      </c>
      <c r="N216" s="1"/>
      <c r="O216" s="1"/>
      <c r="V216" s="1"/>
    </row>
    <row r="217" spans="1:22" x14ac:dyDescent="0.25">
      <c r="A217" s="1" t="s">
        <v>128</v>
      </c>
      <c r="C217">
        <v>53</v>
      </c>
      <c r="D217">
        <v>1259.05</v>
      </c>
      <c r="E217">
        <v>1259.05</v>
      </c>
      <c r="F217">
        <v>0</v>
      </c>
      <c r="G217">
        <v>0</v>
      </c>
      <c r="I217">
        <v>2118.2800000000002</v>
      </c>
      <c r="K217">
        <v>0.40562626281700254</v>
      </c>
      <c r="L217">
        <v>0</v>
      </c>
      <c r="M217">
        <v>0.40562626281700254</v>
      </c>
      <c r="N217" s="1"/>
      <c r="O217" s="1"/>
      <c r="V217" s="1"/>
    </row>
    <row r="218" spans="1:22" x14ac:dyDescent="0.25">
      <c r="A218" s="1" t="s">
        <v>159</v>
      </c>
      <c r="C218">
        <v>20</v>
      </c>
      <c r="D218">
        <v>21762.399999999987</v>
      </c>
      <c r="E218">
        <v>21762.399999999987</v>
      </c>
      <c r="F218">
        <v>0</v>
      </c>
      <c r="G218">
        <v>0</v>
      </c>
      <c r="I218">
        <v>26323.42</v>
      </c>
      <c r="K218">
        <v>0.17326851906021373</v>
      </c>
      <c r="L218">
        <v>0</v>
      </c>
      <c r="M218">
        <v>0.17326851906021373</v>
      </c>
      <c r="N218" s="1"/>
      <c r="O218" s="1"/>
      <c r="V218" s="1"/>
    </row>
    <row r="219" spans="1:22" x14ac:dyDescent="0.25">
      <c r="A219" s="1" t="s">
        <v>101</v>
      </c>
      <c r="C219">
        <v>2</v>
      </c>
      <c r="D219">
        <v>205</v>
      </c>
      <c r="E219">
        <v>205</v>
      </c>
      <c r="F219">
        <v>0</v>
      </c>
      <c r="G219">
        <v>0</v>
      </c>
      <c r="I219">
        <v>259.07</v>
      </c>
      <c r="K219">
        <v>0.20870807117767395</v>
      </c>
      <c r="L219">
        <v>0</v>
      </c>
      <c r="M219">
        <v>0.20870807117767395</v>
      </c>
      <c r="N219" s="1"/>
      <c r="O219" s="1"/>
      <c r="V219" s="1"/>
    </row>
    <row r="220" spans="1:22" x14ac:dyDescent="0.25">
      <c r="A220" s="1" t="s">
        <v>101</v>
      </c>
      <c r="C220">
        <v>3</v>
      </c>
      <c r="D220">
        <v>467.6</v>
      </c>
      <c r="E220">
        <v>467.6</v>
      </c>
      <c r="F220">
        <v>0</v>
      </c>
      <c r="G220">
        <v>0</v>
      </c>
      <c r="I220">
        <v>775</v>
      </c>
      <c r="K220">
        <v>0.39664516129032257</v>
      </c>
      <c r="L220">
        <v>0</v>
      </c>
      <c r="M220">
        <v>0.39664516129032257</v>
      </c>
      <c r="N220" s="1"/>
      <c r="O220" s="1"/>
      <c r="V220" s="1"/>
    </row>
    <row r="221" spans="1:22" x14ac:dyDescent="0.25">
      <c r="A221" s="1" t="s">
        <v>102</v>
      </c>
      <c r="C221">
        <v>1</v>
      </c>
      <c r="D221">
        <v>224.25</v>
      </c>
      <c r="E221">
        <v>199.32999999999998</v>
      </c>
      <c r="F221">
        <v>24.920000000000016</v>
      </c>
      <c r="G221">
        <v>0.11112597547380164</v>
      </c>
      <c r="I221">
        <v>335.41</v>
      </c>
      <c r="K221">
        <v>0.3314152827882294</v>
      </c>
      <c r="L221">
        <v>7.4297128887033825E-2</v>
      </c>
      <c r="M221">
        <v>0.40571241167526317</v>
      </c>
      <c r="N221" s="1"/>
      <c r="O221" s="1"/>
      <c r="V221" s="1"/>
    </row>
    <row r="222" spans="1:22" x14ac:dyDescent="0.25">
      <c r="A222" s="1" t="s">
        <v>102</v>
      </c>
      <c r="C222">
        <v>1</v>
      </c>
      <c r="D222">
        <v>153.41999999999999</v>
      </c>
      <c r="E222">
        <v>153.41999999999999</v>
      </c>
      <c r="F222">
        <v>0</v>
      </c>
      <c r="G222">
        <v>0</v>
      </c>
      <c r="I222">
        <v>291.67</v>
      </c>
      <c r="K222">
        <v>0.4739945829190525</v>
      </c>
      <c r="L222">
        <v>0</v>
      </c>
      <c r="M222">
        <v>0.4739945829190525</v>
      </c>
      <c r="N222" s="1"/>
      <c r="O222" s="1"/>
      <c r="V222" s="1"/>
    </row>
    <row r="223" spans="1:22" x14ac:dyDescent="0.25">
      <c r="A223" s="1" t="s">
        <v>160</v>
      </c>
      <c r="C223">
        <v>1</v>
      </c>
      <c r="D223">
        <v>24.25</v>
      </c>
      <c r="E223">
        <v>24.25</v>
      </c>
      <c r="F223">
        <v>0</v>
      </c>
      <c r="G223">
        <v>0</v>
      </c>
      <c r="I223">
        <v>50</v>
      </c>
      <c r="K223">
        <v>0.51500000000000001</v>
      </c>
      <c r="L223">
        <v>0</v>
      </c>
      <c r="M223">
        <v>0.51500000000000001</v>
      </c>
      <c r="N223" s="1"/>
      <c r="O223" s="1"/>
      <c r="V223" s="1"/>
    </row>
    <row r="224" spans="1:22" x14ac:dyDescent="0.25">
      <c r="A224" s="1" t="s">
        <v>129</v>
      </c>
      <c r="C224">
        <v>47</v>
      </c>
      <c r="D224">
        <v>5452.18</v>
      </c>
      <c r="E224">
        <v>5263.54</v>
      </c>
      <c r="F224">
        <v>188.64000000000033</v>
      </c>
      <c r="G224">
        <v>3.4599004434923336E-2</v>
      </c>
      <c r="I224">
        <v>6324.07</v>
      </c>
      <c r="K224">
        <v>0.13786849291674499</v>
      </c>
      <c r="L224">
        <v>2.9828891837060681E-2</v>
      </c>
      <c r="M224">
        <v>0.16769738475380569</v>
      </c>
      <c r="N224" s="1"/>
      <c r="O224" s="1"/>
      <c r="V224" s="1"/>
    </row>
    <row r="225" spans="1:22" x14ac:dyDescent="0.25">
      <c r="A225" s="1" t="s">
        <v>103</v>
      </c>
      <c r="C225">
        <v>74</v>
      </c>
      <c r="D225">
        <v>1214.3800000000001</v>
      </c>
      <c r="E225">
        <v>1119.5999999999999</v>
      </c>
      <c r="F225">
        <v>94.7800000000002</v>
      </c>
      <c r="G225">
        <v>7.8048057444951496E-2</v>
      </c>
      <c r="I225">
        <v>1953.5500000000004</v>
      </c>
      <c r="K225">
        <v>0.37837270609915286</v>
      </c>
      <c r="L225">
        <v>4.851680274372306E-2</v>
      </c>
      <c r="M225">
        <v>0.42688950884287602</v>
      </c>
      <c r="N225" s="1"/>
      <c r="O225" s="1"/>
      <c r="V225" s="1"/>
    </row>
    <row r="226" spans="1:22" x14ac:dyDescent="0.25">
      <c r="A226" s="1" t="s">
        <v>103</v>
      </c>
      <c r="C226">
        <v>7</v>
      </c>
      <c r="D226">
        <v>102.36999999999999</v>
      </c>
      <c r="E226">
        <v>102.36999999999999</v>
      </c>
      <c r="F226">
        <v>0</v>
      </c>
      <c r="G226">
        <v>0</v>
      </c>
      <c r="I226">
        <v>181.26</v>
      </c>
      <c r="K226">
        <v>0.43523115966015674</v>
      </c>
      <c r="L226">
        <v>0</v>
      </c>
      <c r="M226">
        <v>0.43523115966015674</v>
      </c>
      <c r="N226" s="1"/>
      <c r="O226" s="1"/>
      <c r="V226" s="1"/>
    </row>
    <row r="227" spans="1:22" x14ac:dyDescent="0.25">
      <c r="A227" s="1" t="s">
        <v>130</v>
      </c>
      <c r="C227">
        <v>1</v>
      </c>
      <c r="D227">
        <v>37.42</v>
      </c>
      <c r="E227">
        <v>41.12</v>
      </c>
      <c r="F227">
        <v>-3.6999999999999957</v>
      </c>
      <c r="G227">
        <v>-9.8877605558524734E-2</v>
      </c>
      <c r="I227">
        <v>70</v>
      </c>
      <c r="K227">
        <v>0.46542857142857141</v>
      </c>
      <c r="L227">
        <v>-5.2857142857142797E-2</v>
      </c>
      <c r="M227">
        <v>0.41257142857142853</v>
      </c>
      <c r="N227" s="1"/>
      <c r="O227" s="1"/>
      <c r="V227" s="1"/>
    </row>
    <row r="228" spans="1:22" x14ac:dyDescent="0.25">
      <c r="A228" s="1" t="s">
        <v>104</v>
      </c>
      <c r="C228">
        <v>4</v>
      </c>
      <c r="D228">
        <v>118.57000000000002</v>
      </c>
      <c r="E228">
        <v>118.63</v>
      </c>
      <c r="F228">
        <v>-5.9999999999973852E-2</v>
      </c>
      <c r="G228">
        <v>-5.0603019313463641E-4</v>
      </c>
      <c r="I228">
        <v>163.57</v>
      </c>
      <c r="K228">
        <v>0.27511157302683847</v>
      </c>
      <c r="L228">
        <v>-3.6681543070229169E-4</v>
      </c>
      <c r="M228">
        <v>0.2747447575961362</v>
      </c>
      <c r="N228" s="1"/>
      <c r="O228" s="1"/>
      <c r="V228" s="1"/>
    </row>
    <row r="229" spans="1:22" x14ac:dyDescent="0.25">
      <c r="A229" s="1" t="s">
        <v>104</v>
      </c>
      <c r="C229">
        <v>2</v>
      </c>
      <c r="D229">
        <v>54.82</v>
      </c>
      <c r="E229">
        <v>54.849999999999994</v>
      </c>
      <c r="F229">
        <v>-2.9999999999994031E-2</v>
      </c>
      <c r="G229">
        <v>-5.4724553082805601E-4</v>
      </c>
      <c r="I229">
        <v>79.17</v>
      </c>
      <c r="K229">
        <v>0.30756599722116967</v>
      </c>
      <c r="L229">
        <v>-3.7893141341409662E-4</v>
      </c>
      <c r="M229">
        <v>0.30718706580775557</v>
      </c>
      <c r="N229" s="1"/>
      <c r="O229" s="1"/>
      <c r="V229" s="1"/>
    </row>
    <row r="230" spans="1:22" x14ac:dyDescent="0.25">
      <c r="A230" s="1" t="s">
        <v>104</v>
      </c>
      <c r="C230">
        <v>1</v>
      </c>
      <c r="D230">
        <v>66.569999999999993</v>
      </c>
      <c r="E230">
        <v>66.599999999999994</v>
      </c>
      <c r="F230">
        <v>-3.0000000000001137E-2</v>
      </c>
      <c r="G230">
        <v>-4.5065344749889051E-4</v>
      </c>
      <c r="I230">
        <v>100.01</v>
      </c>
      <c r="K230">
        <v>0.33436656334366571</v>
      </c>
      <c r="L230">
        <v>-2.9997000299971136E-4</v>
      </c>
      <c r="M230">
        <v>0.33406659334066602</v>
      </c>
      <c r="N230" s="1"/>
      <c r="O230" s="1"/>
      <c r="V230" s="1"/>
    </row>
    <row r="231" spans="1:22" x14ac:dyDescent="0.25">
      <c r="A231" s="1" t="s">
        <v>105</v>
      </c>
      <c r="C231">
        <v>4</v>
      </c>
      <c r="D231">
        <v>190.15</v>
      </c>
      <c r="E231">
        <v>180.63</v>
      </c>
      <c r="F231">
        <v>9.5200000000000102</v>
      </c>
      <c r="G231">
        <v>5.0065737575598263E-2</v>
      </c>
      <c r="I231">
        <v>355</v>
      </c>
      <c r="K231">
        <v>0.46436619718309857</v>
      </c>
      <c r="L231">
        <v>2.6816901408450732E-2</v>
      </c>
      <c r="M231">
        <v>0.49118309859154929</v>
      </c>
      <c r="N231" s="1"/>
      <c r="O231" s="1"/>
      <c r="V231" s="1"/>
    </row>
    <row r="232" spans="1:22" x14ac:dyDescent="0.25">
      <c r="A232" s="1" t="s">
        <v>105</v>
      </c>
      <c r="C232">
        <v>9</v>
      </c>
      <c r="D232">
        <v>320.92</v>
      </c>
      <c r="E232">
        <v>327.42</v>
      </c>
      <c r="F232">
        <v>-6.5</v>
      </c>
      <c r="G232">
        <v>-2.0254268976692011E-2</v>
      </c>
      <c r="I232">
        <v>516.21</v>
      </c>
      <c r="K232">
        <v>0.3783150268301661</v>
      </c>
      <c r="L232">
        <v>-1.2591774665349373E-2</v>
      </c>
      <c r="M232">
        <v>0.36572325216481666</v>
      </c>
      <c r="N232" s="1"/>
      <c r="O232" s="1"/>
      <c r="V232" s="1"/>
    </row>
    <row r="233" spans="1:22" x14ac:dyDescent="0.25">
      <c r="A233" s="1" t="s">
        <v>105</v>
      </c>
      <c r="C233">
        <v>4</v>
      </c>
      <c r="D233">
        <v>320.09999999999997</v>
      </c>
      <c r="E233">
        <v>316.54000000000002</v>
      </c>
      <c r="F233">
        <v>3.5599999999999454</v>
      </c>
      <c r="G233">
        <v>1.112152452358621E-2</v>
      </c>
      <c r="I233">
        <v>700.84</v>
      </c>
      <c r="K233">
        <v>0.54326237086924267</v>
      </c>
      <c r="L233">
        <v>5.0796187432223406E-3</v>
      </c>
      <c r="M233">
        <v>0.54834198961246505</v>
      </c>
      <c r="N233" s="1"/>
      <c r="O233" s="1"/>
      <c r="V233" s="1"/>
    </row>
    <row r="234" spans="1:22" x14ac:dyDescent="0.25">
      <c r="A234" s="1" t="s">
        <v>106</v>
      </c>
      <c r="C234">
        <v>51</v>
      </c>
      <c r="D234">
        <v>8178.73</v>
      </c>
      <c r="E234">
        <v>8178.73</v>
      </c>
      <c r="F234">
        <v>0</v>
      </c>
      <c r="G234">
        <v>0</v>
      </c>
      <c r="I234">
        <v>12066.099999999999</v>
      </c>
      <c r="K234">
        <v>0.32217286447153592</v>
      </c>
      <c r="L234">
        <v>0</v>
      </c>
      <c r="M234">
        <v>0.32217286447153592</v>
      </c>
      <c r="N234" s="1"/>
      <c r="O234" s="1"/>
      <c r="V234" s="1"/>
    </row>
    <row r="235" spans="1:22" x14ac:dyDescent="0.25">
      <c r="A235" s="1" t="s">
        <v>106</v>
      </c>
      <c r="C235">
        <v>22</v>
      </c>
      <c r="D235">
        <v>2483.58</v>
      </c>
      <c r="E235">
        <v>2419.84</v>
      </c>
      <c r="F235">
        <v>63.739999999999782</v>
      </c>
      <c r="G235">
        <v>2.5664564862013618E-2</v>
      </c>
      <c r="I235">
        <v>3300.04</v>
      </c>
      <c r="K235">
        <v>0.24740912231366893</v>
      </c>
      <c r="L235">
        <v>1.9314917394940598E-2</v>
      </c>
      <c r="M235">
        <v>0.26672403970860953</v>
      </c>
      <c r="N235" s="1"/>
      <c r="O235" s="1"/>
      <c r="V235" s="1"/>
    </row>
    <row r="236" spans="1:22" x14ac:dyDescent="0.25">
      <c r="A236" s="1" t="s">
        <v>107</v>
      </c>
      <c r="C236">
        <v>18</v>
      </c>
      <c r="D236">
        <v>1548</v>
      </c>
      <c r="E236">
        <v>1566</v>
      </c>
      <c r="F236">
        <v>-18</v>
      </c>
      <c r="G236">
        <v>-1.1627906976744186E-2</v>
      </c>
      <c r="I236">
        <v>2174.09</v>
      </c>
      <c r="K236">
        <v>0.28797795859417047</v>
      </c>
      <c r="L236">
        <v>-8.2793260628584824E-3</v>
      </c>
      <c r="M236">
        <v>0.279698632531312</v>
      </c>
      <c r="N236" s="1" t="s">
        <v>108</v>
      </c>
      <c r="O236" s="1"/>
      <c r="V236" s="1"/>
    </row>
    <row r="237" spans="1:22" x14ac:dyDescent="0.25">
      <c r="A237" s="1" t="s">
        <v>107</v>
      </c>
      <c r="C237">
        <v>1</v>
      </c>
      <c r="D237">
        <v>283</v>
      </c>
      <c r="E237">
        <v>283</v>
      </c>
      <c r="F237">
        <v>0</v>
      </c>
      <c r="G237">
        <v>0</v>
      </c>
      <c r="I237">
        <v>360</v>
      </c>
      <c r="K237">
        <v>0.21388888888888888</v>
      </c>
      <c r="L237">
        <v>0</v>
      </c>
      <c r="M237">
        <v>0.21388888888888888</v>
      </c>
      <c r="N237" s="1"/>
      <c r="O237" s="1"/>
      <c r="V237" s="1"/>
    </row>
    <row r="238" spans="1:22" x14ac:dyDescent="0.25">
      <c r="A238" s="1" t="s">
        <v>109</v>
      </c>
      <c r="C238">
        <v>9</v>
      </c>
      <c r="D238">
        <v>4359.5600000000004</v>
      </c>
      <c r="E238">
        <v>4192.72</v>
      </c>
      <c r="F238">
        <v>166.84000000000015</v>
      </c>
      <c r="G238">
        <v>3.8269917147602084E-2</v>
      </c>
      <c r="I238">
        <v>6133.76</v>
      </c>
      <c r="K238">
        <v>0.28925161727879795</v>
      </c>
      <c r="L238">
        <v>2.7200281719532576E-2</v>
      </c>
      <c r="M238">
        <v>0.31645189899833054</v>
      </c>
      <c r="N238" s="1"/>
      <c r="O238" s="1"/>
      <c r="V238" s="1"/>
    </row>
    <row r="239" spans="1:22" x14ac:dyDescent="0.25">
      <c r="A239" s="1" t="s">
        <v>109</v>
      </c>
      <c r="C239">
        <v>3</v>
      </c>
      <c r="D239">
        <v>390.6</v>
      </c>
      <c r="E239">
        <v>389.66999999999996</v>
      </c>
      <c r="F239">
        <v>0.93000000000006366</v>
      </c>
      <c r="G239">
        <v>2.3809523809525438E-3</v>
      </c>
      <c r="I239">
        <v>650</v>
      </c>
      <c r="K239">
        <v>0.39907692307692305</v>
      </c>
      <c r="L239">
        <v>1.4307692307693287E-3</v>
      </c>
      <c r="M239">
        <v>0.4005076923076924</v>
      </c>
      <c r="N239" s="1"/>
      <c r="O239" s="1"/>
      <c r="V239" s="1"/>
    </row>
    <row r="240" spans="1:22" x14ac:dyDescent="0.25">
      <c r="A240" s="1" t="s">
        <v>109</v>
      </c>
      <c r="C240">
        <v>3</v>
      </c>
      <c r="D240">
        <v>352.59</v>
      </c>
      <c r="E240">
        <v>349.02</v>
      </c>
      <c r="F240">
        <v>3.5699999999999932</v>
      </c>
      <c r="G240">
        <v>1.0125074449076813E-2</v>
      </c>
      <c r="I240">
        <v>550</v>
      </c>
      <c r="K240">
        <v>0.35892727272727276</v>
      </c>
      <c r="L240">
        <v>6.4909090909090784E-3</v>
      </c>
      <c r="M240">
        <v>0.36541818181818186</v>
      </c>
      <c r="N240" s="1"/>
      <c r="O240" s="1"/>
      <c r="V240" s="1"/>
    </row>
    <row r="241" spans="1:22" x14ac:dyDescent="0.25">
      <c r="A241" s="1" t="s">
        <v>110</v>
      </c>
      <c r="C241">
        <v>41</v>
      </c>
      <c r="D241">
        <v>4985.9099999999989</v>
      </c>
      <c r="E241">
        <v>4985.9799999999996</v>
      </c>
      <c r="F241">
        <v>-7.0000000000618456E-2</v>
      </c>
      <c r="G241">
        <v>-1.4039563490038624E-5</v>
      </c>
      <c r="I241">
        <v>7524.1399999999994</v>
      </c>
      <c r="K241">
        <v>0.33734486599132935</v>
      </c>
      <c r="L241">
        <v>-9.3033888259147847E-6</v>
      </c>
      <c r="M241">
        <v>0.33733556260250341</v>
      </c>
      <c r="N241" s="1"/>
      <c r="O241" s="1"/>
      <c r="V241" s="1"/>
    </row>
    <row r="242" spans="1:22" x14ac:dyDescent="0.25">
      <c r="A242" s="1" t="s">
        <v>110</v>
      </c>
      <c r="C242">
        <v>41</v>
      </c>
      <c r="D242">
        <v>5162.4399999999996</v>
      </c>
      <c r="E242">
        <v>5162.4799999999996</v>
      </c>
      <c r="F242">
        <v>-3.999999999996362E-2</v>
      </c>
      <c r="G242">
        <v>-7.7482740719434266E-6</v>
      </c>
      <c r="I242">
        <v>7913.94</v>
      </c>
      <c r="K242">
        <v>0.34767764223635761</v>
      </c>
      <c r="L242">
        <v>-5.0543724112090336E-6</v>
      </c>
      <c r="M242">
        <v>0.34767258786394639</v>
      </c>
      <c r="N242" s="1"/>
      <c r="O242" s="1"/>
      <c r="V242" s="1"/>
    </row>
    <row r="243" spans="1:22" x14ac:dyDescent="0.25">
      <c r="A243" s="1" t="s">
        <v>111</v>
      </c>
      <c r="C243">
        <v>12</v>
      </c>
      <c r="D243">
        <v>3573.74</v>
      </c>
      <c r="E243">
        <v>3604.46</v>
      </c>
      <c r="F243">
        <v>-30.720000000000255</v>
      </c>
      <c r="G243">
        <v>-8.5960366450833735E-3</v>
      </c>
      <c r="I243">
        <v>4679.5600000000004</v>
      </c>
      <c r="K243">
        <v>0.23630854182871905</v>
      </c>
      <c r="L243">
        <v>-6.5647197599774873E-3</v>
      </c>
      <c r="M243">
        <v>0.22974382206874155</v>
      </c>
      <c r="N243" s="1" t="s">
        <v>112</v>
      </c>
      <c r="O243" s="1"/>
      <c r="V243" s="1"/>
    </row>
    <row r="244" spans="1:22" x14ac:dyDescent="0.25">
      <c r="A244" s="1" t="s">
        <v>111</v>
      </c>
      <c r="C244">
        <v>8</v>
      </c>
      <c r="D244">
        <v>5044.6499999999996</v>
      </c>
      <c r="E244">
        <v>4964.6400000000003</v>
      </c>
      <c r="F244">
        <v>80.009999999999309</v>
      </c>
      <c r="G244">
        <v>1.5860366923374131E-2</v>
      </c>
      <c r="I244">
        <v>6391.6</v>
      </c>
      <c r="K244">
        <v>0.2107375305087929</v>
      </c>
      <c r="L244">
        <v>1.2517992364978926E-2</v>
      </c>
      <c r="M244">
        <v>0.22325552287377184</v>
      </c>
      <c r="N244" s="1"/>
      <c r="O244" s="1"/>
      <c r="V244" s="1"/>
    </row>
    <row r="245" spans="1:22" x14ac:dyDescent="0.25">
      <c r="A245" s="1" t="s">
        <v>111</v>
      </c>
      <c r="C245">
        <v>4</v>
      </c>
      <c r="D245">
        <v>1516.48</v>
      </c>
      <c r="E245">
        <v>1516.44</v>
      </c>
      <c r="F245">
        <v>3.999999999996362E-2</v>
      </c>
      <c r="G245">
        <v>2.6376872757941827E-5</v>
      </c>
      <c r="I245">
        <v>1899.9</v>
      </c>
      <c r="K245">
        <v>0.2018106216116638</v>
      </c>
      <c r="L245">
        <v>2.1053739670489825E-5</v>
      </c>
      <c r="M245">
        <v>0.20183167535133428</v>
      </c>
      <c r="N245" s="1"/>
      <c r="O245" s="1"/>
      <c r="V245" s="1"/>
    </row>
    <row r="246" spans="1:22" x14ac:dyDescent="0.25">
      <c r="A246" s="1" t="s">
        <v>113</v>
      </c>
      <c r="C246">
        <v>1</v>
      </c>
      <c r="D246">
        <v>885</v>
      </c>
      <c r="E246">
        <v>885</v>
      </c>
      <c r="F246">
        <v>0</v>
      </c>
      <c r="G246">
        <v>0</v>
      </c>
      <c r="I246">
        <v>1333.33</v>
      </c>
      <c r="K246">
        <v>0.33624834062085152</v>
      </c>
      <c r="L246">
        <v>0</v>
      </c>
      <c r="M246">
        <v>0.33624834062085152</v>
      </c>
      <c r="N246" s="1"/>
      <c r="O246" s="1"/>
      <c r="V246" s="1"/>
    </row>
    <row r="247" spans="1:22" x14ac:dyDescent="0.25">
      <c r="A247" s="1" t="s">
        <v>131</v>
      </c>
      <c r="C247">
        <v>3</v>
      </c>
      <c r="D247">
        <v>354</v>
      </c>
      <c r="E247">
        <v>356.92</v>
      </c>
      <c r="F247">
        <v>-2.9200000000000159</v>
      </c>
      <c r="G247">
        <v>-8.2485875706215135E-3</v>
      </c>
      <c r="I247">
        <v>712.52</v>
      </c>
      <c r="K247">
        <v>0.50317184079043398</v>
      </c>
      <c r="L247">
        <v>-4.0981305787907932E-3</v>
      </c>
      <c r="M247">
        <v>0.49907371021164321</v>
      </c>
      <c r="N247" s="1"/>
      <c r="O247" s="1"/>
      <c r="V247" s="1"/>
    </row>
    <row r="248" spans="1:22" x14ac:dyDescent="0.25">
      <c r="A248" s="1" t="s">
        <v>131</v>
      </c>
      <c r="C248">
        <v>4</v>
      </c>
      <c r="D248">
        <v>1566</v>
      </c>
      <c r="E248">
        <v>1566</v>
      </c>
      <c r="F248">
        <v>0</v>
      </c>
      <c r="G248">
        <v>0</v>
      </c>
      <c r="I248">
        <v>2495.5700000000002</v>
      </c>
      <c r="K248">
        <v>0.37248804882251352</v>
      </c>
      <c r="L248">
        <v>0</v>
      </c>
      <c r="M248">
        <v>0.37248804882251352</v>
      </c>
      <c r="N248" s="1"/>
      <c r="O248" s="1"/>
      <c r="V248" s="1"/>
    </row>
    <row r="249" spans="1:22" x14ac:dyDescent="0.25">
      <c r="A249" s="1" t="s">
        <v>132</v>
      </c>
      <c r="C249">
        <v>4</v>
      </c>
      <c r="D249">
        <v>296.63</v>
      </c>
      <c r="E249">
        <v>296.63</v>
      </c>
      <c r="F249">
        <v>0</v>
      </c>
      <c r="G249">
        <v>0</v>
      </c>
      <c r="I249">
        <v>509.8</v>
      </c>
      <c r="K249">
        <v>0.41814437034131041</v>
      </c>
      <c r="L249">
        <v>0</v>
      </c>
      <c r="M249">
        <v>0.41814437034131041</v>
      </c>
      <c r="N249" s="1"/>
      <c r="O249" s="1"/>
      <c r="V249" s="1"/>
    </row>
    <row r="250" spans="1:22" x14ac:dyDescent="0.25">
      <c r="A250" s="1"/>
      <c r="D250">
        <v>407.55</v>
      </c>
      <c r="I250">
        <v>597.20000000000005</v>
      </c>
      <c r="K250">
        <v>0.3175653047555258</v>
      </c>
      <c r="L250">
        <v>0</v>
      </c>
      <c r="M250">
        <v>0.3175653047555258</v>
      </c>
      <c r="N250" s="1"/>
      <c r="O250" s="1" t="s">
        <v>169</v>
      </c>
      <c r="Q250">
        <v>13</v>
      </c>
      <c r="R250">
        <v>407.55</v>
      </c>
      <c r="S250">
        <v>0</v>
      </c>
      <c r="T250">
        <v>0</v>
      </c>
      <c r="V250" s="1"/>
    </row>
    <row r="251" spans="1:22" x14ac:dyDescent="0.25">
      <c r="A251" s="1"/>
      <c r="D251">
        <v>16252.5</v>
      </c>
      <c r="I251">
        <v>25907.88</v>
      </c>
      <c r="K251">
        <v>0.3726812074164309</v>
      </c>
      <c r="L251">
        <v>-7.3336760862142829E-6</v>
      </c>
      <c r="M251">
        <v>0.37267387374034466</v>
      </c>
      <c r="N251" s="1"/>
      <c r="O251" s="1" t="s">
        <v>170</v>
      </c>
      <c r="Q251">
        <v>114</v>
      </c>
      <c r="R251">
        <v>16252.69</v>
      </c>
      <c r="S251">
        <v>-0.19000000000050932</v>
      </c>
      <c r="T251">
        <v>-1.1690509152469424E-5</v>
      </c>
      <c r="V251" s="1"/>
    </row>
    <row r="252" spans="1:22" x14ac:dyDescent="0.25">
      <c r="A252" s="1"/>
      <c r="D252">
        <v>2219.9499999999998</v>
      </c>
      <c r="I252">
        <v>3531.8199999999997</v>
      </c>
      <c r="K252">
        <v>0.37144305202416877</v>
      </c>
      <c r="L252">
        <v>1.286305644115494E-2</v>
      </c>
      <c r="M252">
        <v>0.38430610846532376</v>
      </c>
      <c r="N252" s="1"/>
      <c r="O252" s="1" t="s">
        <v>17</v>
      </c>
      <c r="Q252">
        <v>25</v>
      </c>
      <c r="R252">
        <v>2174.52</v>
      </c>
      <c r="S252">
        <v>45.429999999999836</v>
      </c>
      <c r="T252">
        <v>2.0464424874434037E-2</v>
      </c>
      <c r="V252" s="1"/>
    </row>
    <row r="253" spans="1:22" x14ac:dyDescent="0.25">
      <c r="A253" s="1"/>
      <c r="D253">
        <v>28374.74</v>
      </c>
      <c r="I253">
        <v>34057.119999999995</v>
      </c>
      <c r="K253">
        <v>0.16684851801913944</v>
      </c>
      <c r="L253">
        <v>1.4681217906644021E-6</v>
      </c>
      <c r="M253">
        <v>0.16684998614093011</v>
      </c>
      <c r="N253" s="1"/>
      <c r="O253" s="1" t="s">
        <v>20</v>
      </c>
      <c r="Q253">
        <v>63</v>
      </c>
      <c r="R253">
        <v>28374.690000000002</v>
      </c>
      <c r="S253">
        <v>4.9999999999272404E-2</v>
      </c>
      <c r="T253">
        <v>1.7621306838149849E-6</v>
      </c>
      <c r="V253" s="1"/>
    </row>
    <row r="254" spans="1:22" x14ac:dyDescent="0.25">
      <c r="A254" s="1"/>
      <c r="D254">
        <v>231.69</v>
      </c>
      <c r="I254">
        <v>364.95</v>
      </c>
      <c r="K254">
        <v>0.36514591039868471</v>
      </c>
      <c r="L254">
        <v>0</v>
      </c>
      <c r="M254">
        <v>0.36514591039868471</v>
      </c>
      <c r="N254" s="1"/>
      <c r="O254" s="1" t="s">
        <v>171</v>
      </c>
      <c r="Q254">
        <v>12</v>
      </c>
      <c r="R254">
        <v>231.69</v>
      </c>
      <c r="S254">
        <v>0</v>
      </c>
      <c r="T254">
        <v>0</v>
      </c>
      <c r="V254" s="1"/>
    </row>
    <row r="255" spans="1:22" x14ac:dyDescent="0.25">
      <c r="A255" s="1"/>
      <c r="D255">
        <v>149.43</v>
      </c>
      <c r="I255">
        <v>232.48</v>
      </c>
      <c r="K255">
        <v>0.35723503097040599</v>
      </c>
      <c r="L255">
        <v>7.0457673778389518E-2</v>
      </c>
      <c r="M255">
        <v>0.4276927047487955</v>
      </c>
      <c r="N255" s="1"/>
      <c r="O255" s="1" t="s">
        <v>27</v>
      </c>
      <c r="Q255">
        <v>3</v>
      </c>
      <c r="R255">
        <v>133.05000000000001</v>
      </c>
      <c r="S255">
        <v>16.379999999999995</v>
      </c>
      <c r="T255">
        <v>0.1096165428628789</v>
      </c>
      <c r="V255" s="1"/>
    </row>
    <row r="256" spans="1:22" x14ac:dyDescent="0.25">
      <c r="A256" s="1"/>
      <c r="D256">
        <v>202.5</v>
      </c>
      <c r="I256">
        <v>271.51</v>
      </c>
      <c r="K256">
        <v>0.25417111708592682</v>
      </c>
      <c r="L256">
        <v>-1.4732422378549803E-3</v>
      </c>
      <c r="M256">
        <v>0.25269787484807182</v>
      </c>
      <c r="N256" s="1"/>
      <c r="O256" s="1" t="s">
        <v>30</v>
      </c>
      <c r="Q256">
        <v>4</v>
      </c>
      <c r="R256">
        <v>202.9</v>
      </c>
      <c r="S256">
        <v>-0.40000000000000568</v>
      </c>
      <c r="T256">
        <v>-1.9753086419753369E-3</v>
      </c>
      <c r="V256" s="1"/>
    </row>
    <row r="257" spans="1:22" x14ac:dyDescent="0.25">
      <c r="A257" s="1"/>
      <c r="D257">
        <v>40750.58</v>
      </c>
      <c r="I257">
        <v>59940.11</v>
      </c>
      <c r="K257">
        <v>0.32014505812551891</v>
      </c>
      <c r="L257">
        <v>-1.2997974144524629E-3</v>
      </c>
      <c r="M257">
        <v>0.31884526071106645</v>
      </c>
      <c r="N257" s="1"/>
      <c r="O257" s="1" t="s">
        <v>32</v>
      </c>
      <c r="Q257">
        <v>431</v>
      </c>
      <c r="R257">
        <v>40828.49</v>
      </c>
      <c r="S257">
        <v>-77.909999999996217</v>
      </c>
      <c r="T257">
        <v>-1.9118746285328016E-3</v>
      </c>
      <c r="V257" s="1"/>
    </row>
    <row r="258" spans="1:22" x14ac:dyDescent="0.25">
      <c r="A258" s="1"/>
      <c r="D258">
        <v>162</v>
      </c>
      <c r="I258">
        <v>270</v>
      </c>
      <c r="K258">
        <v>0.4</v>
      </c>
      <c r="L258">
        <v>1.1111111111111112E-2</v>
      </c>
      <c r="M258">
        <v>0.41111111111111109</v>
      </c>
      <c r="N258" s="1"/>
      <c r="O258" s="1" t="s">
        <v>172</v>
      </c>
      <c r="Q258">
        <v>2</v>
      </c>
      <c r="R258">
        <v>159</v>
      </c>
      <c r="S258">
        <v>3</v>
      </c>
      <c r="T258">
        <v>1.8518518518518517E-2</v>
      </c>
      <c r="V258" s="1"/>
    </row>
    <row r="259" spans="1:22" x14ac:dyDescent="0.25">
      <c r="A259" s="1"/>
      <c r="D259">
        <v>993.3</v>
      </c>
      <c r="I259">
        <v>1431.7</v>
      </c>
      <c r="K259">
        <v>0.30620940141091019</v>
      </c>
      <c r="L259">
        <v>1.2949640287769758E-2</v>
      </c>
      <c r="M259">
        <v>0.31915904169867992</v>
      </c>
      <c r="N259" s="1"/>
      <c r="O259" s="1" t="s">
        <v>36</v>
      </c>
      <c r="Q259">
        <v>5</v>
      </c>
      <c r="R259">
        <v>974.76</v>
      </c>
      <c r="S259">
        <v>18.539999999999964</v>
      </c>
      <c r="T259">
        <v>1.8665055874358166E-2</v>
      </c>
      <c r="V259" s="1"/>
    </row>
    <row r="260" spans="1:22" x14ac:dyDescent="0.25">
      <c r="A260" s="1"/>
      <c r="D260">
        <v>278.10000000000002</v>
      </c>
      <c r="I260">
        <v>434.91</v>
      </c>
      <c r="K260">
        <v>0.36055735669448846</v>
      </c>
      <c r="L260">
        <v>0</v>
      </c>
      <c r="M260">
        <v>0.36055735669448846</v>
      </c>
      <c r="N260" s="1"/>
      <c r="O260" s="1" t="s">
        <v>37</v>
      </c>
      <c r="Q260">
        <v>9</v>
      </c>
      <c r="R260">
        <v>278.10000000000002</v>
      </c>
      <c r="S260">
        <v>0</v>
      </c>
      <c r="T260">
        <v>0</v>
      </c>
      <c r="V260" s="1"/>
    </row>
    <row r="261" spans="1:22" x14ac:dyDescent="0.25">
      <c r="A261" s="1"/>
      <c r="D261">
        <v>1186</v>
      </c>
      <c r="I261">
        <v>1610.23</v>
      </c>
      <c r="K261">
        <v>0.26345925737317027</v>
      </c>
      <c r="L261">
        <v>5.8376753631468797E-2</v>
      </c>
      <c r="M261">
        <v>0.3218360110046391</v>
      </c>
      <c r="N261" s="1"/>
      <c r="O261" s="1" t="s">
        <v>173</v>
      </c>
      <c r="Q261">
        <v>3</v>
      </c>
      <c r="R261">
        <v>1092</v>
      </c>
      <c r="S261">
        <v>94</v>
      </c>
      <c r="T261">
        <v>7.9258010118043842E-2</v>
      </c>
      <c r="V261" s="1"/>
    </row>
    <row r="262" spans="1:22" x14ac:dyDescent="0.25">
      <c r="A262" s="1"/>
      <c r="D262">
        <v>1105.3399999999999</v>
      </c>
      <c r="I262">
        <v>1461</v>
      </c>
      <c r="K262">
        <v>0.24343600273785085</v>
      </c>
      <c r="L262">
        <v>6.8446269678240281E-6</v>
      </c>
      <c r="M262">
        <v>0.24344284736481869</v>
      </c>
      <c r="N262" s="1"/>
      <c r="O262" s="1" t="s">
        <v>174</v>
      </c>
      <c r="Q262">
        <v>4</v>
      </c>
      <c r="R262">
        <v>1105.33</v>
      </c>
      <c r="S262">
        <v>9.9999999999909051E-3</v>
      </c>
      <c r="T262">
        <v>9.0469900663966792E-6</v>
      </c>
      <c r="V262" s="1"/>
    </row>
    <row r="263" spans="1:22" x14ac:dyDescent="0.25">
      <c r="A263" s="1"/>
      <c r="D263">
        <v>363.98</v>
      </c>
      <c r="I263">
        <v>550</v>
      </c>
      <c r="K263">
        <v>0.33821818181818181</v>
      </c>
      <c r="L263">
        <v>0</v>
      </c>
      <c r="M263">
        <v>0.33821818181818181</v>
      </c>
      <c r="N263" s="1"/>
      <c r="O263" s="1" t="s">
        <v>175</v>
      </c>
      <c r="Q263">
        <v>3</v>
      </c>
      <c r="R263">
        <v>363.98</v>
      </c>
      <c r="S263">
        <v>0</v>
      </c>
      <c r="T263">
        <v>0</v>
      </c>
      <c r="V263" s="1"/>
    </row>
    <row r="264" spans="1:22" x14ac:dyDescent="0.25">
      <c r="A264" s="1"/>
      <c r="D264">
        <v>489.41</v>
      </c>
      <c r="I264">
        <v>773.13</v>
      </c>
      <c r="K264">
        <v>0.36697579967146526</v>
      </c>
      <c r="L264">
        <v>-1.2029024872918523E-3</v>
      </c>
      <c r="M264">
        <v>0.36577289718417344</v>
      </c>
      <c r="N264" s="1"/>
      <c r="O264" s="1" t="s">
        <v>176</v>
      </c>
      <c r="Q264">
        <v>25</v>
      </c>
      <c r="R264">
        <v>490.34</v>
      </c>
      <c r="S264">
        <v>-0.92999999999994998</v>
      </c>
      <c r="T264">
        <v>-1.9002472364682984E-3</v>
      </c>
      <c r="V264" s="1"/>
    </row>
    <row r="265" spans="1:22" x14ac:dyDescent="0.25">
      <c r="A265" s="1"/>
      <c r="D265">
        <v>956.46</v>
      </c>
      <c r="I265">
        <v>1621.24</v>
      </c>
      <c r="K265">
        <v>0.4100441637265303</v>
      </c>
      <c r="L265">
        <v>1.015272260738696E-2</v>
      </c>
      <c r="M265">
        <v>0.42019688633391727</v>
      </c>
      <c r="N265" s="1"/>
      <c r="O265" s="1" t="s">
        <v>177</v>
      </c>
      <c r="Q265">
        <v>6</v>
      </c>
      <c r="R265">
        <v>940</v>
      </c>
      <c r="S265">
        <v>16.460000000000036</v>
      </c>
      <c r="T265">
        <v>1.7209292599795114E-2</v>
      </c>
      <c r="V265" s="1"/>
    </row>
    <row r="266" spans="1:22" x14ac:dyDescent="0.25">
      <c r="A266" s="1"/>
      <c r="D266">
        <v>5083.54</v>
      </c>
      <c r="I266">
        <v>8262.69</v>
      </c>
      <c r="K266">
        <v>0.38475968479998646</v>
      </c>
      <c r="L266">
        <v>-2.3963140333238604E-4</v>
      </c>
      <c r="M266">
        <v>0.38452005339665418</v>
      </c>
      <c r="N266" s="1"/>
      <c r="O266" s="1" t="s">
        <v>42</v>
      </c>
      <c r="Q266">
        <v>231</v>
      </c>
      <c r="R266">
        <v>5085.5200000000004</v>
      </c>
      <c r="S266">
        <v>-1.9800000000004729</v>
      </c>
      <c r="T266">
        <v>-3.8949236162211232E-4</v>
      </c>
      <c r="V266" s="1"/>
    </row>
    <row r="267" spans="1:22" x14ac:dyDescent="0.25">
      <c r="A267" s="1"/>
      <c r="D267">
        <v>67.86</v>
      </c>
      <c r="I267">
        <v>93.4</v>
      </c>
      <c r="K267">
        <v>0.27344753747323347</v>
      </c>
      <c r="L267">
        <v>0</v>
      </c>
      <c r="M267">
        <v>0.27344753747323347</v>
      </c>
      <c r="N267" s="1"/>
      <c r="O267" s="1" t="s">
        <v>178</v>
      </c>
      <c r="Q267">
        <v>4</v>
      </c>
      <c r="R267">
        <v>67.86</v>
      </c>
      <c r="S267">
        <v>0</v>
      </c>
      <c r="T267">
        <v>0</v>
      </c>
      <c r="V267" s="1"/>
    </row>
    <row r="268" spans="1:22" x14ac:dyDescent="0.25">
      <c r="A268" s="1"/>
      <c r="D268">
        <v>24.67</v>
      </c>
      <c r="I268">
        <v>33.33</v>
      </c>
      <c r="K268">
        <v>0.25982598259825973</v>
      </c>
      <c r="L268">
        <v>0</v>
      </c>
      <c r="M268">
        <v>0.25982598259825973</v>
      </c>
      <c r="N268" s="1"/>
      <c r="O268" s="1" t="s">
        <v>139</v>
      </c>
      <c r="Q268">
        <v>1</v>
      </c>
      <c r="R268">
        <v>24.67</v>
      </c>
      <c r="S268">
        <v>0</v>
      </c>
      <c r="T268">
        <v>0</v>
      </c>
      <c r="V268" s="1"/>
    </row>
    <row r="269" spans="1:22" x14ac:dyDescent="0.25">
      <c r="A269" s="1"/>
      <c r="D269">
        <v>51.74</v>
      </c>
      <c r="I269">
        <v>83.25</v>
      </c>
      <c r="K269">
        <v>0.37849849849849848</v>
      </c>
      <c r="L269">
        <v>0</v>
      </c>
      <c r="M269">
        <v>0.37849849849849848</v>
      </c>
      <c r="N269" s="1"/>
      <c r="O269" s="1" t="s">
        <v>179</v>
      </c>
      <c r="Q269">
        <v>1</v>
      </c>
      <c r="R269">
        <v>51.74</v>
      </c>
      <c r="S269">
        <v>0</v>
      </c>
      <c r="T269">
        <v>0</v>
      </c>
      <c r="V269" s="1"/>
    </row>
    <row r="270" spans="1:22" x14ac:dyDescent="0.25">
      <c r="A270" s="1"/>
      <c r="D270">
        <v>288.02</v>
      </c>
      <c r="I270">
        <v>493.93</v>
      </c>
      <c r="K270">
        <v>0.41688093454538094</v>
      </c>
      <c r="L270">
        <v>3.0368675723280625E-3</v>
      </c>
      <c r="M270">
        <v>0.41991780211770902</v>
      </c>
      <c r="N270" s="1"/>
      <c r="O270" s="1" t="s">
        <v>53</v>
      </c>
      <c r="Q270">
        <v>8</v>
      </c>
      <c r="R270">
        <v>286.52</v>
      </c>
      <c r="S270">
        <v>1.5</v>
      </c>
      <c r="T270">
        <v>5.2079716686341234E-3</v>
      </c>
      <c r="V270" s="1"/>
    </row>
    <row r="271" spans="1:22" x14ac:dyDescent="0.25">
      <c r="A271" s="1"/>
      <c r="D271">
        <v>12739.18</v>
      </c>
      <c r="I271">
        <v>16792.16</v>
      </c>
      <c r="K271">
        <v>0.24136144486474639</v>
      </c>
      <c r="L271">
        <v>3.2812336233099246E-2</v>
      </c>
      <c r="M271">
        <v>0.27417378109784563</v>
      </c>
      <c r="N271" s="1"/>
      <c r="O271" s="1" t="s">
        <v>55</v>
      </c>
      <c r="Q271">
        <v>39</v>
      </c>
      <c r="R271">
        <v>12188.19</v>
      </c>
      <c r="S271">
        <v>550.98999999999978</v>
      </c>
      <c r="T271">
        <v>4.3251606461326378E-2</v>
      </c>
      <c r="V271" s="1"/>
    </row>
    <row r="272" spans="1:22" x14ac:dyDescent="0.25">
      <c r="A272" s="1"/>
      <c r="D272">
        <v>11770.41</v>
      </c>
      <c r="I272">
        <v>14412.39</v>
      </c>
      <c r="K272">
        <v>0.18331310768026671</v>
      </c>
      <c r="L272">
        <v>-2.4978508075343508E-3</v>
      </c>
      <c r="M272">
        <v>0.18081525687273239</v>
      </c>
      <c r="N272" s="1"/>
      <c r="O272" s="1" t="s">
        <v>180</v>
      </c>
      <c r="Q272">
        <v>92</v>
      </c>
      <c r="R272">
        <v>11806.41</v>
      </c>
      <c r="S272">
        <v>-36</v>
      </c>
      <c r="T272">
        <v>-3.0585170779947341E-3</v>
      </c>
      <c r="V272" s="1" t="s">
        <v>181</v>
      </c>
    </row>
    <row r="273" spans="1:22" x14ac:dyDescent="0.25">
      <c r="A273" s="1"/>
      <c r="D273">
        <v>1604.94</v>
      </c>
      <c r="I273">
        <v>2556.5</v>
      </c>
      <c r="K273">
        <v>0.37221200860551534</v>
      </c>
      <c r="L273">
        <v>-3.2622726383727432E-3</v>
      </c>
      <c r="M273">
        <v>0.36894973596714253</v>
      </c>
      <c r="N273" s="1"/>
      <c r="O273" s="1" t="s">
        <v>182</v>
      </c>
      <c r="Q273">
        <v>25</v>
      </c>
      <c r="R273">
        <v>1613.28</v>
      </c>
      <c r="S273">
        <v>-8.3399999999999181</v>
      </c>
      <c r="T273">
        <v>-5.1964559422781652E-3</v>
      </c>
      <c r="V273" s="1"/>
    </row>
    <row r="274" spans="1:22" x14ac:dyDescent="0.25">
      <c r="A274" s="1"/>
      <c r="D274">
        <v>365.34</v>
      </c>
      <c r="I274">
        <v>575</v>
      </c>
      <c r="K274">
        <v>0.36462608695652177</v>
      </c>
      <c r="L274">
        <v>0</v>
      </c>
      <c r="M274">
        <v>0.36462608695652177</v>
      </c>
      <c r="N274" s="1"/>
      <c r="O274" s="1" t="s">
        <v>183</v>
      </c>
      <c r="Q274">
        <v>2</v>
      </c>
      <c r="R274">
        <v>365.34</v>
      </c>
      <c r="S274">
        <v>0</v>
      </c>
      <c r="T274">
        <v>0</v>
      </c>
      <c r="V274" s="1"/>
    </row>
    <row r="275" spans="1:22" x14ac:dyDescent="0.25">
      <c r="A275" s="1"/>
      <c r="D275">
        <v>148.09</v>
      </c>
      <c r="I275">
        <v>225.01</v>
      </c>
      <c r="K275">
        <v>0.3418514732678547</v>
      </c>
      <c r="L275">
        <v>0</v>
      </c>
      <c r="M275">
        <v>0.3418514732678547</v>
      </c>
      <c r="N275" s="1"/>
      <c r="O275" s="1" t="s">
        <v>184</v>
      </c>
      <c r="Q275">
        <v>3</v>
      </c>
      <c r="R275">
        <v>148.09</v>
      </c>
      <c r="S275">
        <v>0</v>
      </c>
      <c r="T275">
        <v>0</v>
      </c>
      <c r="V275" s="1"/>
    </row>
    <row r="276" spans="1:22" x14ac:dyDescent="0.25">
      <c r="A276" s="1"/>
      <c r="D276">
        <v>1386.68</v>
      </c>
      <c r="I276">
        <v>2551.56</v>
      </c>
      <c r="K276">
        <v>0.45653639342206326</v>
      </c>
      <c r="L276">
        <v>0</v>
      </c>
      <c r="M276">
        <v>0.45653639342206326</v>
      </c>
      <c r="N276" s="1"/>
      <c r="O276" s="1" t="s">
        <v>65</v>
      </c>
      <c r="Q276">
        <v>5</v>
      </c>
      <c r="R276">
        <v>1386.68</v>
      </c>
      <c r="S276">
        <v>0</v>
      </c>
      <c r="T276">
        <v>0</v>
      </c>
      <c r="V276" s="1"/>
    </row>
    <row r="277" spans="1:22" x14ac:dyDescent="0.25">
      <c r="A277" s="1"/>
      <c r="D277">
        <v>3126.29</v>
      </c>
      <c r="I277">
        <v>4910.34</v>
      </c>
      <c r="K277">
        <v>0.36332514652753178</v>
      </c>
      <c r="L277">
        <v>-9.3679867381890245E-4</v>
      </c>
      <c r="M277">
        <v>0.36238834785371282</v>
      </c>
      <c r="N277" s="1"/>
      <c r="O277" s="1" t="s">
        <v>66</v>
      </c>
      <c r="Q277">
        <v>1</v>
      </c>
      <c r="R277">
        <v>3130.89</v>
      </c>
      <c r="S277">
        <v>-4.5999999999999091</v>
      </c>
      <c r="T277">
        <v>-1.4713926091309217E-3</v>
      </c>
      <c r="V277" s="1"/>
    </row>
    <row r="278" spans="1:22" x14ac:dyDescent="0.25">
      <c r="A278" s="1"/>
      <c r="D278">
        <v>210.07999999999998</v>
      </c>
      <c r="I278">
        <v>406.25</v>
      </c>
      <c r="K278">
        <v>0.48287999999999998</v>
      </c>
      <c r="L278">
        <v>1.3144615384615322E-2</v>
      </c>
      <c r="M278">
        <v>0.49602461538461534</v>
      </c>
      <c r="N278" s="1"/>
      <c r="O278" s="1" t="s">
        <v>185</v>
      </c>
      <c r="Q278">
        <v>3</v>
      </c>
      <c r="R278">
        <v>204.74</v>
      </c>
      <c r="S278">
        <v>5.339999999999975</v>
      </c>
      <c r="T278">
        <v>2.5418888042650301E-2</v>
      </c>
      <c r="V278" s="1"/>
    </row>
    <row r="279" spans="1:22" x14ac:dyDescent="0.25">
      <c r="A279" s="1"/>
      <c r="D279">
        <v>174.62</v>
      </c>
      <c r="I279">
        <v>271.41000000000003</v>
      </c>
      <c r="K279">
        <v>0.35661913709885418</v>
      </c>
      <c r="L279">
        <v>3.6844626211233565E-5</v>
      </c>
      <c r="M279">
        <v>0.35665598172506541</v>
      </c>
      <c r="N279" s="1"/>
      <c r="O279" s="1" t="s">
        <v>186</v>
      </c>
      <c r="Q279">
        <v>7</v>
      </c>
      <c r="R279">
        <v>174.61</v>
      </c>
      <c r="S279">
        <v>9.9999999999909051E-3</v>
      </c>
      <c r="T279">
        <v>5.7267208796191185E-5</v>
      </c>
      <c r="V279" s="1"/>
    </row>
    <row r="280" spans="1:22" x14ac:dyDescent="0.25">
      <c r="A280" s="1"/>
      <c r="D280">
        <v>19</v>
      </c>
      <c r="I280">
        <v>33.340000000000003</v>
      </c>
      <c r="K280">
        <v>0.43011397720455913</v>
      </c>
      <c r="L280">
        <v>0.14997000599880023</v>
      </c>
      <c r="M280">
        <v>0.5800839832033593</v>
      </c>
      <c r="N280" s="1"/>
      <c r="O280" s="1" t="s">
        <v>187</v>
      </c>
      <c r="Q280">
        <v>2</v>
      </c>
      <c r="R280">
        <v>14</v>
      </c>
      <c r="S280">
        <v>5</v>
      </c>
      <c r="T280">
        <v>0.26315789473684209</v>
      </c>
      <c r="V280" s="1"/>
    </row>
    <row r="281" spans="1:22" x14ac:dyDescent="0.25">
      <c r="A281" s="1"/>
      <c r="D281">
        <v>74.12</v>
      </c>
      <c r="I281">
        <v>119.14</v>
      </c>
      <c r="K281">
        <v>0.37787476917911694</v>
      </c>
      <c r="L281">
        <v>-8.3934866543485852E-5</v>
      </c>
      <c r="M281">
        <v>0.37779083431257343</v>
      </c>
      <c r="N281" s="1"/>
      <c r="O281" s="1" t="s">
        <v>188</v>
      </c>
      <c r="Q281">
        <v>4</v>
      </c>
      <c r="R281">
        <v>74.13</v>
      </c>
      <c r="S281">
        <v>-9.9999999999909051E-3</v>
      </c>
      <c r="T281">
        <v>-1.3491635186172295E-4</v>
      </c>
      <c r="V281" s="1"/>
    </row>
    <row r="282" spans="1:22" x14ac:dyDescent="0.25">
      <c r="A282" s="1"/>
      <c r="D282">
        <v>469.6</v>
      </c>
      <c r="I282">
        <v>757.04</v>
      </c>
      <c r="K282">
        <v>0.37968931628447633</v>
      </c>
      <c r="L282">
        <v>0</v>
      </c>
      <c r="M282">
        <v>0.37968931628447633</v>
      </c>
      <c r="N282" s="1"/>
      <c r="O282" s="1" t="s">
        <v>189</v>
      </c>
      <c r="Q282">
        <v>39</v>
      </c>
      <c r="R282">
        <v>469.6</v>
      </c>
      <c r="S282">
        <v>0</v>
      </c>
      <c r="T282">
        <v>0</v>
      </c>
      <c r="V282" s="1"/>
    </row>
    <row r="283" spans="1:22" x14ac:dyDescent="0.25">
      <c r="A283" s="1"/>
      <c r="D283">
        <v>1462.2</v>
      </c>
      <c r="I283">
        <v>2414.29</v>
      </c>
      <c r="K283">
        <v>0.39435610469330518</v>
      </c>
      <c r="L283">
        <v>-1.1928972907148197E-3</v>
      </c>
      <c r="M283">
        <v>0.39316320740259042</v>
      </c>
      <c r="N283" s="1"/>
      <c r="O283" s="1" t="s">
        <v>190</v>
      </c>
      <c r="Q283">
        <v>17</v>
      </c>
      <c r="R283">
        <v>1465.08</v>
      </c>
      <c r="S283">
        <v>-2.8799999999998818</v>
      </c>
      <c r="T283">
        <v>-1.9696347968813305E-3</v>
      </c>
      <c r="V283" s="1"/>
    </row>
    <row r="284" spans="1:22" x14ac:dyDescent="0.25">
      <c r="A284" s="1"/>
      <c r="D284">
        <v>1478.8</v>
      </c>
      <c r="I284">
        <v>2774.08</v>
      </c>
      <c r="K284">
        <v>0.46692236705502366</v>
      </c>
      <c r="L284">
        <v>0</v>
      </c>
      <c r="M284">
        <v>0.46692236705502366</v>
      </c>
      <c r="N284" s="1"/>
      <c r="O284" s="1" t="s">
        <v>80</v>
      </c>
      <c r="Q284">
        <v>33</v>
      </c>
      <c r="R284">
        <v>1478.8</v>
      </c>
      <c r="S284">
        <v>0</v>
      </c>
      <c r="T284">
        <v>0</v>
      </c>
      <c r="V284" s="1"/>
    </row>
    <row r="285" spans="1:22" x14ac:dyDescent="0.25">
      <c r="A285" s="1"/>
      <c r="D285">
        <v>1349.4</v>
      </c>
      <c r="I285">
        <v>1936.34</v>
      </c>
      <c r="K285">
        <v>0.30311825402563591</v>
      </c>
      <c r="L285">
        <v>-4.8700124978050532E-3</v>
      </c>
      <c r="M285">
        <v>0.29824824152783086</v>
      </c>
      <c r="N285" s="1"/>
      <c r="O285" s="1" t="s">
        <v>191</v>
      </c>
      <c r="Q285">
        <v>6</v>
      </c>
      <c r="R285">
        <v>1358.83</v>
      </c>
      <c r="S285">
        <v>-9.4299999999998363</v>
      </c>
      <c r="T285">
        <v>-6.9882910923372132E-3</v>
      </c>
      <c r="V285" s="1"/>
    </row>
    <row r="286" spans="1:22" x14ac:dyDescent="0.25">
      <c r="A286" s="1"/>
      <c r="D286">
        <v>28646.23</v>
      </c>
      <c r="I286">
        <v>39447.439999999995</v>
      </c>
      <c r="K286">
        <v>0.27381269861871893</v>
      </c>
      <c r="L286">
        <v>1.267509374499334E-5</v>
      </c>
      <c r="M286">
        <v>0.2738253737124639</v>
      </c>
      <c r="N286" s="1"/>
      <c r="O286" s="1" t="s">
        <v>82</v>
      </c>
      <c r="Q286">
        <v>220</v>
      </c>
      <c r="R286">
        <v>28645.73</v>
      </c>
      <c r="S286">
        <v>0.5</v>
      </c>
      <c r="T286">
        <v>1.7454303760041025E-5</v>
      </c>
      <c r="V286" s="1"/>
    </row>
    <row r="287" spans="1:22" x14ac:dyDescent="0.25">
      <c r="A287" s="1"/>
      <c r="D287">
        <v>753.33</v>
      </c>
      <c r="I287">
        <v>1240.43</v>
      </c>
      <c r="K287">
        <v>0.39268640713301034</v>
      </c>
      <c r="L287">
        <v>0</v>
      </c>
      <c r="M287">
        <v>0.39268640713301034</v>
      </c>
      <c r="N287" s="1"/>
      <c r="O287" s="1" t="s">
        <v>83</v>
      </c>
      <c r="Q287">
        <v>28</v>
      </c>
      <c r="R287">
        <v>753.33</v>
      </c>
      <c r="S287">
        <v>0</v>
      </c>
      <c r="T287">
        <v>0</v>
      </c>
      <c r="V287" s="1"/>
    </row>
    <row r="288" spans="1:22" x14ac:dyDescent="0.25">
      <c r="A288" s="1"/>
      <c r="D288">
        <v>1921.61</v>
      </c>
      <c r="I288">
        <v>2955.8399999999997</v>
      </c>
      <c r="K288">
        <v>0.34989376962217167</v>
      </c>
      <c r="L288">
        <v>-3.4846270434130404E-4</v>
      </c>
      <c r="M288">
        <v>0.34954530691783037</v>
      </c>
      <c r="N288" s="1"/>
      <c r="O288" s="1" t="s">
        <v>192</v>
      </c>
      <c r="Q288">
        <v>33</v>
      </c>
      <c r="R288">
        <v>1922.64</v>
      </c>
      <c r="S288">
        <v>-1.0300000000002001</v>
      </c>
      <c r="T288">
        <v>-5.3600886756428206E-4</v>
      </c>
      <c r="V288" s="1"/>
    </row>
    <row r="289" spans="1:22" x14ac:dyDescent="0.25">
      <c r="A289" s="1"/>
      <c r="D289">
        <v>435.19</v>
      </c>
      <c r="I289">
        <v>677.64</v>
      </c>
      <c r="K289">
        <v>0.35778584499144089</v>
      </c>
      <c r="L289">
        <v>0</v>
      </c>
      <c r="M289">
        <v>0.35778584499144089</v>
      </c>
      <c r="N289" s="1"/>
      <c r="O289" s="1" t="s">
        <v>193</v>
      </c>
      <c r="Q289">
        <v>3</v>
      </c>
      <c r="R289">
        <v>435.19</v>
      </c>
      <c r="S289">
        <v>0</v>
      </c>
      <c r="T289">
        <v>0</v>
      </c>
      <c r="V289" s="1"/>
    </row>
    <row r="290" spans="1:22" x14ac:dyDescent="0.25">
      <c r="A290" s="1"/>
      <c r="D290">
        <v>437.01</v>
      </c>
      <c r="I290">
        <v>731.16</v>
      </c>
      <c r="K290">
        <v>0.40230592483177419</v>
      </c>
      <c r="L290">
        <v>4.0620384047266953E-3</v>
      </c>
      <c r="M290">
        <v>0.40636796323650082</v>
      </c>
      <c r="N290" s="1"/>
      <c r="O290" s="1" t="s">
        <v>194</v>
      </c>
      <c r="Q290">
        <v>13</v>
      </c>
      <c r="R290">
        <v>434.04</v>
      </c>
      <c r="S290">
        <v>2.9699999999999704</v>
      </c>
      <c r="T290">
        <v>6.796183153703509E-3</v>
      </c>
      <c r="V290" s="1"/>
    </row>
    <row r="291" spans="1:22" x14ac:dyDescent="0.25">
      <c r="A291" s="1"/>
      <c r="D291">
        <v>227.49</v>
      </c>
      <c r="I291">
        <v>416.68</v>
      </c>
      <c r="K291">
        <v>0.45404147067293837</v>
      </c>
      <c r="L291">
        <v>0</v>
      </c>
      <c r="M291">
        <v>0.45404147067293837</v>
      </c>
      <c r="N291" s="1"/>
      <c r="O291" s="1" t="s">
        <v>195</v>
      </c>
      <c r="Q291">
        <v>3</v>
      </c>
      <c r="R291">
        <v>227.49</v>
      </c>
      <c r="S291">
        <v>0</v>
      </c>
      <c r="T291">
        <v>0</v>
      </c>
      <c r="V291" s="1"/>
    </row>
    <row r="292" spans="1:22" x14ac:dyDescent="0.25">
      <c r="A292" s="1"/>
      <c r="D292">
        <v>2504.88</v>
      </c>
      <c r="I292">
        <v>4354.82</v>
      </c>
      <c r="K292">
        <v>0.42480286211600016</v>
      </c>
      <c r="L292">
        <v>-1.7222296214309662E-4</v>
      </c>
      <c r="M292">
        <v>0.42463063915385701</v>
      </c>
      <c r="N292" s="1"/>
      <c r="O292" s="1" t="s">
        <v>85</v>
      </c>
      <c r="Q292">
        <v>16</v>
      </c>
      <c r="R292">
        <v>2505.63</v>
      </c>
      <c r="S292">
        <v>-0.75</v>
      </c>
      <c r="T292">
        <v>-2.9941554086423299E-4</v>
      </c>
      <c r="V292" s="1"/>
    </row>
    <row r="293" spans="1:22" x14ac:dyDescent="0.25">
      <c r="A293" s="1"/>
      <c r="D293">
        <v>2095</v>
      </c>
      <c r="I293">
        <v>3399.52</v>
      </c>
      <c r="K293">
        <v>0.38373652750976606</v>
      </c>
      <c r="L293">
        <v>1.9708664752670964E-2</v>
      </c>
      <c r="M293">
        <v>0.40344519226243702</v>
      </c>
      <c r="N293" s="1"/>
      <c r="O293" s="1" t="s">
        <v>196</v>
      </c>
      <c r="Q293">
        <v>4</v>
      </c>
      <c r="R293">
        <v>2028</v>
      </c>
      <c r="S293">
        <v>67</v>
      </c>
      <c r="T293">
        <v>3.1980906921241052E-2</v>
      </c>
      <c r="V293" s="1"/>
    </row>
    <row r="294" spans="1:22" x14ac:dyDescent="0.25">
      <c r="A294" s="1"/>
      <c r="D294">
        <v>249.92</v>
      </c>
      <c r="I294">
        <v>400</v>
      </c>
      <c r="K294">
        <v>0.37519999999999998</v>
      </c>
      <c r="L294">
        <v>-2.1750000000000116E-3</v>
      </c>
      <c r="M294">
        <v>0.373025</v>
      </c>
      <c r="N294" s="1"/>
      <c r="O294" s="1" t="s">
        <v>88</v>
      </c>
      <c r="Q294">
        <v>3</v>
      </c>
      <c r="R294">
        <v>250.79</v>
      </c>
      <c r="S294">
        <v>-0.87000000000000455</v>
      </c>
      <c r="T294">
        <v>-3.4811139564660874E-3</v>
      </c>
      <c r="V294" s="1"/>
    </row>
    <row r="295" spans="1:22" x14ac:dyDescent="0.25">
      <c r="A295" s="1"/>
      <c r="D295">
        <v>846.64</v>
      </c>
      <c r="I295">
        <v>1156.26</v>
      </c>
      <c r="K295">
        <v>0.26777714354902876</v>
      </c>
      <c r="L295">
        <v>0</v>
      </c>
      <c r="M295">
        <v>0.26777714354902876</v>
      </c>
      <c r="N295" s="1"/>
      <c r="O295" s="1" t="s">
        <v>91</v>
      </c>
      <c r="Q295">
        <v>8</v>
      </c>
      <c r="R295">
        <v>846.64</v>
      </c>
      <c r="S295">
        <v>0</v>
      </c>
      <c r="T295">
        <v>0</v>
      </c>
      <c r="V295" s="1"/>
    </row>
    <row r="296" spans="1:22" x14ac:dyDescent="0.25">
      <c r="A296" s="1"/>
      <c r="D296">
        <v>38728.81</v>
      </c>
      <c r="I296">
        <v>55530.810000000005</v>
      </c>
      <c r="K296">
        <v>0.30257077107285135</v>
      </c>
      <c r="L296">
        <v>1.8247527813837843E-3</v>
      </c>
      <c r="M296">
        <v>0.30439552385423513</v>
      </c>
      <c r="N296" s="1"/>
      <c r="O296" s="1" t="s">
        <v>92</v>
      </c>
      <c r="Q296">
        <v>285</v>
      </c>
      <c r="R296">
        <v>38627.480000000003</v>
      </c>
      <c r="S296">
        <v>101.32999999999447</v>
      </c>
      <c r="T296">
        <v>2.6163984899095654E-3</v>
      </c>
      <c r="V296" s="1"/>
    </row>
    <row r="297" spans="1:22" x14ac:dyDescent="0.25">
      <c r="A297" s="1"/>
      <c r="D297">
        <v>740.82</v>
      </c>
      <c r="I297">
        <v>1079.8499999999999</v>
      </c>
      <c r="K297">
        <v>0.31396027226003603</v>
      </c>
      <c r="L297">
        <v>0</v>
      </c>
      <c r="M297">
        <v>0.31396027226003603</v>
      </c>
      <c r="N297" s="1"/>
      <c r="O297" s="1" t="s">
        <v>197</v>
      </c>
      <c r="Q297">
        <v>6</v>
      </c>
      <c r="R297">
        <v>740.82</v>
      </c>
      <c r="S297">
        <v>0</v>
      </c>
      <c r="T297">
        <v>0</v>
      </c>
      <c r="V297" s="1"/>
    </row>
    <row r="298" spans="1:22" x14ac:dyDescent="0.25">
      <c r="A298" s="1"/>
      <c r="D298">
        <v>248.4</v>
      </c>
      <c r="I298">
        <v>391.68</v>
      </c>
      <c r="K298">
        <v>0.36580882352941174</v>
      </c>
      <c r="L298">
        <v>8.1444035947712354E-3</v>
      </c>
      <c r="M298">
        <v>0.373953227124183</v>
      </c>
      <c r="N298" s="1"/>
      <c r="O298" s="1" t="s">
        <v>198</v>
      </c>
      <c r="Q298">
        <v>5</v>
      </c>
      <c r="R298">
        <v>245.21</v>
      </c>
      <c r="S298">
        <v>3.1899999999999977</v>
      </c>
      <c r="T298">
        <v>1.2842190016103049E-2</v>
      </c>
      <c r="V298" s="1"/>
    </row>
    <row r="299" spans="1:22" x14ac:dyDescent="0.25">
      <c r="A299" s="1"/>
      <c r="D299">
        <v>1900.12</v>
      </c>
      <c r="I299">
        <v>3200.41</v>
      </c>
      <c r="K299">
        <v>0.40628856927706136</v>
      </c>
      <c r="L299">
        <v>1.249839864266254E-5</v>
      </c>
      <c r="M299">
        <v>0.40630106767570401</v>
      </c>
      <c r="N299" s="1"/>
      <c r="O299" s="1" t="s">
        <v>199</v>
      </c>
      <c r="Q299">
        <v>37</v>
      </c>
      <c r="R299">
        <v>1900.08</v>
      </c>
      <c r="S299">
        <v>3.999999999996362E-2</v>
      </c>
      <c r="T299">
        <v>2.105130202301098E-5</v>
      </c>
      <c r="V299" s="1"/>
    </row>
    <row r="300" spans="1:22" x14ac:dyDescent="0.25">
      <c r="A300" s="1"/>
      <c r="D300">
        <v>448.64</v>
      </c>
      <c r="I300">
        <v>767.19</v>
      </c>
      <c r="K300">
        <v>0.41521656955904018</v>
      </c>
      <c r="L300">
        <v>0</v>
      </c>
      <c r="M300">
        <v>0.41521656955904018</v>
      </c>
      <c r="N300" s="1"/>
      <c r="O300" s="1" t="s">
        <v>200</v>
      </c>
      <c r="Q300">
        <v>4</v>
      </c>
      <c r="R300">
        <v>448.64</v>
      </c>
      <c r="S300">
        <v>0</v>
      </c>
      <c r="T300">
        <v>0</v>
      </c>
      <c r="V300" s="1"/>
    </row>
    <row r="301" spans="1:22" x14ac:dyDescent="0.25">
      <c r="A301" s="1"/>
      <c r="D301">
        <v>42.34</v>
      </c>
      <c r="I301">
        <v>61</v>
      </c>
      <c r="K301">
        <v>0.30590163934426223</v>
      </c>
      <c r="L301">
        <v>0</v>
      </c>
      <c r="M301">
        <v>0.30590163934426223</v>
      </c>
      <c r="N301" s="1"/>
      <c r="O301" s="1" t="s">
        <v>98</v>
      </c>
      <c r="Q301">
        <v>2</v>
      </c>
      <c r="R301">
        <v>42.34</v>
      </c>
      <c r="S301">
        <v>0</v>
      </c>
      <c r="T301">
        <v>0</v>
      </c>
      <c r="V301" s="1"/>
    </row>
    <row r="302" spans="1:22" x14ac:dyDescent="0.25">
      <c r="A302" s="1"/>
      <c r="D302">
        <v>106.72</v>
      </c>
      <c r="I302">
        <v>129.9</v>
      </c>
      <c r="K302">
        <v>0.17844495765973831</v>
      </c>
      <c r="L302">
        <v>0</v>
      </c>
      <c r="M302">
        <v>0.17844495765973831</v>
      </c>
      <c r="N302" s="1"/>
      <c r="O302" s="1" t="s">
        <v>201</v>
      </c>
      <c r="Q302">
        <v>1</v>
      </c>
      <c r="R302">
        <v>106.72</v>
      </c>
      <c r="S302">
        <v>0</v>
      </c>
      <c r="T302">
        <v>0</v>
      </c>
      <c r="V302" s="1"/>
    </row>
    <row r="303" spans="1:22" x14ac:dyDescent="0.25">
      <c r="A303" s="1"/>
      <c r="D303">
        <v>273.81</v>
      </c>
      <c r="I303">
        <v>395</v>
      </c>
      <c r="K303">
        <v>0.30681012658227846</v>
      </c>
      <c r="L303">
        <v>0</v>
      </c>
      <c r="M303">
        <v>0.30681012658227846</v>
      </c>
      <c r="N303" s="1"/>
      <c r="O303" s="1" t="s">
        <v>101</v>
      </c>
      <c r="Q303">
        <v>2</v>
      </c>
      <c r="R303">
        <v>273.81</v>
      </c>
      <c r="S303">
        <v>0</v>
      </c>
      <c r="T303">
        <v>0</v>
      </c>
      <c r="V303" s="1"/>
    </row>
    <row r="304" spans="1:22" x14ac:dyDescent="0.25">
      <c r="A304" s="1"/>
      <c r="D304">
        <v>126.86</v>
      </c>
      <c r="I304">
        <v>225.01</v>
      </c>
      <c r="K304">
        <v>0.43620283542953642</v>
      </c>
      <c r="L304">
        <v>-4.0887071685702936E-3</v>
      </c>
      <c r="M304">
        <v>0.43211412826096607</v>
      </c>
      <c r="N304" s="1"/>
      <c r="O304" s="1" t="s">
        <v>202</v>
      </c>
      <c r="Q304">
        <v>3</v>
      </c>
      <c r="R304">
        <v>127.78</v>
      </c>
      <c r="S304">
        <v>-0.92000000000000171</v>
      </c>
      <c r="T304">
        <v>-7.2520889169162992E-3</v>
      </c>
      <c r="V304" s="1"/>
    </row>
    <row r="305" spans="1:22" x14ac:dyDescent="0.25">
      <c r="A305" s="1"/>
      <c r="D305">
        <v>2081.16</v>
      </c>
      <c r="I305">
        <v>3077.33</v>
      </c>
      <c r="K305">
        <v>0.32371243902993835</v>
      </c>
      <c r="L305">
        <v>0</v>
      </c>
      <c r="M305">
        <v>0.32371243902993835</v>
      </c>
      <c r="N305" s="1"/>
      <c r="O305" s="1" t="s">
        <v>203</v>
      </c>
      <c r="Q305">
        <v>11</v>
      </c>
      <c r="R305">
        <v>2081.16</v>
      </c>
      <c r="S305">
        <v>0</v>
      </c>
      <c r="T305">
        <v>0</v>
      </c>
      <c r="V305" s="1"/>
    </row>
    <row r="306" spans="1:22" x14ac:dyDescent="0.25">
      <c r="A306" s="1"/>
      <c r="D306">
        <v>2876.22</v>
      </c>
      <c r="I306">
        <v>3724.6200000000003</v>
      </c>
      <c r="K306">
        <v>0.22778162604507321</v>
      </c>
      <c r="L306">
        <v>2.8945234681658785E-2</v>
      </c>
      <c r="M306">
        <v>0.25672686072673195</v>
      </c>
      <c r="N306" s="1"/>
      <c r="O306" s="1" t="s">
        <v>111</v>
      </c>
      <c r="Q306">
        <v>5</v>
      </c>
      <c r="R306">
        <v>2768.41</v>
      </c>
      <c r="S306">
        <v>107.80999999999995</v>
      </c>
      <c r="T306">
        <v>3.7483224509947066E-2</v>
      </c>
      <c r="V306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C432F-869B-4BD6-916B-B5748D362C62}">
  <dimension ref="A1:O58"/>
  <sheetViews>
    <sheetView workbookViewId="0">
      <selection activeCell="B17" sqref="B17"/>
    </sheetView>
  </sheetViews>
  <sheetFormatPr defaultColWidth="11.42578125" defaultRowHeight="15" x14ac:dyDescent="0.25"/>
  <cols>
    <col min="1" max="1" width="19.7109375" bestFit="1" customWidth="1"/>
    <col min="2" max="2" width="9.85546875" bestFit="1" customWidth="1"/>
    <col min="3" max="3" width="14.85546875" bestFit="1" customWidth="1"/>
    <col min="4" max="4" width="9" bestFit="1" customWidth="1"/>
    <col min="5" max="5" width="14.42578125" bestFit="1" customWidth="1"/>
    <col min="6" max="6" width="11.28515625" bestFit="1" customWidth="1"/>
    <col min="7" max="7" width="12.42578125" bestFit="1" customWidth="1"/>
    <col min="8" max="9" width="10.7109375" bestFit="1" customWidth="1"/>
    <col min="10" max="10" width="8.85546875" bestFit="1" customWidth="1"/>
    <col min="11" max="11" width="10.7109375" bestFit="1" customWidth="1"/>
    <col min="12" max="12" width="11.85546875" bestFit="1" customWidth="1"/>
    <col min="13" max="13" width="12.42578125" bestFit="1" customWidth="1"/>
    <col min="14" max="14" width="11.85546875" bestFit="1" customWidth="1"/>
    <col min="15" max="15" width="80.7109375" bestFit="1" customWidth="1"/>
  </cols>
  <sheetData>
    <row r="1" spans="1:15" x14ac:dyDescent="0.25">
      <c r="A1" t="s">
        <v>161</v>
      </c>
      <c r="B1" t="s">
        <v>162</v>
      </c>
      <c r="C1" t="s">
        <v>163</v>
      </c>
      <c r="D1" t="s">
        <v>3</v>
      </c>
      <c r="E1" t="s">
        <v>164</v>
      </c>
      <c r="F1" t="s">
        <v>165</v>
      </c>
      <c r="G1" t="s">
        <v>166</v>
      </c>
      <c r="H1" t="s">
        <v>7</v>
      </c>
      <c r="I1" t="s">
        <v>167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168</v>
      </c>
    </row>
    <row r="2" spans="1:15" x14ac:dyDescent="0.25">
      <c r="A2" s="1" t="s">
        <v>169</v>
      </c>
      <c r="C2">
        <v>13</v>
      </c>
      <c r="D2">
        <v>407.55</v>
      </c>
      <c r="E2">
        <v>407.55</v>
      </c>
      <c r="F2">
        <v>0</v>
      </c>
      <c r="G2">
        <v>0</v>
      </c>
      <c r="J2">
        <v>597.20000000000005</v>
      </c>
      <c r="L2">
        <v>0.3175653047555258</v>
      </c>
      <c r="M2">
        <v>0</v>
      </c>
      <c r="N2">
        <v>0.3175653047555258</v>
      </c>
      <c r="O2" s="1"/>
    </row>
    <row r="3" spans="1:15" x14ac:dyDescent="0.25">
      <c r="A3" s="1" t="s">
        <v>170</v>
      </c>
      <c r="C3">
        <v>114</v>
      </c>
      <c r="D3">
        <v>16252.5</v>
      </c>
      <c r="E3">
        <v>16252.69</v>
      </c>
      <c r="F3">
        <v>-0.19000000000050932</v>
      </c>
      <c r="G3">
        <v>-1.1690509152469424E-5</v>
      </c>
      <c r="J3">
        <v>25907.88</v>
      </c>
      <c r="L3">
        <v>0.37268120741643085</v>
      </c>
      <c r="M3">
        <v>-7.3336760862142837E-6</v>
      </c>
      <c r="N3">
        <v>0.37267387374034461</v>
      </c>
      <c r="O3" s="1"/>
    </row>
    <row r="4" spans="1:15" x14ac:dyDescent="0.25">
      <c r="A4" s="1" t="s">
        <v>17</v>
      </c>
      <c r="C4">
        <v>25</v>
      </c>
      <c r="D4">
        <v>2219.9499999999998</v>
      </c>
      <c r="E4">
        <v>2174.52</v>
      </c>
      <c r="F4">
        <v>45.429999999999836</v>
      </c>
      <c r="G4">
        <v>2.0464424874434037E-2</v>
      </c>
      <c r="J4">
        <v>3531.8199999999997</v>
      </c>
      <c r="L4">
        <v>0.37144305202416883</v>
      </c>
      <c r="M4">
        <v>1.286305644115494E-2</v>
      </c>
      <c r="N4">
        <v>0.38430610846532376</v>
      </c>
      <c r="O4" s="1"/>
    </row>
    <row r="5" spans="1:15" x14ac:dyDescent="0.25">
      <c r="A5" s="1" t="s">
        <v>20</v>
      </c>
      <c r="C5">
        <v>63</v>
      </c>
      <c r="D5">
        <v>28374.74</v>
      </c>
      <c r="E5">
        <v>28374.690000000002</v>
      </c>
      <c r="F5">
        <v>4.9999999999272404E-2</v>
      </c>
      <c r="G5">
        <v>1.7621306838149849E-6</v>
      </c>
      <c r="J5">
        <v>34057.119999999995</v>
      </c>
      <c r="L5">
        <v>0.16684851801913944</v>
      </c>
      <c r="M5">
        <v>1.4681217906644019E-6</v>
      </c>
      <c r="N5">
        <v>0.16684998614093011</v>
      </c>
      <c r="O5" s="1"/>
    </row>
    <row r="6" spans="1:15" x14ac:dyDescent="0.25">
      <c r="A6" s="1" t="s">
        <v>171</v>
      </c>
      <c r="C6">
        <v>12</v>
      </c>
      <c r="D6">
        <v>231.69</v>
      </c>
      <c r="E6">
        <v>231.69</v>
      </c>
      <c r="F6">
        <v>0</v>
      </c>
      <c r="G6">
        <v>0</v>
      </c>
      <c r="J6">
        <v>364.95</v>
      </c>
      <c r="L6">
        <v>0.36514591039868471</v>
      </c>
      <c r="M6">
        <v>0</v>
      </c>
      <c r="N6">
        <v>0.36514591039868471</v>
      </c>
      <c r="O6" s="1"/>
    </row>
    <row r="7" spans="1:15" x14ac:dyDescent="0.25">
      <c r="A7" s="1" t="s">
        <v>27</v>
      </c>
      <c r="C7">
        <v>3</v>
      </c>
      <c r="D7">
        <v>149.43</v>
      </c>
      <c r="E7">
        <v>133.05000000000001</v>
      </c>
      <c r="F7">
        <v>16.379999999999995</v>
      </c>
      <c r="G7">
        <v>0.1096165428628789</v>
      </c>
      <c r="J7">
        <v>232.48</v>
      </c>
      <c r="L7">
        <v>0.35723503097040599</v>
      </c>
      <c r="M7">
        <v>7.0457673778389518E-2</v>
      </c>
      <c r="N7">
        <v>0.4276927047487955</v>
      </c>
      <c r="O7" s="1"/>
    </row>
    <row r="8" spans="1:15" x14ac:dyDescent="0.25">
      <c r="A8" s="1" t="s">
        <v>30</v>
      </c>
      <c r="C8">
        <v>4</v>
      </c>
      <c r="D8">
        <v>202.5</v>
      </c>
      <c r="E8">
        <v>202.9</v>
      </c>
      <c r="F8">
        <v>-0.40000000000000568</v>
      </c>
      <c r="G8">
        <v>-1.9753086419753369E-3</v>
      </c>
      <c r="J8">
        <v>271.51</v>
      </c>
      <c r="L8">
        <v>0.25417111708592682</v>
      </c>
      <c r="M8">
        <v>-1.4732422378549803E-3</v>
      </c>
      <c r="N8">
        <v>0.25269787484807182</v>
      </c>
      <c r="O8" s="1"/>
    </row>
    <row r="9" spans="1:15" x14ac:dyDescent="0.25">
      <c r="A9" s="1" t="s">
        <v>32</v>
      </c>
      <c r="C9">
        <v>431</v>
      </c>
      <c r="D9">
        <v>40750.58</v>
      </c>
      <c r="E9">
        <v>40828.49</v>
      </c>
      <c r="F9">
        <v>-77.909999999996217</v>
      </c>
      <c r="G9">
        <v>-1.9118746285328016E-3</v>
      </c>
      <c r="J9">
        <v>59940.11</v>
      </c>
      <c r="L9">
        <v>0.32014505812551891</v>
      </c>
      <c r="M9">
        <v>-1.2997974144524629E-3</v>
      </c>
      <c r="N9">
        <v>0.31884526071106645</v>
      </c>
      <c r="O9" s="1"/>
    </row>
    <row r="10" spans="1:15" x14ac:dyDescent="0.25">
      <c r="A10" s="1" t="s">
        <v>172</v>
      </c>
      <c r="C10">
        <v>2</v>
      </c>
      <c r="D10">
        <v>162</v>
      </c>
      <c r="E10">
        <v>159</v>
      </c>
      <c r="F10">
        <v>3</v>
      </c>
      <c r="G10">
        <v>1.8518518518518517E-2</v>
      </c>
      <c r="J10">
        <v>270</v>
      </c>
      <c r="L10">
        <v>0.4</v>
      </c>
      <c r="M10">
        <v>1.1111111111111112E-2</v>
      </c>
      <c r="N10">
        <v>0.41111111111111115</v>
      </c>
      <c r="O10" s="1"/>
    </row>
    <row r="11" spans="1:15" x14ac:dyDescent="0.25">
      <c r="A11" s="1" t="s">
        <v>36</v>
      </c>
      <c r="C11">
        <v>5</v>
      </c>
      <c r="D11">
        <v>993.3</v>
      </c>
      <c r="E11">
        <v>974.76</v>
      </c>
      <c r="F11">
        <v>18.539999999999964</v>
      </c>
      <c r="G11">
        <v>1.8665055874358166E-2</v>
      </c>
      <c r="J11">
        <v>1431.7</v>
      </c>
      <c r="L11">
        <v>0.30620940141091019</v>
      </c>
      <c r="M11">
        <v>1.2949640287769758E-2</v>
      </c>
      <c r="N11">
        <v>0.31915904169867992</v>
      </c>
      <c r="O11" s="1"/>
    </row>
    <row r="12" spans="1:15" x14ac:dyDescent="0.25">
      <c r="A12" s="1" t="s">
        <v>37</v>
      </c>
      <c r="C12">
        <v>9</v>
      </c>
      <c r="D12">
        <v>278.10000000000002</v>
      </c>
      <c r="E12">
        <v>278.10000000000002</v>
      </c>
      <c r="F12">
        <v>0</v>
      </c>
      <c r="G12">
        <v>0</v>
      </c>
      <c r="J12">
        <v>434.91</v>
      </c>
      <c r="L12">
        <v>0.36055735669448852</v>
      </c>
      <c r="M12">
        <v>0</v>
      </c>
      <c r="N12">
        <v>0.36055735669448852</v>
      </c>
      <c r="O12" s="1"/>
    </row>
    <row r="13" spans="1:15" x14ac:dyDescent="0.25">
      <c r="A13" s="1" t="s">
        <v>173</v>
      </c>
      <c r="C13">
        <v>3</v>
      </c>
      <c r="D13">
        <v>1186</v>
      </c>
      <c r="E13">
        <v>1092</v>
      </c>
      <c r="F13">
        <v>94</v>
      </c>
      <c r="G13">
        <v>7.9258010118043842E-2</v>
      </c>
      <c r="J13">
        <v>1610.23</v>
      </c>
      <c r="L13">
        <v>0.26345925737317027</v>
      </c>
      <c r="M13">
        <v>5.8376753631468797E-2</v>
      </c>
      <c r="N13">
        <v>0.3218360110046391</v>
      </c>
      <c r="O13" s="1"/>
    </row>
    <row r="14" spans="1:15" x14ac:dyDescent="0.25">
      <c r="A14" s="1" t="s">
        <v>174</v>
      </c>
      <c r="C14">
        <v>4</v>
      </c>
      <c r="D14">
        <v>1105.3399999999999</v>
      </c>
      <c r="E14">
        <v>1105.33</v>
      </c>
      <c r="F14">
        <v>9.9999999999909051E-3</v>
      </c>
      <c r="G14">
        <v>9.0469900663966792E-6</v>
      </c>
      <c r="J14">
        <v>1461</v>
      </c>
      <c r="L14">
        <v>0.24343600273785085</v>
      </c>
      <c r="M14">
        <v>6.8446269678240281E-6</v>
      </c>
      <c r="N14">
        <v>0.24344284736481867</v>
      </c>
      <c r="O14" s="1"/>
    </row>
    <row r="15" spans="1:15" x14ac:dyDescent="0.25">
      <c r="A15" s="1" t="s">
        <v>175</v>
      </c>
      <c r="C15">
        <v>3</v>
      </c>
      <c r="D15">
        <v>363.98</v>
      </c>
      <c r="E15">
        <v>363.98</v>
      </c>
      <c r="F15">
        <v>0</v>
      </c>
      <c r="G15">
        <v>0</v>
      </c>
      <c r="J15">
        <v>550</v>
      </c>
      <c r="L15">
        <v>0.33821818181818181</v>
      </c>
      <c r="M15">
        <v>0</v>
      </c>
      <c r="N15">
        <v>0.33821818181818181</v>
      </c>
      <c r="O15" s="1"/>
    </row>
    <row r="16" spans="1:15" x14ac:dyDescent="0.25">
      <c r="A16" s="1" t="s">
        <v>176</v>
      </c>
      <c r="C16">
        <v>25</v>
      </c>
      <c r="D16">
        <v>489.41</v>
      </c>
      <c r="E16">
        <v>490.34</v>
      </c>
      <c r="F16">
        <v>-0.92999999999994998</v>
      </c>
      <c r="G16">
        <v>-1.9002472364682984E-3</v>
      </c>
      <c r="J16">
        <v>773.13</v>
      </c>
      <c r="L16">
        <v>0.36697579967146532</v>
      </c>
      <c r="M16">
        <v>-1.2029024872918525E-3</v>
      </c>
      <c r="N16">
        <v>0.36577289718417344</v>
      </c>
      <c r="O16" s="1"/>
    </row>
    <row r="17" spans="1:15" x14ac:dyDescent="0.25">
      <c r="A17" s="1" t="s">
        <v>177</v>
      </c>
      <c r="C17">
        <v>6</v>
      </c>
      <c r="D17">
        <v>956.46</v>
      </c>
      <c r="E17">
        <v>940</v>
      </c>
      <c r="F17">
        <v>16.460000000000036</v>
      </c>
      <c r="G17">
        <v>1.7209292599795114E-2</v>
      </c>
      <c r="J17">
        <v>1621.24</v>
      </c>
      <c r="L17">
        <v>0.4100441637265303</v>
      </c>
      <c r="M17">
        <v>1.0152722607386961E-2</v>
      </c>
      <c r="N17">
        <v>0.42019688633391727</v>
      </c>
      <c r="O17" s="1"/>
    </row>
    <row r="18" spans="1:15" x14ac:dyDescent="0.25">
      <c r="A18" s="1" t="s">
        <v>42</v>
      </c>
      <c r="C18">
        <v>231</v>
      </c>
      <c r="D18">
        <v>5083.54</v>
      </c>
      <c r="E18">
        <v>5085.5200000000004</v>
      </c>
      <c r="F18">
        <v>-1.9800000000004729</v>
      </c>
      <c r="G18">
        <v>-3.8949236162211232E-4</v>
      </c>
      <c r="J18">
        <v>8262.69</v>
      </c>
      <c r="L18">
        <v>0.38475968479998651</v>
      </c>
      <c r="M18">
        <v>-2.3963140333238604E-4</v>
      </c>
      <c r="N18">
        <v>0.38452005339665413</v>
      </c>
      <c r="O18" s="1"/>
    </row>
    <row r="19" spans="1:15" x14ac:dyDescent="0.25">
      <c r="A19" s="1" t="s">
        <v>178</v>
      </c>
      <c r="C19">
        <v>4</v>
      </c>
      <c r="D19">
        <v>67.86</v>
      </c>
      <c r="E19">
        <v>67.86</v>
      </c>
      <c r="F19">
        <v>0</v>
      </c>
      <c r="G19">
        <v>0</v>
      </c>
      <c r="J19">
        <v>93.4</v>
      </c>
      <c r="L19">
        <v>0.27344753747323347</v>
      </c>
      <c r="M19">
        <v>0</v>
      </c>
      <c r="N19">
        <v>0.27344753747323347</v>
      </c>
      <c r="O19" s="1"/>
    </row>
    <row r="20" spans="1:15" x14ac:dyDescent="0.25">
      <c r="A20" s="1" t="s">
        <v>139</v>
      </c>
      <c r="C20">
        <v>1</v>
      </c>
      <c r="D20">
        <v>24.67</v>
      </c>
      <c r="E20">
        <v>24.67</v>
      </c>
      <c r="F20">
        <v>0</v>
      </c>
      <c r="G20">
        <v>0</v>
      </c>
      <c r="J20">
        <v>33.33</v>
      </c>
      <c r="L20">
        <v>0.25982598259825973</v>
      </c>
      <c r="M20">
        <v>0</v>
      </c>
      <c r="N20">
        <v>0.25982598259825973</v>
      </c>
      <c r="O20" s="1"/>
    </row>
    <row r="21" spans="1:15" x14ac:dyDescent="0.25">
      <c r="A21" s="1" t="s">
        <v>179</v>
      </c>
      <c r="C21">
        <v>1</v>
      </c>
      <c r="D21">
        <v>51.74</v>
      </c>
      <c r="E21">
        <v>51.74</v>
      </c>
      <c r="F21">
        <v>0</v>
      </c>
      <c r="G21">
        <v>0</v>
      </c>
      <c r="J21">
        <v>83.25</v>
      </c>
      <c r="L21">
        <v>0.37849849849849848</v>
      </c>
      <c r="M21">
        <v>0</v>
      </c>
      <c r="N21">
        <v>0.37849849849849848</v>
      </c>
      <c r="O21" s="1"/>
    </row>
    <row r="22" spans="1:15" x14ac:dyDescent="0.25">
      <c r="A22" s="1" t="s">
        <v>53</v>
      </c>
      <c r="C22">
        <v>8</v>
      </c>
      <c r="D22">
        <v>288.02</v>
      </c>
      <c r="E22">
        <v>286.52</v>
      </c>
      <c r="F22">
        <v>1.5</v>
      </c>
      <c r="G22">
        <v>5.2079716686341234E-3</v>
      </c>
      <c r="J22">
        <v>493.93</v>
      </c>
      <c r="L22">
        <v>0.41688093454538094</v>
      </c>
      <c r="M22">
        <v>3.0368675723280625E-3</v>
      </c>
      <c r="N22">
        <v>0.41991780211770902</v>
      </c>
      <c r="O22" s="1"/>
    </row>
    <row r="23" spans="1:15" x14ac:dyDescent="0.25">
      <c r="A23" s="1" t="s">
        <v>55</v>
      </c>
      <c r="C23">
        <v>39</v>
      </c>
      <c r="D23">
        <v>12739.18</v>
      </c>
      <c r="E23">
        <v>12188.19</v>
      </c>
      <c r="F23">
        <v>550.98999999999978</v>
      </c>
      <c r="G23">
        <v>4.3251606461326378E-2</v>
      </c>
      <c r="J23">
        <v>16792.16</v>
      </c>
      <c r="L23">
        <v>0.24136144486474639</v>
      </c>
      <c r="M23">
        <v>3.2812336233099246E-2</v>
      </c>
      <c r="N23">
        <v>0.27417378109784563</v>
      </c>
      <c r="O23" s="1"/>
    </row>
    <row r="24" spans="1:15" x14ac:dyDescent="0.25">
      <c r="A24" s="1" t="s">
        <v>180</v>
      </c>
      <c r="C24">
        <v>92</v>
      </c>
      <c r="D24">
        <v>11770.41</v>
      </c>
      <c r="E24">
        <v>11806.41</v>
      </c>
      <c r="F24">
        <v>-36</v>
      </c>
      <c r="G24">
        <v>-3.0585170779947341E-3</v>
      </c>
      <c r="J24">
        <v>14412.39</v>
      </c>
      <c r="L24">
        <v>0.18331310768026673</v>
      </c>
      <c r="M24">
        <v>-2.4978508075343508E-3</v>
      </c>
      <c r="N24">
        <v>0.18081525687273239</v>
      </c>
      <c r="O24" s="1" t="s">
        <v>181</v>
      </c>
    </row>
    <row r="25" spans="1:15" x14ac:dyDescent="0.25">
      <c r="A25" s="1" t="s">
        <v>182</v>
      </c>
      <c r="C25">
        <v>25</v>
      </c>
      <c r="D25">
        <v>1604.94</v>
      </c>
      <c r="E25">
        <v>1613.28</v>
      </c>
      <c r="F25">
        <v>-8.3399999999999181</v>
      </c>
      <c r="G25">
        <v>-5.1964559422781652E-3</v>
      </c>
      <c r="J25">
        <v>2556.5</v>
      </c>
      <c r="L25">
        <v>0.37221200860551534</v>
      </c>
      <c r="M25">
        <v>-3.2622726383727432E-3</v>
      </c>
      <c r="N25">
        <v>0.36894973596714259</v>
      </c>
      <c r="O25" s="1"/>
    </row>
    <row r="26" spans="1:15" x14ac:dyDescent="0.25">
      <c r="A26" s="1" t="s">
        <v>183</v>
      </c>
      <c r="C26">
        <v>2</v>
      </c>
      <c r="D26">
        <v>365.34</v>
      </c>
      <c r="E26">
        <v>365.34</v>
      </c>
      <c r="F26">
        <v>0</v>
      </c>
      <c r="G26">
        <v>0</v>
      </c>
      <c r="J26">
        <v>575</v>
      </c>
      <c r="L26">
        <v>0.36462608695652177</v>
      </c>
      <c r="M26">
        <v>0</v>
      </c>
      <c r="N26">
        <v>0.36462608695652177</v>
      </c>
      <c r="O26" s="1"/>
    </row>
    <row r="27" spans="1:15" x14ac:dyDescent="0.25">
      <c r="A27" s="1" t="s">
        <v>184</v>
      </c>
      <c r="C27">
        <v>3</v>
      </c>
      <c r="D27">
        <v>148.09</v>
      </c>
      <c r="E27">
        <v>148.09</v>
      </c>
      <c r="F27">
        <v>0</v>
      </c>
      <c r="G27">
        <v>0</v>
      </c>
      <c r="J27">
        <v>225.01</v>
      </c>
      <c r="L27">
        <v>0.3418514732678547</v>
      </c>
      <c r="M27">
        <v>0</v>
      </c>
      <c r="N27">
        <v>0.3418514732678547</v>
      </c>
      <c r="O27" s="1"/>
    </row>
    <row r="28" spans="1:15" x14ac:dyDescent="0.25">
      <c r="A28" s="1" t="s">
        <v>65</v>
      </c>
      <c r="C28">
        <v>5</v>
      </c>
      <c r="D28">
        <v>1386.68</v>
      </c>
      <c r="E28">
        <v>1386.68</v>
      </c>
      <c r="F28">
        <v>0</v>
      </c>
      <c r="G28">
        <v>0</v>
      </c>
      <c r="J28">
        <v>2551.56</v>
      </c>
      <c r="L28">
        <v>0.45653639342206331</v>
      </c>
      <c r="M28">
        <v>0</v>
      </c>
      <c r="N28">
        <v>0.45653639342206331</v>
      </c>
      <c r="O28" s="1"/>
    </row>
    <row r="29" spans="1:15" x14ac:dyDescent="0.25">
      <c r="A29" s="1" t="s">
        <v>66</v>
      </c>
      <c r="C29">
        <v>1</v>
      </c>
      <c r="D29">
        <v>3126.29</v>
      </c>
      <c r="E29">
        <v>3130.89</v>
      </c>
      <c r="F29">
        <v>-4.5999999999999091</v>
      </c>
      <c r="G29">
        <v>-1.4713926091309217E-3</v>
      </c>
      <c r="J29">
        <v>4910.34</v>
      </c>
      <c r="L29">
        <v>0.36332514652753173</v>
      </c>
      <c r="M29">
        <v>-9.3679867381890234E-4</v>
      </c>
      <c r="N29">
        <v>0.36238834785371282</v>
      </c>
      <c r="O29" s="1"/>
    </row>
    <row r="30" spans="1:15" x14ac:dyDescent="0.25">
      <c r="A30" s="1" t="s">
        <v>185</v>
      </c>
      <c r="C30">
        <v>3</v>
      </c>
      <c r="D30">
        <v>210.07999999999998</v>
      </c>
      <c r="E30">
        <v>204.74</v>
      </c>
      <c r="F30">
        <v>5.339999999999975</v>
      </c>
      <c r="G30">
        <v>2.5418888042650301E-2</v>
      </c>
      <c r="J30">
        <v>406.25</v>
      </c>
      <c r="L30">
        <v>0.48288000000000003</v>
      </c>
      <c r="M30">
        <v>1.3144615384615322E-2</v>
      </c>
      <c r="N30">
        <v>0.49602461538461534</v>
      </c>
      <c r="O30" s="1"/>
    </row>
    <row r="31" spans="1:15" x14ac:dyDescent="0.25">
      <c r="A31" s="1" t="s">
        <v>186</v>
      </c>
      <c r="C31">
        <v>7</v>
      </c>
      <c r="D31">
        <v>174.62</v>
      </c>
      <c r="E31">
        <v>174.61</v>
      </c>
      <c r="F31">
        <v>9.9999999999909051E-3</v>
      </c>
      <c r="G31">
        <v>5.7267208796191185E-5</v>
      </c>
      <c r="J31">
        <v>271.41000000000003</v>
      </c>
      <c r="L31">
        <v>0.35661913709885418</v>
      </c>
      <c r="M31">
        <v>3.6844626211233572E-5</v>
      </c>
      <c r="N31">
        <v>0.35665598172506541</v>
      </c>
      <c r="O31" s="1"/>
    </row>
    <row r="32" spans="1:15" x14ac:dyDescent="0.25">
      <c r="A32" s="1" t="s">
        <v>187</v>
      </c>
      <c r="C32">
        <v>2</v>
      </c>
      <c r="D32">
        <v>19</v>
      </c>
      <c r="E32">
        <v>14</v>
      </c>
      <c r="F32">
        <v>5</v>
      </c>
      <c r="G32">
        <v>0.26315789473684209</v>
      </c>
      <c r="J32">
        <v>33.340000000000003</v>
      </c>
      <c r="L32">
        <v>0.43011397720455913</v>
      </c>
      <c r="M32">
        <v>0.14997000599880023</v>
      </c>
      <c r="N32">
        <v>0.5800839832033593</v>
      </c>
      <c r="O32" s="1"/>
    </row>
    <row r="33" spans="1:15" x14ac:dyDescent="0.25">
      <c r="A33" s="1" t="s">
        <v>188</v>
      </c>
      <c r="C33">
        <v>4</v>
      </c>
      <c r="D33">
        <v>74.12</v>
      </c>
      <c r="E33">
        <v>74.13</v>
      </c>
      <c r="F33">
        <v>-9.9999999999909051E-3</v>
      </c>
      <c r="G33">
        <v>-1.3491635186172295E-4</v>
      </c>
      <c r="J33">
        <v>119.14</v>
      </c>
      <c r="L33">
        <v>0.37787476917911694</v>
      </c>
      <c r="M33">
        <v>-8.3934866543485852E-5</v>
      </c>
      <c r="N33">
        <v>0.37779083431257343</v>
      </c>
      <c r="O33" s="1"/>
    </row>
    <row r="34" spans="1:15" x14ac:dyDescent="0.25">
      <c r="A34" s="1" t="s">
        <v>189</v>
      </c>
      <c r="C34">
        <v>39</v>
      </c>
      <c r="D34">
        <v>469.6</v>
      </c>
      <c r="E34">
        <v>469.6</v>
      </c>
      <c r="F34">
        <v>0</v>
      </c>
      <c r="G34">
        <v>0</v>
      </c>
      <c r="J34">
        <v>757.04</v>
      </c>
      <c r="L34">
        <v>0.37968931628447633</v>
      </c>
      <c r="M34">
        <v>0</v>
      </c>
      <c r="N34">
        <v>0.37968931628447633</v>
      </c>
      <c r="O34" s="1"/>
    </row>
    <row r="35" spans="1:15" x14ac:dyDescent="0.25">
      <c r="A35" s="1" t="s">
        <v>190</v>
      </c>
      <c r="C35">
        <v>17</v>
      </c>
      <c r="D35">
        <v>1462.2</v>
      </c>
      <c r="E35">
        <v>1465.08</v>
      </c>
      <c r="F35">
        <v>-2.8799999999998818</v>
      </c>
      <c r="G35">
        <v>-1.9696347968813305E-3</v>
      </c>
      <c r="J35">
        <v>2414.29</v>
      </c>
      <c r="L35">
        <v>0.39435610469330523</v>
      </c>
      <c r="M35">
        <v>-1.1928972907148197E-3</v>
      </c>
      <c r="N35">
        <v>0.39316320740259042</v>
      </c>
      <c r="O35" s="1"/>
    </row>
    <row r="36" spans="1:15" x14ac:dyDescent="0.25">
      <c r="A36" s="1" t="s">
        <v>80</v>
      </c>
      <c r="C36">
        <v>33</v>
      </c>
      <c r="D36">
        <v>1478.8</v>
      </c>
      <c r="E36">
        <v>1478.8</v>
      </c>
      <c r="F36">
        <v>0</v>
      </c>
      <c r="G36">
        <v>0</v>
      </c>
      <c r="J36">
        <v>2774.08</v>
      </c>
      <c r="L36">
        <v>0.46692236705502366</v>
      </c>
      <c r="M36">
        <v>0</v>
      </c>
      <c r="N36">
        <v>0.46692236705502366</v>
      </c>
      <c r="O36" s="1"/>
    </row>
    <row r="37" spans="1:15" x14ac:dyDescent="0.25">
      <c r="A37" s="1" t="s">
        <v>191</v>
      </c>
      <c r="C37">
        <v>6</v>
      </c>
      <c r="D37">
        <v>1349.4</v>
      </c>
      <c r="E37">
        <v>1358.83</v>
      </c>
      <c r="F37">
        <v>-9.4299999999998363</v>
      </c>
      <c r="G37">
        <v>-6.9882910923372132E-3</v>
      </c>
      <c r="J37">
        <v>1936.34</v>
      </c>
      <c r="L37">
        <v>0.30311825402563591</v>
      </c>
      <c r="M37">
        <v>-4.8700124978050532E-3</v>
      </c>
      <c r="N37">
        <v>0.29824824152783086</v>
      </c>
      <c r="O37" s="1"/>
    </row>
    <row r="38" spans="1:15" x14ac:dyDescent="0.25">
      <c r="A38" s="1" t="s">
        <v>82</v>
      </c>
      <c r="C38">
        <v>220</v>
      </c>
      <c r="D38">
        <v>28646.23</v>
      </c>
      <c r="E38">
        <v>28645.73</v>
      </c>
      <c r="F38">
        <v>0.5</v>
      </c>
      <c r="G38">
        <v>1.7454303760041025E-5</v>
      </c>
      <c r="J38">
        <v>39447.439999999995</v>
      </c>
      <c r="L38">
        <v>0.27381269861871893</v>
      </c>
      <c r="M38">
        <v>1.267509374499334E-5</v>
      </c>
      <c r="N38">
        <v>0.2738253737124639</v>
      </c>
      <c r="O38" s="1"/>
    </row>
    <row r="39" spans="1:15" x14ac:dyDescent="0.25">
      <c r="A39" s="1" t="s">
        <v>83</v>
      </c>
      <c r="C39">
        <v>28</v>
      </c>
      <c r="D39">
        <v>753.33</v>
      </c>
      <c r="E39">
        <v>753.33</v>
      </c>
      <c r="F39">
        <v>0</v>
      </c>
      <c r="G39">
        <v>0</v>
      </c>
      <c r="J39">
        <v>1240.43</v>
      </c>
      <c r="L39">
        <v>0.39268640713301034</v>
      </c>
      <c r="M39">
        <v>0</v>
      </c>
      <c r="N39">
        <v>0.39268640713301034</v>
      </c>
      <c r="O39" s="1"/>
    </row>
    <row r="40" spans="1:15" x14ac:dyDescent="0.25">
      <c r="A40" s="1" t="s">
        <v>192</v>
      </c>
      <c r="C40">
        <v>33</v>
      </c>
      <c r="D40">
        <v>1921.61</v>
      </c>
      <c r="E40">
        <v>1922.64</v>
      </c>
      <c r="F40">
        <v>-1.0300000000002001</v>
      </c>
      <c r="G40">
        <v>-5.3600886756428206E-4</v>
      </c>
      <c r="J40">
        <v>2955.8399999999997</v>
      </c>
      <c r="L40">
        <v>0.34989376962217167</v>
      </c>
      <c r="M40">
        <v>-3.4846270434130404E-4</v>
      </c>
      <c r="N40">
        <v>0.34954530691783037</v>
      </c>
      <c r="O40" s="1"/>
    </row>
    <row r="41" spans="1:15" x14ac:dyDescent="0.25">
      <c r="A41" s="1" t="s">
        <v>193</v>
      </c>
      <c r="C41">
        <v>3</v>
      </c>
      <c r="D41">
        <v>435.19</v>
      </c>
      <c r="E41">
        <v>435.19</v>
      </c>
      <c r="F41">
        <v>0</v>
      </c>
      <c r="G41">
        <v>0</v>
      </c>
      <c r="J41">
        <v>677.64</v>
      </c>
      <c r="L41">
        <v>0.35778584499144089</v>
      </c>
      <c r="M41">
        <v>0</v>
      </c>
      <c r="N41">
        <v>0.35778584499144089</v>
      </c>
      <c r="O41" s="1"/>
    </row>
    <row r="42" spans="1:15" x14ac:dyDescent="0.25">
      <c r="A42" s="1" t="s">
        <v>194</v>
      </c>
      <c r="C42">
        <v>13</v>
      </c>
      <c r="D42">
        <v>437.01</v>
      </c>
      <c r="E42">
        <v>434.04</v>
      </c>
      <c r="F42">
        <v>2.9699999999999704</v>
      </c>
      <c r="G42">
        <v>6.796183153703509E-3</v>
      </c>
      <c r="J42">
        <v>731.16</v>
      </c>
      <c r="L42">
        <v>0.40230592483177413</v>
      </c>
      <c r="M42">
        <v>4.0620384047266953E-3</v>
      </c>
      <c r="N42">
        <v>0.40636796323650082</v>
      </c>
      <c r="O42" s="1"/>
    </row>
    <row r="43" spans="1:15" x14ac:dyDescent="0.25">
      <c r="A43" s="1" t="s">
        <v>195</v>
      </c>
      <c r="C43">
        <v>3</v>
      </c>
      <c r="D43">
        <v>227.49</v>
      </c>
      <c r="E43">
        <v>227.49</v>
      </c>
      <c r="F43">
        <v>0</v>
      </c>
      <c r="G43">
        <v>0</v>
      </c>
      <c r="J43">
        <v>416.68</v>
      </c>
      <c r="L43">
        <v>0.45404147067293843</v>
      </c>
      <c r="M43">
        <v>0</v>
      </c>
      <c r="N43">
        <v>0.45404147067293843</v>
      </c>
      <c r="O43" s="1"/>
    </row>
    <row r="44" spans="1:15" x14ac:dyDescent="0.25">
      <c r="A44" s="1" t="s">
        <v>85</v>
      </c>
      <c r="C44">
        <v>16</v>
      </c>
      <c r="D44">
        <v>2504.88</v>
      </c>
      <c r="E44">
        <v>2505.63</v>
      </c>
      <c r="F44">
        <v>-0.75</v>
      </c>
      <c r="G44">
        <v>-2.9941554086423299E-4</v>
      </c>
      <c r="J44">
        <v>4354.82</v>
      </c>
      <c r="L44">
        <v>0.42480286211600016</v>
      </c>
      <c r="M44">
        <v>-1.7222296214309662E-4</v>
      </c>
      <c r="N44">
        <v>0.42463063915385707</v>
      </c>
      <c r="O44" s="1"/>
    </row>
    <row r="45" spans="1:15" x14ac:dyDescent="0.25">
      <c r="A45" s="1" t="s">
        <v>196</v>
      </c>
      <c r="C45">
        <v>4</v>
      </c>
      <c r="D45">
        <v>2095</v>
      </c>
      <c r="E45">
        <v>2028</v>
      </c>
      <c r="F45">
        <v>67</v>
      </c>
      <c r="G45">
        <v>3.1980906921241052E-2</v>
      </c>
      <c r="J45">
        <v>3399.52</v>
      </c>
      <c r="L45">
        <v>0.38373652750976606</v>
      </c>
      <c r="M45">
        <v>1.9708664752670964E-2</v>
      </c>
      <c r="N45">
        <v>0.40344519226243702</v>
      </c>
      <c r="O45" s="1"/>
    </row>
    <row r="46" spans="1:15" x14ac:dyDescent="0.25">
      <c r="A46" s="1" t="s">
        <v>88</v>
      </c>
      <c r="C46">
        <v>3</v>
      </c>
      <c r="D46">
        <v>249.92</v>
      </c>
      <c r="E46">
        <v>250.79</v>
      </c>
      <c r="F46">
        <v>-0.87000000000000455</v>
      </c>
      <c r="G46">
        <v>-3.4811139564660874E-3</v>
      </c>
      <c r="J46">
        <v>400</v>
      </c>
      <c r="L46">
        <v>0.37520000000000003</v>
      </c>
      <c r="M46">
        <v>-2.1750000000000116E-3</v>
      </c>
      <c r="N46">
        <v>0.373025</v>
      </c>
      <c r="O46" s="1"/>
    </row>
    <row r="47" spans="1:15" x14ac:dyDescent="0.25">
      <c r="A47" s="1" t="s">
        <v>91</v>
      </c>
      <c r="C47">
        <v>8</v>
      </c>
      <c r="D47">
        <v>846.64</v>
      </c>
      <c r="E47">
        <v>846.64</v>
      </c>
      <c r="F47">
        <v>0</v>
      </c>
      <c r="G47">
        <v>0</v>
      </c>
      <c r="J47">
        <v>1156.26</v>
      </c>
      <c r="L47">
        <v>0.26777714354902876</v>
      </c>
      <c r="M47">
        <v>0</v>
      </c>
      <c r="N47">
        <v>0.26777714354902876</v>
      </c>
      <c r="O47" s="1"/>
    </row>
    <row r="48" spans="1:15" x14ac:dyDescent="0.25">
      <c r="A48" s="1" t="s">
        <v>92</v>
      </c>
      <c r="C48">
        <v>285</v>
      </c>
      <c r="D48">
        <v>38728.81</v>
      </c>
      <c r="E48">
        <v>38627.480000000003</v>
      </c>
      <c r="F48">
        <v>101.32999999999447</v>
      </c>
      <c r="G48">
        <v>2.6163984899095654E-3</v>
      </c>
      <c r="J48">
        <v>55530.810000000005</v>
      </c>
      <c r="L48">
        <v>0.30257077107285135</v>
      </c>
      <c r="M48">
        <v>1.8247527813837843E-3</v>
      </c>
      <c r="N48">
        <v>0.30439552385423513</v>
      </c>
      <c r="O48" s="1"/>
    </row>
    <row r="49" spans="1:15" x14ac:dyDescent="0.25">
      <c r="A49" s="1" t="s">
        <v>197</v>
      </c>
      <c r="C49">
        <v>6</v>
      </c>
      <c r="D49">
        <v>740.82</v>
      </c>
      <c r="E49">
        <v>740.82</v>
      </c>
      <c r="F49">
        <v>0</v>
      </c>
      <c r="G49">
        <v>0</v>
      </c>
      <c r="J49">
        <v>1079.8499999999999</v>
      </c>
      <c r="L49">
        <v>0.31396027226003603</v>
      </c>
      <c r="M49">
        <v>0</v>
      </c>
      <c r="N49">
        <v>0.31396027226003603</v>
      </c>
      <c r="O49" s="1"/>
    </row>
    <row r="50" spans="1:15" x14ac:dyDescent="0.25">
      <c r="A50" s="1" t="s">
        <v>198</v>
      </c>
      <c r="C50">
        <v>5</v>
      </c>
      <c r="D50">
        <v>248.4</v>
      </c>
      <c r="E50">
        <v>245.21</v>
      </c>
      <c r="F50">
        <v>3.1899999999999977</v>
      </c>
      <c r="G50">
        <v>1.2842190016103049E-2</v>
      </c>
      <c r="J50">
        <v>391.68</v>
      </c>
      <c r="L50">
        <v>0.36580882352941174</v>
      </c>
      <c r="M50">
        <v>8.1444035947712354E-3</v>
      </c>
      <c r="N50">
        <v>0.373953227124183</v>
      </c>
      <c r="O50" s="1"/>
    </row>
    <row r="51" spans="1:15" x14ac:dyDescent="0.25">
      <c r="A51" s="1" t="s">
        <v>199</v>
      </c>
      <c r="C51">
        <v>37</v>
      </c>
      <c r="D51">
        <v>1900.12</v>
      </c>
      <c r="E51">
        <v>1900.08</v>
      </c>
      <c r="F51">
        <v>3.999999999996362E-2</v>
      </c>
      <c r="G51">
        <v>2.105130202301098E-5</v>
      </c>
      <c r="J51">
        <v>3200.41</v>
      </c>
      <c r="L51">
        <v>0.40628856927706136</v>
      </c>
      <c r="M51">
        <v>1.249839864266254E-5</v>
      </c>
      <c r="N51">
        <v>0.40630106767570401</v>
      </c>
      <c r="O51" s="1"/>
    </row>
    <row r="52" spans="1:15" x14ac:dyDescent="0.25">
      <c r="A52" s="1" t="s">
        <v>200</v>
      </c>
      <c r="C52">
        <v>4</v>
      </c>
      <c r="D52">
        <v>448.64</v>
      </c>
      <c r="E52">
        <v>448.64</v>
      </c>
      <c r="F52">
        <v>0</v>
      </c>
      <c r="G52">
        <v>0</v>
      </c>
      <c r="J52">
        <v>767.19</v>
      </c>
      <c r="L52">
        <v>0.41521656955904018</v>
      </c>
      <c r="M52">
        <v>0</v>
      </c>
      <c r="N52">
        <v>0.41521656955904018</v>
      </c>
      <c r="O52" s="1"/>
    </row>
    <row r="53" spans="1:15" x14ac:dyDescent="0.25">
      <c r="A53" s="1" t="s">
        <v>98</v>
      </c>
      <c r="C53">
        <v>2</v>
      </c>
      <c r="D53">
        <v>42.34</v>
      </c>
      <c r="E53">
        <v>42.34</v>
      </c>
      <c r="F53">
        <v>0</v>
      </c>
      <c r="G53">
        <v>0</v>
      </c>
      <c r="J53">
        <v>61</v>
      </c>
      <c r="L53">
        <v>0.30590163934426223</v>
      </c>
      <c r="M53">
        <v>0</v>
      </c>
      <c r="N53">
        <v>0.30590163934426223</v>
      </c>
      <c r="O53" s="1"/>
    </row>
    <row r="54" spans="1:15" x14ac:dyDescent="0.25">
      <c r="A54" s="1" t="s">
        <v>201</v>
      </c>
      <c r="C54">
        <v>1</v>
      </c>
      <c r="D54">
        <v>106.72</v>
      </c>
      <c r="E54">
        <v>106.72</v>
      </c>
      <c r="F54">
        <v>0</v>
      </c>
      <c r="G54">
        <v>0</v>
      </c>
      <c r="J54">
        <v>129.9</v>
      </c>
      <c r="L54">
        <v>0.17844495765973831</v>
      </c>
      <c r="M54">
        <v>0</v>
      </c>
      <c r="N54">
        <v>0.17844495765973831</v>
      </c>
      <c r="O54" s="1"/>
    </row>
    <row r="55" spans="1:15" x14ac:dyDescent="0.25">
      <c r="A55" s="1" t="s">
        <v>101</v>
      </c>
      <c r="C55">
        <v>2</v>
      </c>
      <c r="D55">
        <v>273.81</v>
      </c>
      <c r="E55">
        <v>273.81</v>
      </c>
      <c r="F55">
        <v>0</v>
      </c>
      <c r="G55">
        <v>0</v>
      </c>
      <c r="J55">
        <v>395</v>
      </c>
      <c r="L55">
        <v>0.30681012658227846</v>
      </c>
      <c r="M55">
        <v>0</v>
      </c>
      <c r="N55">
        <v>0.30681012658227846</v>
      </c>
      <c r="O55" s="1"/>
    </row>
    <row r="56" spans="1:15" x14ac:dyDescent="0.25">
      <c r="A56" s="1" t="s">
        <v>202</v>
      </c>
      <c r="C56">
        <v>3</v>
      </c>
      <c r="D56">
        <v>126.86</v>
      </c>
      <c r="E56">
        <v>127.78</v>
      </c>
      <c r="F56">
        <v>-0.92000000000000171</v>
      </c>
      <c r="G56">
        <v>-7.2520889169162992E-3</v>
      </c>
      <c r="J56">
        <v>225.01</v>
      </c>
      <c r="L56">
        <v>0.43620283542953642</v>
      </c>
      <c r="M56">
        <v>-4.0887071685702936E-3</v>
      </c>
      <c r="N56">
        <v>0.43211412826096612</v>
      </c>
      <c r="O56" s="1"/>
    </row>
    <row r="57" spans="1:15" x14ac:dyDescent="0.25">
      <c r="A57" s="1" t="s">
        <v>203</v>
      </c>
      <c r="C57">
        <v>11</v>
      </c>
      <c r="D57">
        <v>2081.16</v>
      </c>
      <c r="E57">
        <v>2081.16</v>
      </c>
      <c r="F57">
        <v>0</v>
      </c>
      <c r="G57">
        <v>0</v>
      </c>
      <c r="J57">
        <v>3077.33</v>
      </c>
      <c r="L57">
        <v>0.32371243902993835</v>
      </c>
      <c r="M57">
        <v>0</v>
      </c>
      <c r="N57">
        <v>0.32371243902993835</v>
      </c>
      <c r="O57" s="1"/>
    </row>
    <row r="58" spans="1:15" x14ac:dyDescent="0.25">
      <c r="A58" s="1" t="s">
        <v>111</v>
      </c>
      <c r="C58">
        <v>5</v>
      </c>
      <c r="D58">
        <v>2876.22</v>
      </c>
      <c r="E58">
        <v>2768.41</v>
      </c>
      <c r="F58">
        <v>107.80999999999995</v>
      </c>
      <c r="G58">
        <v>3.7483224509947066E-2</v>
      </c>
      <c r="J58">
        <v>3724.6200000000003</v>
      </c>
      <c r="L58">
        <v>0.22778162604507318</v>
      </c>
      <c r="M58">
        <v>2.8945234681658782E-2</v>
      </c>
      <c r="N58">
        <v>0.25672686072673195</v>
      </c>
      <c r="O58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3B796-20C5-4898-983C-2529222E6E14}">
  <dimension ref="A1:N89"/>
  <sheetViews>
    <sheetView workbookViewId="0"/>
  </sheetViews>
  <sheetFormatPr defaultColWidth="11.42578125" defaultRowHeight="15" x14ac:dyDescent="0.25"/>
  <cols>
    <col min="1" max="1" width="20.140625" bestFit="1" customWidth="1"/>
    <col min="2" max="2" width="10.7109375" bestFit="1" customWidth="1"/>
    <col min="3" max="3" width="23.140625" bestFit="1" customWidth="1"/>
    <col min="4" max="4" width="9" bestFit="1" customWidth="1"/>
    <col min="5" max="5" width="12.140625" bestFit="1" customWidth="1"/>
    <col min="6" max="6" width="34.7109375" bestFit="1" customWidth="1"/>
    <col min="7" max="7" width="20.5703125" bestFit="1" customWidth="1"/>
    <col min="8" max="8" width="10.7109375" bestFit="1" customWidth="1"/>
    <col min="9" max="9" width="8.85546875" bestFit="1" customWidth="1"/>
    <col min="10" max="10" width="10.7109375" bestFit="1" customWidth="1"/>
    <col min="11" max="11" width="11.85546875" bestFit="1" customWidth="1"/>
    <col min="12" max="12" width="12.42578125" bestFit="1" customWidth="1"/>
    <col min="13" max="13" width="11.85546875" bestFit="1" customWidth="1"/>
    <col min="14" max="14" width="36.57031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s="1" t="s">
        <v>14</v>
      </c>
      <c r="C2">
        <v>8</v>
      </c>
      <c r="D2">
        <v>238.00000000000003</v>
      </c>
      <c r="E2">
        <v>239.01000000000002</v>
      </c>
      <c r="F2">
        <v>-1.0099999999999909</v>
      </c>
      <c r="G2">
        <v>-4.2436974789915576E-3</v>
      </c>
      <c r="I2">
        <v>405.11</v>
      </c>
      <c r="K2">
        <v>0.41250524548887951</v>
      </c>
      <c r="L2">
        <v>-2.4931500086396064E-3</v>
      </c>
      <c r="M2">
        <v>0.41001209548023992</v>
      </c>
      <c r="N2" s="1"/>
    </row>
    <row r="3" spans="1:14" x14ac:dyDescent="0.25">
      <c r="A3" s="1" t="s">
        <v>15</v>
      </c>
      <c r="C3">
        <v>20</v>
      </c>
      <c r="D3">
        <v>431.47</v>
      </c>
      <c r="E3">
        <v>431.47</v>
      </c>
      <c r="F3">
        <v>0</v>
      </c>
      <c r="G3">
        <v>0</v>
      </c>
      <c r="I3">
        <v>747.99</v>
      </c>
      <c r="K3">
        <v>0.42316073744301391</v>
      </c>
      <c r="L3">
        <v>0</v>
      </c>
      <c r="M3">
        <v>0.42316073744301391</v>
      </c>
      <c r="N3" s="1"/>
    </row>
    <row r="4" spans="1:14" x14ac:dyDescent="0.25">
      <c r="A4" s="1" t="s">
        <v>17</v>
      </c>
      <c r="C4">
        <v>48</v>
      </c>
      <c r="D4">
        <v>7265.58</v>
      </c>
      <c r="E4">
        <v>7264.38</v>
      </c>
      <c r="F4">
        <v>1.1999999999998181</v>
      </c>
      <c r="G4">
        <v>1.6516231326333455E-4</v>
      </c>
      <c r="I4">
        <v>11164.48</v>
      </c>
      <c r="K4">
        <v>0.34922360916048034</v>
      </c>
      <c r="L4">
        <v>1.0748373412821898E-4</v>
      </c>
      <c r="M4">
        <v>0.34933109289460856</v>
      </c>
      <c r="N4" s="1"/>
    </row>
    <row r="5" spans="1:14" x14ac:dyDescent="0.25">
      <c r="A5" s="1" t="s">
        <v>20</v>
      </c>
      <c r="C5">
        <v>96</v>
      </c>
      <c r="D5">
        <v>43397.5</v>
      </c>
      <c r="E5">
        <v>43397.5</v>
      </c>
      <c r="F5">
        <v>0</v>
      </c>
      <c r="G5">
        <v>0</v>
      </c>
      <c r="I5">
        <v>49347.18</v>
      </c>
      <c r="K5">
        <v>0.12056778117817472</v>
      </c>
      <c r="L5">
        <v>0</v>
      </c>
      <c r="M5">
        <v>0.12056778117817472</v>
      </c>
      <c r="N5" s="1"/>
    </row>
    <row r="6" spans="1:14" x14ac:dyDescent="0.25">
      <c r="A6" s="1" t="s">
        <v>21</v>
      </c>
      <c r="C6">
        <v>14</v>
      </c>
      <c r="D6">
        <v>1405.89</v>
      </c>
      <c r="E6">
        <v>1405.89</v>
      </c>
      <c r="F6">
        <v>0</v>
      </c>
      <c r="G6">
        <v>0</v>
      </c>
      <c r="I6">
        <v>2317.31</v>
      </c>
      <c r="K6">
        <v>0.39330948384117786</v>
      </c>
      <c r="L6">
        <v>0</v>
      </c>
      <c r="M6">
        <v>0.39330948384117786</v>
      </c>
      <c r="N6" s="1"/>
    </row>
    <row r="7" spans="1:14" x14ac:dyDescent="0.25">
      <c r="A7" s="1" t="s">
        <v>22</v>
      </c>
      <c r="C7">
        <v>6</v>
      </c>
      <c r="D7">
        <v>2339.81</v>
      </c>
      <c r="E7">
        <v>2348.81</v>
      </c>
      <c r="F7">
        <v>-9</v>
      </c>
      <c r="G7">
        <v>-3.8464661660562185E-3</v>
      </c>
      <c r="I7">
        <v>3198.37</v>
      </c>
      <c r="K7">
        <v>0.2684367349618712</v>
      </c>
      <c r="L7">
        <v>-2.8139333472987802E-3</v>
      </c>
      <c r="M7">
        <v>0.26562280161457241</v>
      </c>
      <c r="N7" s="1"/>
    </row>
    <row r="8" spans="1:14" x14ac:dyDescent="0.25">
      <c r="A8" s="1" t="s">
        <v>24</v>
      </c>
      <c r="C8">
        <v>1</v>
      </c>
      <c r="D8">
        <v>56.41</v>
      </c>
      <c r="E8">
        <v>56.41</v>
      </c>
      <c r="F8">
        <v>0</v>
      </c>
      <c r="G8">
        <v>0</v>
      </c>
      <c r="I8">
        <v>100</v>
      </c>
      <c r="K8">
        <v>0.43590000000000001</v>
      </c>
      <c r="L8">
        <v>0</v>
      </c>
      <c r="M8">
        <v>0.43590000000000001</v>
      </c>
      <c r="N8" s="1"/>
    </row>
    <row r="9" spans="1:14" x14ac:dyDescent="0.25">
      <c r="A9" s="1" t="s">
        <v>26</v>
      </c>
      <c r="C9">
        <v>24</v>
      </c>
      <c r="D9">
        <v>1136.9100000000001</v>
      </c>
      <c r="E9">
        <v>1137.3900000000001</v>
      </c>
      <c r="F9">
        <v>-0.48000000000001819</v>
      </c>
      <c r="G9">
        <v>-4.2219700767872405E-4</v>
      </c>
      <c r="I9">
        <v>2193.38</v>
      </c>
      <c r="K9">
        <v>0.48166300413061119</v>
      </c>
      <c r="L9">
        <v>-2.1884032862523511E-4</v>
      </c>
      <c r="M9">
        <v>0.48144416380198596</v>
      </c>
      <c r="N9" s="1"/>
    </row>
    <row r="10" spans="1:14" x14ac:dyDescent="0.25">
      <c r="A10" s="1" t="s">
        <v>133</v>
      </c>
      <c r="C10">
        <v>4</v>
      </c>
      <c r="D10">
        <v>114.15</v>
      </c>
      <c r="E10">
        <v>124.57</v>
      </c>
      <c r="F10">
        <v>-10.419999999999987</v>
      </c>
      <c r="G10">
        <v>-9.1283399036355559E-2</v>
      </c>
      <c r="I10">
        <v>202.31</v>
      </c>
      <c r="K10">
        <v>0.43576689239286243</v>
      </c>
      <c r="L10">
        <v>-5.1505115911225287E-2</v>
      </c>
      <c r="M10">
        <v>0.38426177648163712</v>
      </c>
      <c r="N10" s="1"/>
    </row>
    <row r="11" spans="1:14" x14ac:dyDescent="0.25">
      <c r="A11" s="1" t="s">
        <v>134</v>
      </c>
      <c r="C11">
        <v>1</v>
      </c>
      <c r="D11">
        <v>640.83000000000004</v>
      </c>
      <c r="E11">
        <v>640.84</v>
      </c>
      <c r="F11">
        <v>-9.9999999999909051E-3</v>
      </c>
      <c r="G11">
        <v>-1.560476257352325E-5</v>
      </c>
      <c r="I11">
        <v>712.1</v>
      </c>
      <c r="K11">
        <v>0.10008425782895658</v>
      </c>
      <c r="L11">
        <v>-1.4042971492755096E-5</v>
      </c>
      <c r="M11">
        <v>0.10007021485746383</v>
      </c>
      <c r="N11" s="1" t="s">
        <v>19</v>
      </c>
    </row>
    <row r="12" spans="1:14" x14ac:dyDescent="0.25">
      <c r="A12" s="1" t="s">
        <v>135</v>
      </c>
      <c r="C12">
        <v>1</v>
      </c>
      <c r="D12">
        <v>26.2</v>
      </c>
      <c r="E12">
        <v>32.200000000000003</v>
      </c>
      <c r="F12">
        <v>-6.0000000000000036</v>
      </c>
      <c r="G12">
        <v>-0.22900763358778639</v>
      </c>
      <c r="I12">
        <v>50</v>
      </c>
      <c r="K12">
        <v>0.47600000000000003</v>
      </c>
      <c r="L12">
        <v>-0.12000000000000006</v>
      </c>
      <c r="M12">
        <v>0.35599999999999998</v>
      </c>
      <c r="N12" s="1" t="s">
        <v>136</v>
      </c>
    </row>
    <row r="13" spans="1:14" x14ac:dyDescent="0.25">
      <c r="A13" s="1" t="s">
        <v>32</v>
      </c>
      <c r="C13">
        <v>607</v>
      </c>
      <c r="D13">
        <v>53998.45</v>
      </c>
      <c r="E13">
        <v>54043.13</v>
      </c>
      <c r="F13">
        <v>-44.680000000000291</v>
      </c>
      <c r="G13">
        <v>-8.274311577462E-4</v>
      </c>
      <c r="I13">
        <v>85315.66</v>
      </c>
      <c r="K13">
        <v>0.3670745792741919</v>
      </c>
      <c r="L13">
        <v>-5.2370221363815612E-4</v>
      </c>
      <c r="M13">
        <v>0.36655087706055373</v>
      </c>
      <c r="N13" s="1"/>
    </row>
    <row r="14" spans="1:14" x14ac:dyDescent="0.25">
      <c r="A14" s="1" t="s">
        <v>34</v>
      </c>
      <c r="C14">
        <v>6</v>
      </c>
      <c r="D14">
        <v>501.02000000000004</v>
      </c>
      <c r="E14">
        <v>429.5</v>
      </c>
      <c r="F14">
        <v>71.520000000000039</v>
      </c>
      <c r="G14">
        <v>0.14274879246337477</v>
      </c>
      <c r="I14">
        <v>934.17000000000007</v>
      </c>
      <c r="K14">
        <v>0.46367363541967738</v>
      </c>
      <c r="L14">
        <v>7.6559940910112756E-2</v>
      </c>
      <c r="M14">
        <v>0.54023357632979008</v>
      </c>
      <c r="N14" s="1" t="s">
        <v>137</v>
      </c>
    </row>
    <row r="15" spans="1:14" x14ac:dyDescent="0.25">
      <c r="A15" s="1" t="s">
        <v>36</v>
      </c>
      <c r="C15">
        <v>3</v>
      </c>
      <c r="D15">
        <v>2417.3000000000002</v>
      </c>
      <c r="E15">
        <v>2387.11</v>
      </c>
      <c r="F15">
        <v>30.190000000000055</v>
      </c>
      <c r="G15">
        <v>1.2489140776899868E-2</v>
      </c>
      <c r="I15">
        <v>3411.24</v>
      </c>
      <c r="K15">
        <v>0.29137205239150565</v>
      </c>
      <c r="L15">
        <v>8.850154196128111E-3</v>
      </c>
      <c r="M15">
        <v>0.30022220658763377</v>
      </c>
      <c r="N15" s="1" t="s">
        <v>137</v>
      </c>
    </row>
    <row r="16" spans="1:14" x14ac:dyDescent="0.25">
      <c r="A16" s="1" t="s">
        <v>37</v>
      </c>
      <c r="C16">
        <v>11</v>
      </c>
      <c r="D16">
        <v>514.89</v>
      </c>
      <c r="E16">
        <v>514.9</v>
      </c>
      <c r="F16">
        <v>-9.9999999999909051E-3</v>
      </c>
      <c r="G16">
        <v>-1.9421624036184244E-5</v>
      </c>
      <c r="I16">
        <v>831.86000000000013</v>
      </c>
      <c r="K16">
        <v>0.3810376746087083</v>
      </c>
      <c r="L16">
        <v>-1.2021253576312004E-5</v>
      </c>
      <c r="M16">
        <v>0.381025653355132</v>
      </c>
      <c r="N16" s="1"/>
    </row>
    <row r="17" spans="1:14" x14ac:dyDescent="0.25">
      <c r="A17" s="1" t="s">
        <v>38</v>
      </c>
      <c r="C17">
        <v>3</v>
      </c>
      <c r="D17">
        <v>1742</v>
      </c>
      <c r="E17">
        <v>1822</v>
      </c>
      <c r="F17">
        <v>-80</v>
      </c>
      <c r="G17">
        <v>-4.5924225028702644E-2</v>
      </c>
      <c r="I17">
        <v>2500.19</v>
      </c>
      <c r="K17">
        <v>0.30325295277558906</v>
      </c>
      <c r="L17">
        <v>-3.199756818481795E-2</v>
      </c>
      <c r="M17">
        <v>0.27125538459077109</v>
      </c>
      <c r="N17" s="1" t="s">
        <v>137</v>
      </c>
    </row>
    <row r="18" spans="1:14" x14ac:dyDescent="0.25">
      <c r="A18" s="1" t="s">
        <v>39</v>
      </c>
      <c r="C18">
        <v>61</v>
      </c>
      <c r="D18">
        <v>1552.13</v>
      </c>
      <c r="E18">
        <v>1876.56</v>
      </c>
      <c r="F18">
        <v>-324.42999999999984</v>
      </c>
      <c r="G18">
        <v>-0.20902244013065904</v>
      </c>
      <c r="I18">
        <v>2449.6799999999998</v>
      </c>
      <c r="K18">
        <v>0.36639479442212852</v>
      </c>
      <c r="L18">
        <v>-0.13243770614937456</v>
      </c>
      <c r="M18">
        <v>0.23395708827275397</v>
      </c>
      <c r="N18" s="1" t="s">
        <v>137</v>
      </c>
    </row>
    <row r="19" spans="1:14" x14ac:dyDescent="0.25">
      <c r="A19" s="1" t="s">
        <v>40</v>
      </c>
      <c r="C19">
        <v>4</v>
      </c>
      <c r="D19">
        <v>195.74</v>
      </c>
      <c r="E19">
        <v>238.24</v>
      </c>
      <c r="F19">
        <v>-42.5</v>
      </c>
      <c r="G19">
        <v>-0.21712475733115355</v>
      </c>
      <c r="I19">
        <v>345.18</v>
      </c>
      <c r="K19">
        <v>0.43293354192015759</v>
      </c>
      <c r="L19">
        <v>-0.12312416710122255</v>
      </c>
      <c r="M19">
        <v>0.30980937481893506</v>
      </c>
      <c r="N19" s="1"/>
    </row>
    <row r="20" spans="1:14" x14ac:dyDescent="0.25">
      <c r="A20" s="1" t="s">
        <v>41</v>
      </c>
      <c r="C20">
        <v>25</v>
      </c>
      <c r="D20">
        <v>1995.56</v>
      </c>
      <c r="E20">
        <v>2008.4</v>
      </c>
      <c r="F20">
        <v>-12.840000000000146</v>
      </c>
      <c r="G20">
        <v>-6.4342841107258844E-3</v>
      </c>
      <c r="I20">
        <v>3773.9</v>
      </c>
      <c r="K20">
        <v>0.47122075306711891</v>
      </c>
      <c r="L20">
        <v>-3.4023159066218357E-3</v>
      </c>
      <c r="M20">
        <v>0.46781843716049709</v>
      </c>
      <c r="N20" s="1" t="s">
        <v>137</v>
      </c>
    </row>
    <row r="21" spans="1:14" x14ac:dyDescent="0.25">
      <c r="A21" s="1" t="s">
        <v>42</v>
      </c>
      <c r="C21">
        <v>224</v>
      </c>
      <c r="D21">
        <v>5453.85</v>
      </c>
      <c r="E21">
        <v>5440.15</v>
      </c>
      <c r="F21">
        <v>13.700000000000728</v>
      </c>
      <c r="G21">
        <v>2.5119869450022877E-3</v>
      </c>
      <c r="I21">
        <v>9112.2900000000009</v>
      </c>
      <c r="K21">
        <v>0.40148414942895805</v>
      </c>
      <c r="L21">
        <v>1.5034640030113975E-3</v>
      </c>
      <c r="M21">
        <v>0.40298761343196943</v>
      </c>
      <c r="N21" s="1"/>
    </row>
    <row r="22" spans="1:14" x14ac:dyDescent="0.25">
      <c r="A22" s="1" t="s">
        <v>43</v>
      </c>
      <c r="C22">
        <v>11</v>
      </c>
      <c r="D22">
        <v>992.95</v>
      </c>
      <c r="E22">
        <v>999.19</v>
      </c>
      <c r="F22">
        <v>-6.2400000000000091</v>
      </c>
      <c r="G22">
        <v>-6.2843043456367476E-3</v>
      </c>
      <c r="I22">
        <v>1628.2399999999998</v>
      </c>
      <c r="K22">
        <v>0.39016975384464198</v>
      </c>
      <c r="L22">
        <v>-3.8323588660148442E-3</v>
      </c>
      <c r="M22">
        <v>0.38633739497862712</v>
      </c>
      <c r="N22" s="1"/>
    </row>
    <row r="23" spans="1:14" x14ac:dyDescent="0.25">
      <c r="A23" s="1" t="s">
        <v>44</v>
      </c>
      <c r="C23">
        <v>4</v>
      </c>
      <c r="D23">
        <v>351.59000000000003</v>
      </c>
      <c r="E23">
        <v>351.59000000000003</v>
      </c>
      <c r="F23">
        <v>0</v>
      </c>
      <c r="G23">
        <v>0</v>
      </c>
      <c r="I23">
        <v>508.39</v>
      </c>
      <c r="K23">
        <v>0.30842463463089353</v>
      </c>
      <c r="L23">
        <v>0</v>
      </c>
      <c r="M23">
        <v>0.30842463463089353</v>
      </c>
      <c r="N23" s="1"/>
    </row>
    <row r="24" spans="1:14" x14ac:dyDescent="0.25">
      <c r="A24" s="1" t="s">
        <v>45</v>
      </c>
      <c r="C24">
        <v>16</v>
      </c>
      <c r="D24">
        <v>2336.1</v>
      </c>
      <c r="E24">
        <v>2336.1</v>
      </c>
      <c r="F24">
        <v>0</v>
      </c>
      <c r="G24">
        <v>0</v>
      </c>
      <c r="I24">
        <v>3072.8</v>
      </c>
      <c r="K24">
        <v>0.23974876334287953</v>
      </c>
      <c r="L24">
        <v>0</v>
      </c>
      <c r="M24">
        <v>0.23974876334287953</v>
      </c>
      <c r="N24" s="1"/>
    </row>
    <row r="25" spans="1:14" x14ac:dyDescent="0.25">
      <c r="A25" s="1" t="s">
        <v>46</v>
      </c>
      <c r="C25">
        <v>14</v>
      </c>
      <c r="D25">
        <v>307.99</v>
      </c>
      <c r="E25">
        <v>307.98</v>
      </c>
      <c r="F25">
        <v>9.9999999999909051E-3</v>
      </c>
      <c r="G25">
        <v>3.2468586642393925E-5</v>
      </c>
      <c r="I25">
        <v>467.43</v>
      </c>
      <c r="K25">
        <v>0.34109920201955374</v>
      </c>
      <c r="L25">
        <v>2.1393577647970615E-5</v>
      </c>
      <c r="M25">
        <v>0.3411205955972017</v>
      </c>
      <c r="N25" s="1"/>
    </row>
    <row r="26" spans="1:14" x14ac:dyDescent="0.25">
      <c r="A26" s="1" t="s">
        <v>138</v>
      </c>
      <c r="C26">
        <v>1</v>
      </c>
      <c r="D26">
        <v>1250</v>
      </c>
      <c r="E26">
        <v>1250</v>
      </c>
      <c r="F26">
        <v>0</v>
      </c>
      <c r="G26">
        <v>0</v>
      </c>
      <c r="I26">
        <v>1376.67</v>
      </c>
      <c r="K26">
        <v>9.2011883748465542E-2</v>
      </c>
      <c r="L26">
        <v>0</v>
      </c>
      <c r="M26">
        <v>9.2011883748465542E-2</v>
      </c>
      <c r="N26" s="1" t="s">
        <v>19</v>
      </c>
    </row>
    <row r="27" spans="1:14" x14ac:dyDescent="0.25">
      <c r="A27" s="1" t="s">
        <v>47</v>
      </c>
      <c r="C27">
        <v>2</v>
      </c>
      <c r="D27">
        <v>340.43</v>
      </c>
      <c r="E27">
        <v>340.43</v>
      </c>
      <c r="F27">
        <v>0</v>
      </c>
      <c r="G27">
        <v>0</v>
      </c>
      <c r="I27">
        <v>554.59</v>
      </c>
      <c r="K27">
        <v>0.38615914459330319</v>
      </c>
      <c r="L27">
        <v>0</v>
      </c>
      <c r="M27">
        <v>0.38615914459330319</v>
      </c>
      <c r="N27" s="1"/>
    </row>
    <row r="28" spans="1:14" x14ac:dyDescent="0.25">
      <c r="A28" s="1" t="s">
        <v>139</v>
      </c>
      <c r="C28">
        <v>9</v>
      </c>
      <c r="D28">
        <v>543.47</v>
      </c>
      <c r="E28">
        <v>551.17999999999995</v>
      </c>
      <c r="F28">
        <v>-7.7099999999999227</v>
      </c>
      <c r="G28">
        <v>-1.4186615636557532E-2</v>
      </c>
      <c r="I28">
        <v>1014.17</v>
      </c>
      <c r="K28">
        <v>0.46412337182129226</v>
      </c>
      <c r="L28">
        <v>-7.6022757525857822E-3</v>
      </c>
      <c r="M28">
        <v>0.4565210960687065</v>
      </c>
      <c r="N28" s="1"/>
    </row>
    <row r="29" spans="1:14" x14ac:dyDescent="0.25">
      <c r="A29" s="1" t="s">
        <v>49</v>
      </c>
      <c r="C29">
        <v>42</v>
      </c>
      <c r="D29">
        <v>1345.84</v>
      </c>
      <c r="E29">
        <v>1352.04</v>
      </c>
      <c r="F29">
        <v>-6.2000000000000455</v>
      </c>
      <c r="G29">
        <v>-4.6067883255067809E-3</v>
      </c>
      <c r="I29">
        <v>2405.37</v>
      </c>
      <c r="K29">
        <v>0.4404852475918466</v>
      </c>
      <c r="L29">
        <v>-2.5775660293426983E-3</v>
      </c>
      <c r="M29">
        <v>0.43790768156250393</v>
      </c>
      <c r="N29" s="1"/>
    </row>
    <row r="30" spans="1:14" x14ac:dyDescent="0.25">
      <c r="A30" s="1" t="s">
        <v>50</v>
      </c>
      <c r="C30">
        <v>3</v>
      </c>
      <c r="D30">
        <v>1209</v>
      </c>
      <c r="E30">
        <v>1224.01</v>
      </c>
      <c r="F30">
        <v>-15.009999999999991</v>
      </c>
      <c r="G30">
        <v>-1.241521918941273E-2</v>
      </c>
      <c r="I30">
        <v>1772.48</v>
      </c>
      <c r="K30">
        <v>0.31790485647228744</v>
      </c>
      <c r="L30">
        <v>-8.4683607149304875E-3</v>
      </c>
      <c r="M30">
        <v>0.30943649575735693</v>
      </c>
      <c r="N30" s="1" t="s">
        <v>137</v>
      </c>
    </row>
    <row r="31" spans="1:14" x14ac:dyDescent="0.25">
      <c r="A31" s="1" t="s">
        <v>51</v>
      </c>
      <c r="C31">
        <v>5</v>
      </c>
      <c r="D31">
        <v>103.86999999999999</v>
      </c>
      <c r="E31">
        <v>103.86999999999999</v>
      </c>
      <c r="F31">
        <v>0</v>
      </c>
      <c r="G31">
        <v>0</v>
      </c>
      <c r="I31">
        <v>184.93</v>
      </c>
      <c r="K31">
        <v>0.43832801600605642</v>
      </c>
      <c r="L31">
        <v>0</v>
      </c>
      <c r="M31">
        <v>0.43832801600605642</v>
      </c>
      <c r="N31" s="1"/>
    </row>
    <row r="32" spans="1:14" x14ac:dyDescent="0.25">
      <c r="A32" s="1" t="s">
        <v>52</v>
      </c>
      <c r="C32">
        <v>1</v>
      </c>
      <c r="D32">
        <v>38.950000000000003</v>
      </c>
      <c r="E32">
        <v>38.950000000000003</v>
      </c>
      <c r="F32">
        <v>0</v>
      </c>
      <c r="G32">
        <v>0</v>
      </c>
      <c r="I32">
        <v>73.33</v>
      </c>
      <c r="K32">
        <v>0.46883949270421377</v>
      </c>
      <c r="L32">
        <v>0</v>
      </c>
      <c r="M32">
        <v>0.46883949270421377</v>
      </c>
      <c r="N32" s="1"/>
    </row>
    <row r="33" spans="1:14" x14ac:dyDescent="0.25">
      <c r="A33" s="1" t="s">
        <v>53</v>
      </c>
      <c r="C33">
        <v>6</v>
      </c>
      <c r="D33">
        <v>178.82</v>
      </c>
      <c r="E33">
        <v>176.11</v>
      </c>
      <c r="F33">
        <v>2.7099999999999795</v>
      </c>
      <c r="G33">
        <v>1.5154904373112513E-2</v>
      </c>
      <c r="I33">
        <v>287.5</v>
      </c>
      <c r="K33">
        <v>0.37801739130434786</v>
      </c>
      <c r="L33">
        <v>9.4260869565216676E-3</v>
      </c>
      <c r="M33">
        <v>0.38744347826086956</v>
      </c>
      <c r="N33" s="1"/>
    </row>
    <row r="34" spans="1:14" x14ac:dyDescent="0.25">
      <c r="A34" s="1" t="s">
        <v>55</v>
      </c>
      <c r="C34">
        <v>62</v>
      </c>
      <c r="D34">
        <v>11967.21</v>
      </c>
      <c r="E34">
        <v>11871.97</v>
      </c>
      <c r="F34">
        <v>95.239999999999782</v>
      </c>
      <c r="G34">
        <v>7.9584130302718676E-3</v>
      </c>
      <c r="I34">
        <v>18670.52</v>
      </c>
      <c r="K34">
        <v>0.3590317784400221</v>
      </c>
      <c r="L34">
        <v>5.101089846453113E-3</v>
      </c>
      <c r="M34">
        <v>0.36413286828647523</v>
      </c>
      <c r="N34" s="1" t="s">
        <v>140</v>
      </c>
    </row>
    <row r="35" spans="1:14" x14ac:dyDescent="0.25">
      <c r="A35" s="1" t="s">
        <v>56</v>
      </c>
      <c r="C35">
        <v>137</v>
      </c>
      <c r="D35">
        <v>14238.37</v>
      </c>
      <c r="E35">
        <v>14232.48</v>
      </c>
      <c r="F35">
        <v>5.8900000000012369</v>
      </c>
      <c r="G35">
        <v>4.1367094688515865E-4</v>
      </c>
      <c r="I35">
        <v>18102.64</v>
      </c>
      <c r="K35">
        <v>0.21346444496493322</v>
      </c>
      <c r="L35">
        <v>3.253669078101999E-4</v>
      </c>
      <c r="M35">
        <v>0.21378981187274343</v>
      </c>
      <c r="N35" s="1"/>
    </row>
    <row r="36" spans="1:14" x14ac:dyDescent="0.25">
      <c r="A36" s="1" t="s">
        <v>57</v>
      </c>
      <c r="C36">
        <v>92</v>
      </c>
      <c r="D36">
        <v>2582.71</v>
      </c>
      <c r="E36">
        <v>2584.16</v>
      </c>
      <c r="F36">
        <v>-1.4499999999998181</v>
      </c>
      <c r="G36">
        <v>-5.6142578919035353E-4</v>
      </c>
      <c r="I36">
        <v>5380.52</v>
      </c>
      <c r="K36">
        <v>0.51998877431921087</v>
      </c>
      <c r="L36">
        <v>-2.69490681198066E-4</v>
      </c>
      <c r="M36">
        <v>0.51971928363801279</v>
      </c>
      <c r="N36" s="1"/>
    </row>
    <row r="37" spans="1:14" x14ac:dyDescent="0.25">
      <c r="A37" s="1" t="s">
        <v>141</v>
      </c>
      <c r="C37">
        <v>1</v>
      </c>
      <c r="D37">
        <v>31.6</v>
      </c>
      <c r="E37">
        <v>28.54</v>
      </c>
      <c r="F37">
        <v>3.0600000000000023</v>
      </c>
      <c r="G37">
        <v>9.6835443037974755E-2</v>
      </c>
      <c r="I37">
        <v>45</v>
      </c>
      <c r="K37">
        <v>0.29777777777777775</v>
      </c>
      <c r="L37">
        <v>6.8000000000000047E-2</v>
      </c>
      <c r="M37">
        <v>0.36577777777777781</v>
      </c>
      <c r="N37" s="1"/>
    </row>
    <row r="38" spans="1:14" x14ac:dyDescent="0.25">
      <c r="A38" s="1" t="s">
        <v>59</v>
      </c>
      <c r="C38">
        <v>1</v>
      </c>
      <c r="D38">
        <v>64.599999999999994</v>
      </c>
      <c r="E38">
        <v>64.710000000000008</v>
      </c>
      <c r="F38">
        <v>-0.11000000000001364</v>
      </c>
      <c r="G38">
        <v>-1.7027863777091896E-3</v>
      </c>
      <c r="I38">
        <v>83.33</v>
      </c>
      <c r="K38">
        <v>0.22476899075963044</v>
      </c>
      <c r="L38">
        <v>-1.3200528021122483E-3</v>
      </c>
      <c r="M38">
        <v>0.22344893795751819</v>
      </c>
      <c r="N38" s="1"/>
    </row>
    <row r="39" spans="1:14" x14ac:dyDescent="0.25">
      <c r="A39" s="1" t="s">
        <v>61</v>
      </c>
      <c r="C39">
        <v>1</v>
      </c>
      <c r="D39">
        <v>227.6</v>
      </c>
      <c r="E39">
        <v>250.8</v>
      </c>
      <c r="F39">
        <v>-23.200000000000017</v>
      </c>
      <c r="G39">
        <v>-0.10193321616871713</v>
      </c>
      <c r="I39">
        <v>383.3</v>
      </c>
      <c r="K39">
        <v>0.40620923558570315</v>
      </c>
      <c r="L39">
        <v>-6.0527002348030309E-2</v>
      </c>
      <c r="M39">
        <v>0.34568223323767283</v>
      </c>
      <c r="N39" s="1" t="s">
        <v>137</v>
      </c>
    </row>
    <row r="40" spans="1:14" x14ac:dyDescent="0.25">
      <c r="A40" s="1" t="s">
        <v>63</v>
      </c>
      <c r="C40">
        <v>1</v>
      </c>
      <c r="D40">
        <v>83.39</v>
      </c>
      <c r="E40">
        <v>83.39</v>
      </c>
      <c r="F40">
        <v>0</v>
      </c>
      <c r="G40">
        <v>0</v>
      </c>
      <c r="I40">
        <v>150</v>
      </c>
      <c r="K40">
        <v>0.44406666666666667</v>
      </c>
      <c r="L40">
        <v>0</v>
      </c>
      <c r="M40">
        <v>0.44406666666666667</v>
      </c>
      <c r="N40" s="1"/>
    </row>
    <row r="41" spans="1:14" x14ac:dyDescent="0.25">
      <c r="A41" s="1" t="s">
        <v>64</v>
      </c>
      <c r="C41">
        <v>45</v>
      </c>
      <c r="D41">
        <v>1069.1400000000001</v>
      </c>
      <c r="E41">
        <v>1069.06</v>
      </c>
      <c r="F41">
        <v>8.0000000000154614E-2</v>
      </c>
      <c r="G41">
        <v>7.4826496062400255E-5</v>
      </c>
      <c r="I41">
        <v>1740.92</v>
      </c>
      <c r="K41">
        <v>0.3858764331502883</v>
      </c>
      <c r="L41">
        <v>4.5952714656707147E-5</v>
      </c>
      <c r="M41">
        <v>0.38592238586494498</v>
      </c>
      <c r="N41" s="1"/>
    </row>
    <row r="42" spans="1:14" x14ac:dyDescent="0.25">
      <c r="A42" s="1" t="s">
        <v>142</v>
      </c>
      <c r="C42">
        <v>1</v>
      </c>
      <c r="D42">
        <v>24.45</v>
      </c>
      <c r="E42">
        <v>24.44</v>
      </c>
      <c r="F42">
        <v>9.9999999999980105E-3</v>
      </c>
      <c r="G42">
        <v>4.0899795501014359E-4</v>
      </c>
      <c r="I42">
        <v>32.5</v>
      </c>
      <c r="K42">
        <v>0.24769230769230771</v>
      </c>
      <c r="L42">
        <v>3.076923076922465E-4</v>
      </c>
      <c r="M42">
        <v>0.24799999999999997</v>
      </c>
      <c r="N42" s="1"/>
    </row>
    <row r="43" spans="1:14" x14ac:dyDescent="0.25">
      <c r="A43" s="1" t="s">
        <v>118</v>
      </c>
      <c r="C43">
        <v>3</v>
      </c>
      <c r="D43">
        <v>173.4</v>
      </c>
      <c r="E43">
        <v>161.6</v>
      </c>
      <c r="F43">
        <v>11.800000000000011</v>
      </c>
      <c r="G43">
        <v>6.8050749711649428E-2</v>
      </c>
      <c r="I43">
        <v>275</v>
      </c>
      <c r="K43">
        <v>0.36945454545454542</v>
      </c>
      <c r="L43">
        <v>4.2909090909090952E-2</v>
      </c>
      <c r="M43">
        <v>0.41236363636363638</v>
      </c>
      <c r="N43" s="1" t="s">
        <v>143</v>
      </c>
    </row>
    <row r="44" spans="1:14" x14ac:dyDescent="0.25">
      <c r="A44" s="1" t="s">
        <v>65</v>
      </c>
      <c r="C44">
        <v>6</v>
      </c>
      <c r="D44">
        <v>2033.41</v>
      </c>
      <c r="E44">
        <v>2033.4299999999998</v>
      </c>
      <c r="F44">
        <v>-1.9999999999754436E-2</v>
      </c>
      <c r="G44">
        <v>-9.8356947195865251E-6</v>
      </c>
      <c r="I44">
        <v>3820.8500000000004</v>
      </c>
      <c r="K44">
        <v>0.46781213604302713</v>
      </c>
      <c r="L44">
        <v>-5.2344373633496301E-6</v>
      </c>
      <c r="M44">
        <v>0.46780690160566379</v>
      </c>
      <c r="N44" s="1"/>
    </row>
    <row r="45" spans="1:14" x14ac:dyDescent="0.25">
      <c r="A45" s="1" t="s">
        <v>66</v>
      </c>
      <c r="C45">
        <v>5</v>
      </c>
      <c r="D45">
        <v>2301.39</v>
      </c>
      <c r="E45">
        <v>2171.77</v>
      </c>
      <c r="F45">
        <v>129.61999999999989</v>
      </c>
      <c r="G45">
        <v>5.6322483368746672E-2</v>
      </c>
      <c r="I45">
        <v>3782.08</v>
      </c>
      <c r="K45">
        <v>0.39150150181910487</v>
      </c>
      <c r="L45">
        <v>3.4272146543700789E-2</v>
      </c>
      <c r="M45">
        <v>0.42577364836280568</v>
      </c>
      <c r="N45" s="1" t="s">
        <v>144</v>
      </c>
    </row>
    <row r="46" spans="1:14" x14ac:dyDescent="0.25">
      <c r="A46" s="1" t="s">
        <v>121</v>
      </c>
      <c r="C46">
        <v>5</v>
      </c>
      <c r="D46">
        <v>462</v>
      </c>
      <c r="E46">
        <v>462.14</v>
      </c>
      <c r="F46">
        <v>-0.13999999999998636</v>
      </c>
      <c r="G46">
        <v>-3.0303030303027349E-4</v>
      </c>
      <c r="I46">
        <v>804.18000000000006</v>
      </c>
      <c r="K46">
        <v>0.4255017533388048</v>
      </c>
      <c r="L46">
        <v>-1.7409037777610281E-4</v>
      </c>
      <c r="M46">
        <v>0.4253276629610287</v>
      </c>
      <c r="N46" s="1"/>
    </row>
    <row r="47" spans="1:14" x14ac:dyDescent="0.25">
      <c r="A47" s="1" t="s">
        <v>68</v>
      </c>
      <c r="C47">
        <v>2</v>
      </c>
      <c r="D47">
        <v>756.3</v>
      </c>
      <c r="E47">
        <v>772.21999999999991</v>
      </c>
      <c r="F47">
        <v>-15.919999999999959</v>
      </c>
      <c r="G47">
        <v>-2.1049847943937539E-2</v>
      </c>
      <c r="I47">
        <v>1407.29</v>
      </c>
      <c r="K47">
        <v>0.46258411556964096</v>
      </c>
      <c r="L47">
        <v>-1.1312522649915767E-2</v>
      </c>
      <c r="M47">
        <v>0.45127159291972518</v>
      </c>
      <c r="N47" s="1"/>
    </row>
    <row r="48" spans="1:14" x14ac:dyDescent="0.25">
      <c r="A48" s="1" t="s">
        <v>70</v>
      </c>
      <c r="C48">
        <v>12</v>
      </c>
      <c r="D48">
        <v>159.35000000000002</v>
      </c>
      <c r="E48">
        <v>144.35000000000002</v>
      </c>
      <c r="F48">
        <v>15</v>
      </c>
      <c r="G48">
        <v>9.4132412927518033E-2</v>
      </c>
      <c r="I48">
        <v>295.29000000000002</v>
      </c>
      <c r="K48">
        <v>0.46036100104981542</v>
      </c>
      <c r="L48">
        <v>5.0797521080971242E-2</v>
      </c>
      <c r="M48">
        <v>0.51115852213078661</v>
      </c>
      <c r="N48" s="1"/>
    </row>
    <row r="49" spans="1:14" x14ac:dyDescent="0.25">
      <c r="A49" s="1" t="s">
        <v>71</v>
      </c>
      <c r="C49">
        <v>16</v>
      </c>
      <c r="D49">
        <v>223.69</v>
      </c>
      <c r="E49">
        <v>195.31</v>
      </c>
      <c r="F49">
        <v>28.379999999999995</v>
      </c>
      <c r="G49">
        <v>0.12687201037149626</v>
      </c>
      <c r="I49">
        <v>292.53000000000003</v>
      </c>
      <c r="K49">
        <v>0.23532629132054841</v>
      </c>
      <c r="L49">
        <v>9.7015690698389889E-2</v>
      </c>
      <c r="M49">
        <v>0.33234198201893828</v>
      </c>
      <c r="N49" s="1"/>
    </row>
    <row r="50" spans="1:14" x14ac:dyDescent="0.25">
      <c r="A50" s="1" t="s">
        <v>72</v>
      </c>
      <c r="C50">
        <v>9</v>
      </c>
      <c r="D50">
        <v>320.56</v>
      </c>
      <c r="E50">
        <v>320.56</v>
      </c>
      <c r="F50">
        <v>0</v>
      </c>
      <c r="G50">
        <v>0</v>
      </c>
      <c r="I50">
        <v>513.1400000000001</v>
      </c>
      <c r="K50">
        <v>0.37529718985072313</v>
      </c>
      <c r="L50">
        <v>0</v>
      </c>
      <c r="M50">
        <v>0.37529718985072313</v>
      </c>
      <c r="N50" s="1"/>
    </row>
    <row r="51" spans="1:14" x14ac:dyDescent="0.25">
      <c r="A51" s="1" t="s">
        <v>74</v>
      </c>
      <c r="C51">
        <v>4</v>
      </c>
      <c r="D51">
        <v>2842.7200000000003</v>
      </c>
      <c r="E51">
        <v>2842.7200000000003</v>
      </c>
      <c r="F51">
        <v>0</v>
      </c>
      <c r="G51">
        <v>0</v>
      </c>
      <c r="I51">
        <v>4533.33</v>
      </c>
      <c r="K51">
        <v>0.37292895068305193</v>
      </c>
      <c r="L51">
        <v>0</v>
      </c>
      <c r="M51">
        <v>0.37292895068305193</v>
      </c>
      <c r="N51" s="1"/>
    </row>
    <row r="52" spans="1:14" x14ac:dyDescent="0.25">
      <c r="A52" s="1" t="s">
        <v>145</v>
      </c>
      <c r="C52">
        <v>1</v>
      </c>
      <c r="D52">
        <v>657.14</v>
      </c>
      <c r="E52">
        <v>657.14</v>
      </c>
      <c r="F52">
        <v>0</v>
      </c>
      <c r="G52">
        <v>0</v>
      </c>
      <c r="I52">
        <v>747</v>
      </c>
      <c r="K52">
        <v>0.12029451137884875</v>
      </c>
      <c r="L52">
        <v>0</v>
      </c>
      <c r="M52">
        <v>0.12029451137884875</v>
      </c>
      <c r="N52" s="1" t="s">
        <v>19</v>
      </c>
    </row>
    <row r="53" spans="1:14" x14ac:dyDescent="0.25">
      <c r="A53" s="1" t="s">
        <v>122</v>
      </c>
      <c r="C53">
        <v>30</v>
      </c>
      <c r="D53">
        <v>1104.8000000000002</v>
      </c>
      <c r="E53">
        <v>1138.68</v>
      </c>
      <c r="F53">
        <v>-33.879999999999882</v>
      </c>
      <c r="G53">
        <v>-3.0666183924692138E-2</v>
      </c>
      <c r="I53">
        <v>1577.2</v>
      </c>
      <c r="K53">
        <v>0.29951813340096362</v>
      </c>
      <c r="L53">
        <v>-2.1481105757037714E-2</v>
      </c>
      <c r="M53">
        <v>0.2780370276439259</v>
      </c>
      <c r="N53" s="1" t="s">
        <v>146</v>
      </c>
    </row>
    <row r="54" spans="1:14" x14ac:dyDescent="0.25">
      <c r="A54" s="1" t="s">
        <v>75</v>
      </c>
      <c r="C54">
        <v>3</v>
      </c>
      <c r="D54">
        <v>51.99</v>
      </c>
      <c r="E54">
        <v>43.83</v>
      </c>
      <c r="F54">
        <v>8.1600000000000037</v>
      </c>
      <c r="G54">
        <v>0.15695326024235437</v>
      </c>
      <c r="I54">
        <v>83.34</v>
      </c>
      <c r="K54">
        <v>0.37616990640748738</v>
      </c>
      <c r="L54">
        <v>9.7912167026637908E-2</v>
      </c>
      <c r="M54">
        <v>0.47408207343412528</v>
      </c>
      <c r="N54" s="1" t="s">
        <v>147</v>
      </c>
    </row>
    <row r="55" spans="1:14" x14ac:dyDescent="0.25">
      <c r="A55" s="1" t="s">
        <v>77</v>
      </c>
      <c r="C55">
        <v>20</v>
      </c>
      <c r="D55">
        <v>252.2</v>
      </c>
      <c r="E55">
        <v>252.2</v>
      </c>
      <c r="F55">
        <v>0</v>
      </c>
      <c r="G55">
        <v>0</v>
      </c>
      <c r="I55">
        <v>481.32000000000011</v>
      </c>
      <c r="K55">
        <v>0.47602426660018299</v>
      </c>
      <c r="L55">
        <v>0</v>
      </c>
      <c r="M55">
        <v>0.47602426660018299</v>
      </c>
      <c r="N55" s="1"/>
    </row>
    <row r="56" spans="1:14" x14ac:dyDescent="0.25">
      <c r="A56" s="1" t="s">
        <v>78</v>
      </c>
      <c r="C56">
        <v>54</v>
      </c>
      <c r="D56">
        <v>3202.54</v>
      </c>
      <c r="E56">
        <v>3202.56</v>
      </c>
      <c r="F56">
        <v>-1.999999999998181E-2</v>
      </c>
      <c r="G56">
        <v>-6.2450429971153552E-6</v>
      </c>
      <c r="I56">
        <v>5282.71</v>
      </c>
      <c r="K56">
        <v>0.39376948573743403</v>
      </c>
      <c r="L56">
        <v>-3.7859356277330784E-6</v>
      </c>
      <c r="M56">
        <v>0.39376569980180631</v>
      </c>
      <c r="N56" s="1"/>
    </row>
    <row r="57" spans="1:14" x14ac:dyDescent="0.25">
      <c r="A57" s="1" t="s">
        <v>148</v>
      </c>
      <c r="C57">
        <v>117</v>
      </c>
      <c r="D57">
        <v>21170.52</v>
      </c>
      <c r="E57">
        <v>21214.080000000002</v>
      </c>
      <c r="F57">
        <v>-43.56000000000131</v>
      </c>
      <c r="G57">
        <v>-2.0575781794684926E-3</v>
      </c>
      <c r="I57">
        <v>35811.61</v>
      </c>
      <c r="K57">
        <v>0.40883640808106647</v>
      </c>
      <c r="L57">
        <v>-1.2163653072286141E-3</v>
      </c>
      <c r="M57">
        <v>0.40762004277383784</v>
      </c>
      <c r="N57" s="1"/>
    </row>
    <row r="58" spans="1:14" x14ac:dyDescent="0.25">
      <c r="A58" s="1" t="s">
        <v>80</v>
      </c>
      <c r="C58">
        <v>47</v>
      </c>
      <c r="D58">
        <v>2129.46</v>
      </c>
      <c r="E58">
        <v>2090.5199999999995</v>
      </c>
      <c r="F58">
        <v>38.940000000000509</v>
      </c>
      <c r="G58">
        <v>1.8286326110845241E-2</v>
      </c>
      <c r="I58">
        <v>3675.75</v>
      </c>
      <c r="K58">
        <v>0.42067333197306672</v>
      </c>
      <c r="L58">
        <v>1.0593756376249883E-2</v>
      </c>
      <c r="M58">
        <v>0.4312670883493166</v>
      </c>
      <c r="N58" s="1" t="s">
        <v>149</v>
      </c>
    </row>
    <row r="59" spans="1:14" x14ac:dyDescent="0.25">
      <c r="A59" s="1" t="s">
        <v>81</v>
      </c>
      <c r="C59">
        <v>1</v>
      </c>
      <c r="D59">
        <v>244.94</v>
      </c>
      <c r="E59">
        <v>244.94</v>
      </c>
      <c r="F59">
        <v>0</v>
      </c>
      <c r="G59">
        <v>0</v>
      </c>
      <c r="I59">
        <v>383.3</v>
      </c>
      <c r="K59">
        <v>0.36097051917558048</v>
      </c>
      <c r="L59">
        <v>0</v>
      </c>
      <c r="M59">
        <v>0.36097051917558048</v>
      </c>
      <c r="N59" s="1"/>
    </row>
    <row r="60" spans="1:14" x14ac:dyDescent="0.25">
      <c r="A60" s="1" t="s">
        <v>150</v>
      </c>
      <c r="C60">
        <v>6</v>
      </c>
      <c r="D60">
        <v>330.88</v>
      </c>
      <c r="E60">
        <v>331</v>
      </c>
      <c r="F60">
        <v>-0.12000000000000455</v>
      </c>
      <c r="G60">
        <v>-3.6266924564798278E-4</v>
      </c>
      <c r="I60">
        <v>363.25</v>
      </c>
      <c r="K60">
        <v>8.9112181693048881E-2</v>
      </c>
      <c r="L60">
        <v>-3.3035099793531878E-4</v>
      </c>
      <c r="M60">
        <v>8.8781830695113556E-2</v>
      </c>
      <c r="N60" s="1" t="s">
        <v>151</v>
      </c>
    </row>
    <row r="61" spans="1:14" x14ac:dyDescent="0.25">
      <c r="A61" s="1" t="s">
        <v>152</v>
      </c>
      <c r="C61">
        <v>129</v>
      </c>
      <c r="D61">
        <v>11562.52</v>
      </c>
      <c r="E61">
        <v>11562.25</v>
      </c>
      <c r="F61">
        <v>0.27000000000043656</v>
      </c>
      <c r="G61">
        <v>2.3351310959932311E-5</v>
      </c>
      <c r="I61">
        <v>17628.669999999998</v>
      </c>
      <c r="K61">
        <v>0.34410707103825749</v>
      </c>
      <c r="L61">
        <v>1.5315959740606444E-5</v>
      </c>
      <c r="M61">
        <v>0.34412238699799808</v>
      </c>
      <c r="N61" s="1"/>
    </row>
    <row r="62" spans="1:14" x14ac:dyDescent="0.25">
      <c r="A62" s="1" t="s">
        <v>83</v>
      </c>
      <c r="C62">
        <v>18</v>
      </c>
      <c r="D62">
        <v>433.01999999999992</v>
      </c>
      <c r="E62">
        <v>433.01999999999992</v>
      </c>
      <c r="F62">
        <v>0</v>
      </c>
      <c r="G62">
        <v>0</v>
      </c>
      <c r="I62">
        <v>691.63</v>
      </c>
      <c r="K62">
        <v>0.3739137978398856</v>
      </c>
      <c r="L62">
        <v>0</v>
      </c>
      <c r="M62">
        <v>0.3739137978398856</v>
      </c>
      <c r="N62" s="1"/>
    </row>
    <row r="63" spans="1:14" x14ac:dyDescent="0.25">
      <c r="A63" s="1" t="s">
        <v>84</v>
      </c>
      <c r="C63">
        <v>4</v>
      </c>
      <c r="D63">
        <v>89.76</v>
      </c>
      <c r="E63">
        <v>89.76</v>
      </c>
      <c r="F63">
        <v>0</v>
      </c>
      <c r="G63">
        <v>0</v>
      </c>
      <c r="I63">
        <v>149.92000000000002</v>
      </c>
      <c r="K63">
        <v>0.40128068303094988</v>
      </c>
      <c r="L63">
        <v>0</v>
      </c>
      <c r="M63">
        <v>0.40128068303094988</v>
      </c>
      <c r="N63" s="1"/>
    </row>
    <row r="64" spans="1:14" x14ac:dyDescent="0.25">
      <c r="A64" s="1" t="s">
        <v>153</v>
      </c>
      <c r="C64">
        <v>2</v>
      </c>
      <c r="D64">
        <v>3260</v>
      </c>
      <c r="E64">
        <v>3260</v>
      </c>
      <c r="F64">
        <v>0</v>
      </c>
      <c r="G64">
        <v>0</v>
      </c>
      <c r="I64">
        <v>3843.31</v>
      </c>
      <c r="K64">
        <v>0.15177282082371704</v>
      </c>
      <c r="L64">
        <v>0</v>
      </c>
      <c r="M64">
        <v>0.15177282082371704</v>
      </c>
      <c r="N64" s="1" t="s">
        <v>154</v>
      </c>
    </row>
    <row r="65" spans="1:14" x14ac:dyDescent="0.25">
      <c r="A65" s="1" t="s">
        <v>155</v>
      </c>
      <c r="C65">
        <v>41</v>
      </c>
      <c r="D65">
        <v>2087.44</v>
      </c>
      <c r="E65">
        <v>2087.44</v>
      </c>
      <c r="F65">
        <v>0</v>
      </c>
      <c r="G65">
        <v>0</v>
      </c>
      <c r="I65">
        <v>3709.63</v>
      </c>
      <c r="K65">
        <v>0.43729158972727739</v>
      </c>
      <c r="L65">
        <v>0</v>
      </c>
      <c r="M65">
        <v>0.43729158972727739</v>
      </c>
      <c r="N65" s="1"/>
    </row>
    <row r="66" spans="1:14" x14ac:dyDescent="0.25">
      <c r="A66" s="1" t="s">
        <v>85</v>
      </c>
      <c r="C66">
        <v>3</v>
      </c>
      <c r="D66">
        <v>441.53999999999996</v>
      </c>
      <c r="E66">
        <v>379.88</v>
      </c>
      <c r="F66">
        <v>61.659999999999968</v>
      </c>
      <c r="G66">
        <v>0.13964759704670013</v>
      </c>
      <c r="I66">
        <v>724.97</v>
      </c>
      <c r="K66">
        <v>0.39095410844586681</v>
      </c>
      <c r="L66">
        <v>8.5051795246699813E-2</v>
      </c>
      <c r="M66">
        <v>0.47600590369256662</v>
      </c>
      <c r="N66" s="1" t="s">
        <v>136</v>
      </c>
    </row>
    <row r="67" spans="1:14" x14ac:dyDescent="0.25">
      <c r="A67" s="1" t="s">
        <v>86</v>
      </c>
      <c r="C67">
        <v>9</v>
      </c>
      <c r="D67">
        <v>467.65999999999991</v>
      </c>
      <c r="E67">
        <v>467.65999999999997</v>
      </c>
      <c r="F67">
        <v>-5.6843418860808015E-14</v>
      </c>
      <c r="G67">
        <v>-1.2154860125049829E-16</v>
      </c>
      <c r="I67">
        <v>724.14</v>
      </c>
      <c r="K67">
        <v>0.35418565470765334</v>
      </c>
      <c r="L67">
        <v>-7.8497830337791055E-17</v>
      </c>
      <c r="M67">
        <v>0.35418565470765329</v>
      </c>
      <c r="N67" s="1"/>
    </row>
    <row r="68" spans="1:14" x14ac:dyDescent="0.25">
      <c r="A68" s="1" t="s">
        <v>156</v>
      </c>
      <c r="C68">
        <v>2</v>
      </c>
      <c r="D68">
        <v>17.8</v>
      </c>
      <c r="E68">
        <v>17.78</v>
      </c>
      <c r="F68">
        <v>1.9999999999999574E-2</v>
      </c>
      <c r="G68">
        <v>1.1235955056179536E-3</v>
      </c>
      <c r="I68">
        <v>33.340000000000003</v>
      </c>
      <c r="K68">
        <v>0.46610677864427119</v>
      </c>
      <c r="L68">
        <v>5.9988002399518812E-4</v>
      </c>
      <c r="M68">
        <v>0.46670665866826638</v>
      </c>
      <c r="N68" s="1"/>
    </row>
    <row r="69" spans="1:14" x14ac:dyDescent="0.25">
      <c r="A69" s="1" t="s">
        <v>157</v>
      </c>
      <c r="C69">
        <v>9</v>
      </c>
      <c r="D69">
        <v>3846</v>
      </c>
      <c r="E69">
        <v>3814</v>
      </c>
      <c r="F69">
        <v>32</v>
      </c>
      <c r="G69">
        <v>8.3203328133125334E-3</v>
      </c>
      <c r="I69">
        <v>5718.18</v>
      </c>
      <c r="K69">
        <v>0.32740837119503063</v>
      </c>
      <c r="L69">
        <v>5.596186199105309E-3</v>
      </c>
      <c r="M69">
        <v>0.33300455739413592</v>
      </c>
      <c r="N69" s="1" t="s">
        <v>137</v>
      </c>
    </row>
    <row r="70" spans="1:14" x14ac:dyDescent="0.25">
      <c r="A70" s="1" t="s">
        <v>158</v>
      </c>
      <c r="C70">
        <v>13</v>
      </c>
      <c r="D70">
        <v>551.09</v>
      </c>
      <c r="E70">
        <v>567.79</v>
      </c>
      <c r="F70">
        <v>-16.699999999999932</v>
      </c>
      <c r="G70">
        <v>-3.0303580177466351E-2</v>
      </c>
      <c r="I70">
        <v>842.19</v>
      </c>
      <c r="K70">
        <v>0.34564646932402426</v>
      </c>
      <c r="L70">
        <v>-1.9829254681247618E-2</v>
      </c>
      <c r="M70">
        <v>0.32581721464277663</v>
      </c>
      <c r="N70" s="1"/>
    </row>
    <row r="71" spans="1:14" x14ac:dyDescent="0.25">
      <c r="A71" s="1" t="s">
        <v>89</v>
      </c>
      <c r="C71">
        <v>1</v>
      </c>
      <c r="D71">
        <v>287</v>
      </c>
      <c r="E71">
        <v>287</v>
      </c>
      <c r="F71">
        <v>0</v>
      </c>
      <c r="G71">
        <v>0</v>
      </c>
      <c r="I71">
        <v>458</v>
      </c>
      <c r="K71">
        <v>0.37336244541484714</v>
      </c>
      <c r="L71">
        <v>0</v>
      </c>
      <c r="M71">
        <v>0.37336244541484714</v>
      </c>
      <c r="N71" s="1"/>
    </row>
    <row r="72" spans="1:14" x14ac:dyDescent="0.25">
      <c r="A72" s="1" t="s">
        <v>90</v>
      </c>
      <c r="C72">
        <v>1</v>
      </c>
      <c r="D72">
        <v>245</v>
      </c>
      <c r="E72">
        <v>245</v>
      </c>
      <c r="F72">
        <v>0</v>
      </c>
      <c r="G72">
        <v>0</v>
      </c>
      <c r="I72">
        <v>383.3</v>
      </c>
      <c r="K72">
        <v>0.36081398382468044</v>
      </c>
      <c r="L72">
        <v>0</v>
      </c>
      <c r="M72">
        <v>0.36081398382468044</v>
      </c>
      <c r="N72" s="1"/>
    </row>
    <row r="73" spans="1:14" x14ac:dyDescent="0.25">
      <c r="A73" s="1" t="s">
        <v>91</v>
      </c>
      <c r="C73">
        <v>36</v>
      </c>
      <c r="D73">
        <v>3717.12</v>
      </c>
      <c r="E73">
        <v>3685.2000000000016</v>
      </c>
      <c r="F73">
        <v>31.919999999998254</v>
      </c>
      <c r="G73">
        <v>8.5872933884292828E-3</v>
      </c>
      <c r="I73">
        <v>5503.05</v>
      </c>
      <c r="K73">
        <v>0.32453457628042637</v>
      </c>
      <c r="L73">
        <v>5.8004197672196786E-3</v>
      </c>
      <c r="M73">
        <v>0.33033499604764605</v>
      </c>
      <c r="N73" s="1"/>
    </row>
    <row r="74" spans="1:14" x14ac:dyDescent="0.25">
      <c r="A74" s="1" t="s">
        <v>92</v>
      </c>
      <c r="C74">
        <v>368</v>
      </c>
      <c r="D74">
        <v>70794.41</v>
      </c>
      <c r="E74">
        <v>70770.080000000002</v>
      </c>
      <c r="F74">
        <v>24.330000000001746</v>
      </c>
      <c r="G74">
        <v>3.4367120228845393E-4</v>
      </c>
      <c r="I74">
        <v>97737.66</v>
      </c>
      <c r="K74">
        <v>0.27566907167615839</v>
      </c>
      <c r="L74">
        <v>2.4893168099176659E-4</v>
      </c>
      <c r="M74">
        <v>0.27591800335715017</v>
      </c>
      <c r="N74" s="1"/>
    </row>
    <row r="75" spans="1:14" x14ac:dyDescent="0.25">
      <c r="A75" s="1" t="s">
        <v>94</v>
      </c>
      <c r="C75">
        <v>2</v>
      </c>
      <c r="D75">
        <v>170.57</v>
      </c>
      <c r="E75">
        <v>171.78</v>
      </c>
      <c r="F75">
        <v>-1.210000000000008</v>
      </c>
      <c r="G75">
        <v>-7.093861757636208E-3</v>
      </c>
      <c r="I75">
        <v>300.01</v>
      </c>
      <c r="K75">
        <v>0.43145228492383586</v>
      </c>
      <c r="L75">
        <v>-4.0331988933702476E-3</v>
      </c>
      <c r="M75">
        <v>0.42741908603046563</v>
      </c>
      <c r="N75" s="1"/>
    </row>
    <row r="76" spans="1:14" x14ac:dyDescent="0.25">
      <c r="A76" s="1" t="s">
        <v>95</v>
      </c>
      <c r="C76">
        <v>6</v>
      </c>
      <c r="D76">
        <v>749.5</v>
      </c>
      <c r="E76">
        <v>752.13000000000011</v>
      </c>
      <c r="F76">
        <v>-2.6300000000001091</v>
      </c>
      <c r="G76">
        <v>-3.509006004002814E-3</v>
      </c>
      <c r="I76">
        <v>1173.3900000000001</v>
      </c>
      <c r="K76">
        <v>0.36125243951286451</v>
      </c>
      <c r="L76">
        <v>-2.2413690247915091E-3</v>
      </c>
      <c r="M76">
        <v>0.35901107048807301</v>
      </c>
      <c r="N76" s="1"/>
    </row>
    <row r="77" spans="1:14" x14ac:dyDescent="0.25">
      <c r="A77" s="1" t="s">
        <v>96</v>
      </c>
      <c r="C77">
        <v>33</v>
      </c>
      <c r="D77">
        <v>1121.01</v>
      </c>
      <c r="E77">
        <v>1120.99</v>
      </c>
      <c r="F77">
        <v>1.999999999998181E-2</v>
      </c>
      <c r="G77">
        <v>1.7841054049457016E-5</v>
      </c>
      <c r="I77">
        <v>2180.6900000000005</v>
      </c>
      <c r="K77">
        <v>0.48593793707496263</v>
      </c>
      <c r="L77">
        <v>9.1714090494209653E-6</v>
      </c>
      <c r="M77">
        <v>0.48594710848401207</v>
      </c>
      <c r="N77" s="1"/>
    </row>
    <row r="78" spans="1:14" x14ac:dyDescent="0.25">
      <c r="A78" s="1" t="s">
        <v>98</v>
      </c>
      <c r="C78">
        <v>12</v>
      </c>
      <c r="D78">
        <v>609.67999999999995</v>
      </c>
      <c r="E78">
        <v>801.54000000000008</v>
      </c>
      <c r="F78">
        <v>-191.86000000000013</v>
      </c>
      <c r="G78">
        <v>-0.31468967327122449</v>
      </c>
      <c r="I78">
        <v>1079.1399999999999</v>
      </c>
      <c r="K78">
        <v>0.43503159923642898</v>
      </c>
      <c r="L78">
        <v>-0.17778972144485439</v>
      </c>
      <c r="M78">
        <v>0.25724187779157459</v>
      </c>
      <c r="N78" s="1" t="s">
        <v>137</v>
      </c>
    </row>
    <row r="79" spans="1:14" x14ac:dyDescent="0.25">
      <c r="A79" s="1" t="s">
        <v>100</v>
      </c>
      <c r="C79">
        <v>1</v>
      </c>
      <c r="D79">
        <v>95.71</v>
      </c>
      <c r="E79">
        <v>95.79</v>
      </c>
      <c r="F79">
        <v>-8.0000000000012506E-2</v>
      </c>
      <c r="G79">
        <v>-8.3585832201454923E-4</v>
      </c>
      <c r="I79">
        <v>150.01</v>
      </c>
      <c r="K79">
        <v>0.36197586827544831</v>
      </c>
      <c r="L79">
        <v>-5.3329778014807349E-4</v>
      </c>
      <c r="M79">
        <v>0.36144257049530021</v>
      </c>
      <c r="N79" s="1"/>
    </row>
    <row r="80" spans="1:14" x14ac:dyDescent="0.25">
      <c r="A80" s="1" t="s">
        <v>159</v>
      </c>
      <c r="C80">
        <v>20</v>
      </c>
      <c r="D80">
        <v>21762.399999999987</v>
      </c>
      <c r="E80">
        <v>21762.399999999987</v>
      </c>
      <c r="F80">
        <v>0</v>
      </c>
      <c r="G80">
        <v>0</v>
      </c>
      <c r="I80">
        <v>26323.42</v>
      </c>
      <c r="K80">
        <v>0.17326851906021373</v>
      </c>
      <c r="L80">
        <v>0</v>
      </c>
      <c r="M80">
        <v>0.17326851906021373</v>
      </c>
      <c r="N80" s="1"/>
    </row>
    <row r="81" spans="1:14" x14ac:dyDescent="0.25">
      <c r="A81" s="1" t="s">
        <v>101</v>
      </c>
      <c r="C81">
        <v>3</v>
      </c>
      <c r="D81">
        <v>467.6</v>
      </c>
      <c r="E81">
        <v>467.6</v>
      </c>
      <c r="F81">
        <v>0</v>
      </c>
      <c r="G81">
        <v>0</v>
      </c>
      <c r="I81">
        <v>775</v>
      </c>
      <c r="K81">
        <v>0.39664516129032257</v>
      </c>
      <c r="L81">
        <v>0</v>
      </c>
      <c r="M81">
        <v>0.39664516129032257</v>
      </c>
      <c r="N81" s="1"/>
    </row>
    <row r="82" spans="1:14" x14ac:dyDescent="0.25">
      <c r="A82" s="1" t="s">
        <v>160</v>
      </c>
      <c r="C82">
        <v>1</v>
      </c>
      <c r="D82">
        <v>24.25</v>
      </c>
      <c r="E82">
        <v>24.25</v>
      </c>
      <c r="F82">
        <v>0</v>
      </c>
      <c r="G82">
        <v>0</v>
      </c>
      <c r="I82">
        <v>50</v>
      </c>
      <c r="K82">
        <v>0.51500000000000001</v>
      </c>
      <c r="L82">
        <v>0</v>
      </c>
      <c r="M82">
        <v>0.51500000000000001</v>
      </c>
      <c r="N82" s="1"/>
    </row>
    <row r="83" spans="1:14" x14ac:dyDescent="0.25">
      <c r="A83" s="1" t="s">
        <v>103</v>
      </c>
      <c r="C83">
        <v>7</v>
      </c>
      <c r="D83">
        <v>102.36999999999999</v>
      </c>
      <c r="E83">
        <v>102.36999999999999</v>
      </c>
      <c r="F83">
        <v>0</v>
      </c>
      <c r="G83">
        <v>0</v>
      </c>
      <c r="I83">
        <v>181.26</v>
      </c>
      <c r="K83">
        <v>0.43523115966015669</v>
      </c>
      <c r="L83">
        <v>0</v>
      </c>
      <c r="M83">
        <v>0.43523115966015669</v>
      </c>
      <c r="N83" s="1"/>
    </row>
    <row r="84" spans="1:14" x14ac:dyDescent="0.25">
      <c r="A84" s="1" t="s">
        <v>104</v>
      </c>
      <c r="C84">
        <v>1</v>
      </c>
      <c r="D84">
        <v>66.569999999999993</v>
      </c>
      <c r="E84">
        <v>66.599999999999994</v>
      </c>
      <c r="F84">
        <v>-3.0000000000001137E-2</v>
      </c>
      <c r="G84">
        <v>-4.5065344749889051E-4</v>
      </c>
      <c r="I84">
        <v>100.01</v>
      </c>
      <c r="K84">
        <v>0.33436656334366571</v>
      </c>
      <c r="L84">
        <v>-2.9997000299971136E-4</v>
      </c>
      <c r="M84">
        <v>0.33406659334066602</v>
      </c>
      <c r="N84" s="1"/>
    </row>
    <row r="85" spans="1:14" x14ac:dyDescent="0.25">
      <c r="A85" s="1" t="s">
        <v>105</v>
      </c>
      <c r="C85">
        <v>4</v>
      </c>
      <c r="D85">
        <v>320.09999999999997</v>
      </c>
      <c r="E85">
        <v>316.54000000000002</v>
      </c>
      <c r="F85">
        <v>3.5599999999999454</v>
      </c>
      <c r="G85">
        <v>1.112152452358621E-2</v>
      </c>
      <c r="I85">
        <v>700.84</v>
      </c>
      <c r="K85">
        <v>0.54326237086924267</v>
      </c>
      <c r="L85">
        <v>5.0796187432223406E-3</v>
      </c>
      <c r="M85">
        <v>0.54834198961246505</v>
      </c>
      <c r="N85" s="1"/>
    </row>
    <row r="86" spans="1:14" x14ac:dyDescent="0.25">
      <c r="A86" s="1" t="s">
        <v>107</v>
      </c>
      <c r="C86">
        <v>1</v>
      </c>
      <c r="D86">
        <v>283</v>
      </c>
      <c r="E86">
        <v>283</v>
      </c>
      <c r="F86">
        <v>0</v>
      </c>
      <c r="G86">
        <v>0</v>
      </c>
      <c r="I86">
        <v>360</v>
      </c>
      <c r="K86">
        <v>0.21388888888888888</v>
      </c>
      <c r="L86">
        <v>0</v>
      </c>
      <c r="M86">
        <v>0.21388888888888888</v>
      </c>
      <c r="N86" s="1"/>
    </row>
    <row r="87" spans="1:14" x14ac:dyDescent="0.25">
      <c r="A87" s="1" t="s">
        <v>109</v>
      </c>
      <c r="C87">
        <v>3</v>
      </c>
      <c r="D87">
        <v>352.59</v>
      </c>
      <c r="E87">
        <v>349.02</v>
      </c>
      <c r="F87">
        <v>3.5699999999999932</v>
      </c>
      <c r="G87">
        <v>1.0125074449076813E-2</v>
      </c>
      <c r="I87">
        <v>550</v>
      </c>
      <c r="K87">
        <v>0.35892727272727276</v>
      </c>
      <c r="L87">
        <v>6.4909090909090784E-3</v>
      </c>
      <c r="M87">
        <v>0.36541818181818186</v>
      </c>
      <c r="N87" s="1"/>
    </row>
    <row r="88" spans="1:14" x14ac:dyDescent="0.25">
      <c r="A88" s="1" t="s">
        <v>111</v>
      </c>
      <c r="C88">
        <v>4</v>
      </c>
      <c r="D88">
        <v>1516.48</v>
      </c>
      <c r="E88">
        <v>1516.44</v>
      </c>
      <c r="F88">
        <v>3.999999999996362E-2</v>
      </c>
      <c r="G88">
        <v>2.6376872757941827E-5</v>
      </c>
      <c r="I88">
        <v>1899.9</v>
      </c>
      <c r="K88">
        <v>0.2018106216116638</v>
      </c>
      <c r="L88">
        <v>2.1053739670489825E-5</v>
      </c>
      <c r="M88">
        <v>0.20183167535133428</v>
      </c>
      <c r="N88" s="1"/>
    </row>
    <row r="89" spans="1:14" x14ac:dyDescent="0.25">
      <c r="A89" s="1" t="s">
        <v>131</v>
      </c>
      <c r="C89">
        <v>4</v>
      </c>
      <c r="D89">
        <v>1566</v>
      </c>
      <c r="E89">
        <v>1566</v>
      </c>
      <c r="F89">
        <v>0</v>
      </c>
      <c r="G89">
        <v>0</v>
      </c>
      <c r="I89">
        <v>2495.5700000000002</v>
      </c>
      <c r="K89">
        <v>0.37248804882251352</v>
      </c>
      <c r="L89">
        <v>0</v>
      </c>
      <c r="M89">
        <v>0.37248804882251352</v>
      </c>
      <c r="N89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8314D-CD64-4056-817D-00D3E4FEA71A}">
  <dimension ref="A1:N72"/>
  <sheetViews>
    <sheetView workbookViewId="0"/>
  </sheetViews>
  <sheetFormatPr defaultColWidth="11.42578125" defaultRowHeight="15" x14ac:dyDescent="0.25"/>
  <cols>
    <col min="1" max="1" width="20.140625" bestFit="1" customWidth="1"/>
    <col min="2" max="2" width="10.7109375" bestFit="1" customWidth="1"/>
    <col min="3" max="3" width="23.140625" bestFit="1" customWidth="1"/>
    <col min="4" max="4" width="9" bestFit="1" customWidth="1"/>
    <col min="5" max="5" width="12.140625" bestFit="1" customWidth="1"/>
    <col min="6" max="6" width="34.7109375" bestFit="1" customWidth="1"/>
    <col min="7" max="7" width="20.5703125" bestFit="1" customWidth="1"/>
    <col min="8" max="8" width="10.7109375" bestFit="1" customWidth="1"/>
    <col min="9" max="9" width="8.85546875" bestFit="1" customWidth="1"/>
    <col min="10" max="10" width="10.7109375" bestFit="1" customWidth="1"/>
    <col min="11" max="11" width="11.85546875" bestFit="1" customWidth="1"/>
    <col min="12" max="12" width="12.42578125" bestFit="1" customWidth="1"/>
    <col min="13" max="13" width="11.85546875" bestFit="1" customWidth="1"/>
    <col min="14" max="14" width="70.1406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s="1" t="s">
        <v>17</v>
      </c>
      <c r="C2">
        <v>35</v>
      </c>
      <c r="D2">
        <v>2866.99</v>
      </c>
      <c r="E2">
        <v>2875.6</v>
      </c>
      <c r="F2">
        <v>-8.6100000000001273</v>
      </c>
      <c r="G2">
        <v>-3.0031496447494158E-3</v>
      </c>
      <c r="I2">
        <v>4070.33</v>
      </c>
      <c r="K2">
        <v>0.29563696309635834</v>
      </c>
      <c r="L2">
        <v>-2.1153076040517911E-3</v>
      </c>
      <c r="M2">
        <v>0.29352165549230658</v>
      </c>
      <c r="N2" s="1"/>
    </row>
    <row r="3" spans="1:14" x14ac:dyDescent="0.25">
      <c r="A3" s="1" t="s">
        <v>20</v>
      </c>
      <c r="C3">
        <v>108</v>
      </c>
      <c r="D3">
        <v>53054.83</v>
      </c>
      <c r="E3">
        <v>53054.83</v>
      </c>
      <c r="F3">
        <v>0</v>
      </c>
      <c r="G3">
        <v>0</v>
      </c>
      <c r="I3">
        <v>60947.93</v>
      </c>
      <c r="K3">
        <v>0.1295056288211921</v>
      </c>
      <c r="L3">
        <v>0</v>
      </c>
      <c r="M3">
        <v>0.1295056288211921</v>
      </c>
      <c r="N3" s="1"/>
    </row>
    <row r="4" spans="1:14" x14ac:dyDescent="0.25">
      <c r="A4" s="1" t="s">
        <v>21</v>
      </c>
      <c r="C4">
        <v>7</v>
      </c>
      <c r="D4">
        <v>337.1</v>
      </c>
      <c r="E4">
        <v>337.1</v>
      </c>
      <c r="F4">
        <v>0</v>
      </c>
      <c r="G4">
        <v>0</v>
      </c>
      <c r="I4">
        <v>414.90999999999997</v>
      </c>
      <c r="K4">
        <v>0.18753464606782183</v>
      </c>
      <c r="L4">
        <v>0</v>
      </c>
      <c r="M4">
        <v>0.18753464606782183</v>
      </c>
      <c r="N4" s="1" t="s">
        <v>114</v>
      </c>
    </row>
    <row r="5" spans="1:14" x14ac:dyDescent="0.25">
      <c r="A5" s="1" t="s">
        <v>22</v>
      </c>
      <c r="C5">
        <v>3</v>
      </c>
      <c r="D5">
        <v>889.94</v>
      </c>
      <c r="E5">
        <v>894.94</v>
      </c>
      <c r="F5">
        <v>-5</v>
      </c>
      <c r="G5">
        <v>-5.6183562936827202E-3</v>
      </c>
      <c r="I5">
        <v>1263.2</v>
      </c>
      <c r="K5">
        <v>0.29548765041165292</v>
      </c>
      <c r="L5">
        <v>-3.9582013932868906E-3</v>
      </c>
      <c r="M5">
        <v>0.29152944901836603</v>
      </c>
      <c r="N5" s="1"/>
    </row>
    <row r="6" spans="1:14" x14ac:dyDescent="0.25">
      <c r="A6" s="1" t="s">
        <v>25</v>
      </c>
      <c r="C6">
        <v>44</v>
      </c>
      <c r="D6">
        <v>1119.1299999999999</v>
      </c>
      <c r="E6">
        <v>1137.8799999999999</v>
      </c>
      <c r="F6">
        <v>-18.75</v>
      </c>
      <c r="G6">
        <v>-1.6754085763048085E-2</v>
      </c>
      <c r="I6">
        <v>1715.31</v>
      </c>
      <c r="K6">
        <v>0.34756399717835262</v>
      </c>
      <c r="L6">
        <v>-1.0930968746174162E-2</v>
      </c>
      <c r="M6">
        <v>0.33663302843217846</v>
      </c>
      <c r="N6" s="1"/>
    </row>
    <row r="7" spans="1:14" x14ac:dyDescent="0.25">
      <c r="A7" s="1" t="s">
        <v>28</v>
      </c>
      <c r="C7">
        <v>1</v>
      </c>
      <c r="D7">
        <v>185.07</v>
      </c>
      <c r="E7">
        <v>185.07</v>
      </c>
      <c r="F7">
        <v>0</v>
      </c>
      <c r="G7">
        <v>0</v>
      </c>
      <c r="I7">
        <v>250</v>
      </c>
      <c r="K7">
        <v>0.25972000000000001</v>
      </c>
      <c r="L7">
        <v>0</v>
      </c>
      <c r="M7">
        <v>0.25972000000000001</v>
      </c>
      <c r="N7" s="1"/>
    </row>
    <row r="8" spans="1:14" x14ac:dyDescent="0.25">
      <c r="A8" s="1" t="s">
        <v>30</v>
      </c>
      <c r="C8">
        <v>3</v>
      </c>
      <c r="D8">
        <v>232.89999999999998</v>
      </c>
      <c r="E8">
        <v>233.29999999999998</v>
      </c>
      <c r="F8">
        <v>-0.40000000000000568</v>
      </c>
      <c r="G8">
        <v>-1.7174753112924248E-3</v>
      </c>
      <c r="I8">
        <v>416.65999999999997</v>
      </c>
      <c r="K8">
        <v>0.44103105649690394</v>
      </c>
      <c r="L8">
        <v>-9.6001536024577759E-4</v>
      </c>
      <c r="M8">
        <v>0.44007104113665818</v>
      </c>
      <c r="N8" s="1"/>
    </row>
    <row r="9" spans="1:14" x14ac:dyDescent="0.25">
      <c r="A9" s="1" t="s">
        <v>32</v>
      </c>
      <c r="C9">
        <v>542</v>
      </c>
      <c r="D9">
        <v>55644.78</v>
      </c>
      <c r="E9">
        <v>56151.47</v>
      </c>
      <c r="F9">
        <v>-506.69000000000233</v>
      </c>
      <c r="G9">
        <v>-9.1057957278293192E-3</v>
      </c>
      <c r="I9">
        <v>84918.1</v>
      </c>
      <c r="K9">
        <v>0.34472415185926208</v>
      </c>
      <c r="L9">
        <v>-5.9668080185496649E-3</v>
      </c>
      <c r="M9">
        <v>0.33875734384071243</v>
      </c>
      <c r="N9" s="1"/>
    </row>
    <row r="10" spans="1:14" x14ac:dyDescent="0.25">
      <c r="A10" s="1" t="s">
        <v>36</v>
      </c>
      <c r="C10">
        <v>3</v>
      </c>
      <c r="D10">
        <v>1057</v>
      </c>
      <c r="E10">
        <v>1044.8600000000001</v>
      </c>
      <c r="F10">
        <v>12.139999999999873</v>
      </c>
      <c r="G10">
        <v>1.1485335856196663E-2</v>
      </c>
      <c r="I10">
        <v>1601.49</v>
      </c>
      <c r="K10">
        <v>0.33998963465272963</v>
      </c>
      <c r="L10">
        <v>7.5804407145844636E-3</v>
      </c>
      <c r="M10">
        <v>0.3475700753673141</v>
      </c>
      <c r="N10" s="1"/>
    </row>
    <row r="11" spans="1:14" x14ac:dyDescent="0.25">
      <c r="A11" s="1" t="s">
        <v>37</v>
      </c>
      <c r="C11">
        <v>9</v>
      </c>
      <c r="D11">
        <v>761.1</v>
      </c>
      <c r="E11">
        <v>752.85</v>
      </c>
      <c r="F11">
        <v>8.25</v>
      </c>
      <c r="G11">
        <v>1.0839574300354749E-2</v>
      </c>
      <c r="I11">
        <v>1159.78</v>
      </c>
      <c r="K11">
        <v>0.34375485005776957</v>
      </c>
      <c r="L11">
        <v>7.1134180620462499E-3</v>
      </c>
      <c r="M11">
        <v>0.35086826811981581</v>
      </c>
      <c r="N11" s="1"/>
    </row>
    <row r="12" spans="1:14" x14ac:dyDescent="0.25">
      <c r="A12" s="1" t="s">
        <v>39</v>
      </c>
      <c r="C12">
        <v>11</v>
      </c>
      <c r="D12">
        <v>217.41000000000003</v>
      </c>
      <c r="E12">
        <v>238.7</v>
      </c>
      <c r="F12">
        <v>-21.289999999999964</v>
      </c>
      <c r="G12">
        <v>-9.7925578400257396E-2</v>
      </c>
      <c r="I12">
        <v>309.82</v>
      </c>
      <c r="K12">
        <v>0.29826996320444121</v>
      </c>
      <c r="L12">
        <v>-6.8717319734039009E-2</v>
      </c>
      <c r="M12">
        <v>0.22955264347040225</v>
      </c>
      <c r="N12" s="1"/>
    </row>
    <row r="13" spans="1:14" x14ac:dyDescent="0.25">
      <c r="A13" s="1" t="s">
        <v>41</v>
      </c>
      <c r="C13">
        <v>4</v>
      </c>
      <c r="D13">
        <v>239.26999999999998</v>
      </c>
      <c r="E13">
        <v>86.3</v>
      </c>
      <c r="F13">
        <v>152.96999999999997</v>
      </c>
      <c r="G13">
        <v>0.63931959710786967</v>
      </c>
      <c r="I13">
        <v>409.7</v>
      </c>
      <c r="K13">
        <v>0.41598730778618503</v>
      </c>
      <c r="L13">
        <v>0.3733707590920185</v>
      </c>
      <c r="M13">
        <v>0.78935806687820353</v>
      </c>
      <c r="N13" s="1" t="s">
        <v>115</v>
      </c>
    </row>
    <row r="14" spans="1:14" x14ac:dyDescent="0.25">
      <c r="A14" s="1" t="s">
        <v>42</v>
      </c>
      <c r="C14">
        <v>127</v>
      </c>
      <c r="D14">
        <v>3305.7000000000003</v>
      </c>
      <c r="E14">
        <v>3294.92</v>
      </c>
      <c r="F14">
        <v>10.7800000000002</v>
      </c>
      <c r="G14">
        <v>3.2610339716248296E-3</v>
      </c>
      <c r="I14">
        <v>5309.32</v>
      </c>
      <c r="K14">
        <v>0.37737789396758897</v>
      </c>
      <c r="L14">
        <v>2.0303918392562889E-3</v>
      </c>
      <c r="M14">
        <v>0.37940828580684527</v>
      </c>
      <c r="N14" s="1"/>
    </row>
    <row r="15" spans="1:14" x14ac:dyDescent="0.25">
      <c r="A15" s="1" t="s">
        <v>43</v>
      </c>
      <c r="C15">
        <v>8</v>
      </c>
      <c r="D15">
        <v>665.46999999999991</v>
      </c>
      <c r="E15">
        <v>692.80000000000007</v>
      </c>
      <c r="F15">
        <v>-27.330000000000155</v>
      </c>
      <c r="G15">
        <v>-4.1068718349437476E-2</v>
      </c>
      <c r="I15">
        <v>1135.6300000000001</v>
      </c>
      <c r="K15">
        <v>0.41400808361878449</v>
      </c>
      <c r="L15">
        <v>-2.406593696890726E-2</v>
      </c>
      <c r="M15">
        <v>0.3899421466498772</v>
      </c>
      <c r="N15" s="1"/>
    </row>
    <row r="16" spans="1:14" x14ac:dyDescent="0.25">
      <c r="A16" s="1" t="s">
        <v>44</v>
      </c>
      <c r="C16">
        <v>8</v>
      </c>
      <c r="D16">
        <v>537.46</v>
      </c>
      <c r="E16">
        <v>537.46</v>
      </c>
      <c r="F16">
        <v>0</v>
      </c>
      <c r="G16">
        <v>0</v>
      </c>
      <c r="I16">
        <v>944.66</v>
      </c>
      <c r="K16">
        <v>0.4310545593123451</v>
      </c>
      <c r="L16">
        <v>0</v>
      </c>
      <c r="M16">
        <v>0.4310545593123451</v>
      </c>
      <c r="N16" s="1"/>
    </row>
    <row r="17" spans="1:14" x14ac:dyDescent="0.25">
      <c r="A17" s="1" t="s">
        <v>45</v>
      </c>
      <c r="C17">
        <v>4</v>
      </c>
      <c r="D17">
        <v>296.73</v>
      </c>
      <c r="E17">
        <v>296.73</v>
      </c>
      <c r="F17">
        <v>0</v>
      </c>
      <c r="G17">
        <v>0</v>
      </c>
      <c r="I17">
        <v>370.38</v>
      </c>
      <c r="K17">
        <v>0.19884982990442243</v>
      </c>
      <c r="L17">
        <v>0</v>
      </c>
      <c r="M17">
        <v>0.19884982990442243</v>
      </c>
      <c r="N17" s="1"/>
    </row>
    <row r="18" spans="1:14" x14ac:dyDescent="0.25">
      <c r="A18" s="1" t="s">
        <v>46</v>
      </c>
      <c r="C18">
        <v>19</v>
      </c>
      <c r="D18">
        <v>370.28</v>
      </c>
      <c r="E18">
        <v>370.28</v>
      </c>
      <c r="F18">
        <v>0</v>
      </c>
      <c r="G18">
        <v>0</v>
      </c>
      <c r="I18">
        <v>579.07999999999993</v>
      </c>
      <c r="K18">
        <v>0.36057194170062856</v>
      </c>
      <c r="L18">
        <v>0</v>
      </c>
      <c r="M18">
        <v>0.36057194170062856</v>
      </c>
      <c r="N18" s="1"/>
    </row>
    <row r="19" spans="1:14" x14ac:dyDescent="0.25">
      <c r="A19" s="1" t="s">
        <v>47</v>
      </c>
      <c r="C19">
        <v>3</v>
      </c>
      <c r="D19">
        <v>266.06</v>
      </c>
      <c r="E19">
        <v>266.07</v>
      </c>
      <c r="F19">
        <v>-9.9999999999909051E-3</v>
      </c>
      <c r="G19">
        <v>-3.7585507028455632E-5</v>
      </c>
      <c r="I19">
        <v>399.9</v>
      </c>
      <c r="K19">
        <v>0.33468367091772938</v>
      </c>
      <c r="L19">
        <v>-2.500625156286798E-5</v>
      </c>
      <c r="M19">
        <v>0.33465866466616651</v>
      </c>
      <c r="N19" s="1"/>
    </row>
    <row r="20" spans="1:14" x14ac:dyDescent="0.25">
      <c r="A20" s="1" t="s">
        <v>48</v>
      </c>
      <c r="C20">
        <v>8</v>
      </c>
      <c r="D20">
        <v>461.71000000000004</v>
      </c>
      <c r="E20">
        <v>461.71</v>
      </c>
      <c r="F20">
        <v>5.6843418860808015E-14</v>
      </c>
      <c r="G20">
        <v>1.2311498312968749E-16</v>
      </c>
      <c r="I20">
        <v>815.01</v>
      </c>
      <c r="K20">
        <v>0.43349161359983301</v>
      </c>
      <c r="L20">
        <v>6.9745670434483031E-17</v>
      </c>
      <c r="M20">
        <v>0.43349161359983313</v>
      </c>
      <c r="N20" s="1"/>
    </row>
    <row r="21" spans="1:14" x14ac:dyDescent="0.25">
      <c r="A21" s="1" t="s">
        <v>49</v>
      </c>
      <c r="C21">
        <v>15</v>
      </c>
      <c r="D21">
        <v>370.04</v>
      </c>
      <c r="E21">
        <v>370.04</v>
      </c>
      <c r="F21">
        <v>0</v>
      </c>
      <c r="G21">
        <v>0</v>
      </c>
      <c r="I21">
        <v>611.38</v>
      </c>
      <c r="K21">
        <v>0.39474631162288581</v>
      </c>
      <c r="L21">
        <v>0</v>
      </c>
      <c r="M21">
        <v>0.39474631162288581</v>
      </c>
      <c r="N21" s="1"/>
    </row>
    <row r="22" spans="1:14" x14ac:dyDescent="0.25">
      <c r="A22" s="1" t="s">
        <v>50</v>
      </c>
      <c r="C22">
        <v>2</v>
      </c>
      <c r="D22">
        <v>66.66</v>
      </c>
      <c r="E22">
        <v>60</v>
      </c>
      <c r="F22">
        <v>6.6599999999999966</v>
      </c>
      <c r="G22">
        <v>9.9909990999099862E-2</v>
      </c>
      <c r="I22">
        <v>91</v>
      </c>
      <c r="K22">
        <v>0.26747252747252753</v>
      </c>
      <c r="L22">
        <v>7.3186813186813152E-2</v>
      </c>
      <c r="M22">
        <v>0.34065934065934067</v>
      </c>
      <c r="N22" s="1"/>
    </row>
    <row r="23" spans="1:14" x14ac:dyDescent="0.25">
      <c r="A23" s="1" t="s">
        <v>52</v>
      </c>
      <c r="C23">
        <v>5</v>
      </c>
      <c r="D23">
        <v>402</v>
      </c>
      <c r="E23">
        <v>402</v>
      </c>
      <c r="F23">
        <v>0</v>
      </c>
      <c r="G23">
        <v>0</v>
      </c>
      <c r="I23">
        <v>639.70000000000005</v>
      </c>
      <c r="K23">
        <v>0.37158042832577776</v>
      </c>
      <c r="L23">
        <v>0</v>
      </c>
      <c r="M23">
        <v>0.37158042832577776</v>
      </c>
      <c r="N23" s="1"/>
    </row>
    <row r="24" spans="1:14" x14ac:dyDescent="0.25">
      <c r="A24" s="1" t="s">
        <v>54</v>
      </c>
      <c r="C24">
        <v>2</v>
      </c>
      <c r="D24">
        <v>51.96</v>
      </c>
      <c r="E24">
        <v>51.96</v>
      </c>
      <c r="F24">
        <v>0</v>
      </c>
      <c r="G24">
        <v>0</v>
      </c>
      <c r="I24">
        <v>73</v>
      </c>
      <c r="K24">
        <v>0.28821917808219177</v>
      </c>
      <c r="L24">
        <v>0</v>
      </c>
      <c r="M24">
        <v>0.28821917808219177</v>
      </c>
      <c r="N24" s="1"/>
    </row>
    <row r="25" spans="1:14" x14ac:dyDescent="0.25">
      <c r="A25" s="1" t="s">
        <v>55</v>
      </c>
      <c r="C25">
        <v>63</v>
      </c>
      <c r="D25">
        <v>16828.310000000001</v>
      </c>
      <c r="E25">
        <v>16034.48</v>
      </c>
      <c r="F25">
        <v>793.83000000000175</v>
      </c>
      <c r="G25">
        <v>4.7172294781829056E-2</v>
      </c>
      <c r="I25">
        <v>23415.439999999999</v>
      </c>
      <c r="K25">
        <v>0.28131566180263951</v>
      </c>
      <c r="L25">
        <v>3.3901989456529613E-2</v>
      </c>
      <c r="M25">
        <v>0.31521765125916912</v>
      </c>
      <c r="N25" s="1"/>
    </row>
    <row r="26" spans="1:14" x14ac:dyDescent="0.25">
      <c r="A26" s="1" t="s">
        <v>56</v>
      </c>
      <c r="C26">
        <v>83</v>
      </c>
      <c r="D26">
        <v>10181.89</v>
      </c>
      <c r="E26">
        <v>10177.06</v>
      </c>
      <c r="F26">
        <v>4.8299999999999272</v>
      </c>
      <c r="G26">
        <v>4.7437165398564782E-4</v>
      </c>
      <c r="I26">
        <v>13570.79</v>
      </c>
      <c r="K26">
        <v>0.24972017104383759</v>
      </c>
      <c r="L26">
        <v>3.5591148341400369E-4</v>
      </c>
      <c r="M26">
        <v>0.25007608252725161</v>
      </c>
      <c r="N26" s="1"/>
    </row>
    <row r="27" spans="1:14" x14ac:dyDescent="0.25">
      <c r="A27" s="1" t="s">
        <v>57</v>
      </c>
      <c r="C27">
        <v>79</v>
      </c>
      <c r="D27">
        <v>2015.7</v>
      </c>
      <c r="E27">
        <v>2012.55</v>
      </c>
      <c r="F27">
        <v>3.1500000000000909</v>
      </c>
      <c r="G27">
        <v>1.5627325494865759E-3</v>
      </c>
      <c r="I27">
        <v>3898.28</v>
      </c>
      <c r="K27">
        <v>0.48292580317473349</v>
      </c>
      <c r="L27">
        <v>8.0804867787847212E-4</v>
      </c>
      <c r="M27">
        <v>0.48373385185261197</v>
      </c>
      <c r="N27" s="1"/>
    </row>
    <row r="28" spans="1:14" x14ac:dyDescent="0.25">
      <c r="A28" s="1" t="s">
        <v>58</v>
      </c>
      <c r="C28">
        <v>3</v>
      </c>
      <c r="D28">
        <v>403.07</v>
      </c>
      <c r="E28">
        <v>385.04999999999995</v>
      </c>
      <c r="F28">
        <v>18.020000000000039</v>
      </c>
      <c r="G28">
        <v>4.4706874736398242E-2</v>
      </c>
      <c r="I28">
        <v>597.5</v>
      </c>
      <c r="K28">
        <v>0.32540585774058578</v>
      </c>
      <c r="L28">
        <v>3.0158995815899647E-2</v>
      </c>
      <c r="M28">
        <v>0.35556485355648543</v>
      </c>
      <c r="N28" s="1"/>
    </row>
    <row r="29" spans="1:14" x14ac:dyDescent="0.25">
      <c r="A29" s="1" t="s">
        <v>59</v>
      </c>
      <c r="C29">
        <v>4</v>
      </c>
      <c r="D29">
        <v>314.99</v>
      </c>
      <c r="E29">
        <v>303.15000000000003</v>
      </c>
      <c r="F29">
        <v>11.839999999999975</v>
      </c>
      <c r="G29">
        <v>3.7588494872853026E-2</v>
      </c>
      <c r="I29">
        <v>550.01</v>
      </c>
      <c r="K29">
        <v>0.42730132179414915</v>
      </c>
      <c r="L29">
        <v>2.1526881329430328E-2</v>
      </c>
      <c r="M29">
        <v>0.44882820312357946</v>
      </c>
      <c r="N29" s="1"/>
    </row>
    <row r="30" spans="1:14" x14ac:dyDescent="0.25">
      <c r="A30" s="1" t="s">
        <v>116</v>
      </c>
      <c r="C30">
        <v>1</v>
      </c>
      <c r="D30">
        <v>23.9</v>
      </c>
      <c r="E30">
        <v>23.9</v>
      </c>
      <c r="F30">
        <v>0</v>
      </c>
      <c r="G30">
        <v>0</v>
      </c>
      <c r="I30">
        <v>33</v>
      </c>
      <c r="K30">
        <v>0.27575757575757581</v>
      </c>
      <c r="L30">
        <v>0</v>
      </c>
      <c r="M30">
        <v>0.27575757575757581</v>
      </c>
      <c r="N30" s="1"/>
    </row>
    <row r="31" spans="1:14" x14ac:dyDescent="0.25">
      <c r="A31" s="1" t="s">
        <v>61</v>
      </c>
      <c r="C31">
        <v>1</v>
      </c>
      <c r="D31">
        <v>204.72</v>
      </c>
      <c r="E31">
        <v>217</v>
      </c>
      <c r="F31">
        <v>-12.280000000000001</v>
      </c>
      <c r="G31">
        <v>-5.9984368894099263E-2</v>
      </c>
      <c r="I31">
        <v>333.33</v>
      </c>
      <c r="K31">
        <v>0.38583385833858336</v>
      </c>
      <c r="L31">
        <v>-3.6840368403684043E-2</v>
      </c>
      <c r="M31">
        <v>0.34899348993489931</v>
      </c>
      <c r="N31" s="1"/>
    </row>
    <row r="32" spans="1:14" x14ac:dyDescent="0.25">
      <c r="A32" s="1" t="s">
        <v>63</v>
      </c>
      <c r="C32">
        <v>2</v>
      </c>
      <c r="D32">
        <v>70.2</v>
      </c>
      <c r="E32">
        <v>71.55</v>
      </c>
      <c r="F32">
        <v>-1.3499999999999943</v>
      </c>
      <c r="G32">
        <v>-1.9230769230769149E-2</v>
      </c>
      <c r="I32">
        <v>125</v>
      </c>
      <c r="K32">
        <v>0.43840000000000001</v>
      </c>
      <c r="L32">
        <v>-1.0799999999999954E-2</v>
      </c>
      <c r="M32">
        <v>0.42759999999999998</v>
      </c>
      <c r="N32" s="1"/>
    </row>
    <row r="33" spans="1:14" x14ac:dyDescent="0.25">
      <c r="A33" s="1" t="s">
        <v>117</v>
      </c>
      <c r="C33">
        <v>61</v>
      </c>
      <c r="D33">
        <v>1148.6200000000001</v>
      </c>
      <c r="E33">
        <v>1149.27</v>
      </c>
      <c r="F33">
        <v>-0.64999999999986358</v>
      </c>
      <c r="G33">
        <v>-5.6589646706470677E-4</v>
      </c>
      <c r="I33">
        <v>1995.34</v>
      </c>
      <c r="K33">
        <v>0.42434873254683397</v>
      </c>
      <c r="L33">
        <v>-3.2575901851306723E-4</v>
      </c>
      <c r="M33">
        <v>0.42402297352832097</v>
      </c>
      <c r="N33" s="1"/>
    </row>
    <row r="34" spans="1:14" x14ac:dyDescent="0.25">
      <c r="A34" s="1" t="s">
        <v>118</v>
      </c>
      <c r="C34">
        <v>1</v>
      </c>
      <c r="D34">
        <v>25.78</v>
      </c>
      <c r="E34">
        <v>25.78</v>
      </c>
      <c r="F34">
        <v>0</v>
      </c>
      <c r="G34">
        <v>0</v>
      </c>
      <c r="I34">
        <v>0</v>
      </c>
      <c r="N34" s="1" t="s">
        <v>119</v>
      </c>
    </row>
    <row r="35" spans="1:14" x14ac:dyDescent="0.25">
      <c r="A35" s="1" t="s">
        <v>65</v>
      </c>
      <c r="C35">
        <v>3</v>
      </c>
      <c r="D35">
        <v>1105.3400000000001</v>
      </c>
      <c r="E35">
        <v>1105.3400000000001</v>
      </c>
      <c r="F35">
        <v>0</v>
      </c>
      <c r="G35">
        <v>0</v>
      </c>
      <c r="I35">
        <v>1700</v>
      </c>
      <c r="K35">
        <v>0.34979999999999989</v>
      </c>
      <c r="L35">
        <v>0</v>
      </c>
      <c r="M35">
        <v>0.34979999999999989</v>
      </c>
      <c r="N35" s="1"/>
    </row>
    <row r="36" spans="1:14" x14ac:dyDescent="0.25">
      <c r="A36" s="1" t="s">
        <v>120</v>
      </c>
      <c r="C36">
        <v>1</v>
      </c>
      <c r="D36">
        <v>302.39</v>
      </c>
      <c r="E36">
        <v>203.69</v>
      </c>
      <c r="F36">
        <v>98.699999999999989</v>
      </c>
      <c r="G36">
        <v>0.32639968252918417</v>
      </c>
      <c r="I36">
        <v>500</v>
      </c>
      <c r="K36">
        <v>0.39522000000000002</v>
      </c>
      <c r="L36">
        <v>0.19739999999999996</v>
      </c>
      <c r="M36">
        <v>0.59261999999999992</v>
      </c>
      <c r="N36" s="1" t="s">
        <v>115</v>
      </c>
    </row>
    <row r="37" spans="1:14" x14ac:dyDescent="0.25">
      <c r="A37" s="1" t="s">
        <v>121</v>
      </c>
      <c r="C37">
        <v>9</v>
      </c>
      <c r="D37">
        <v>889.22</v>
      </c>
      <c r="E37">
        <v>890.11</v>
      </c>
      <c r="F37">
        <v>-0.88999999999998636</v>
      </c>
      <c r="G37">
        <v>-1.0008771732529479E-3</v>
      </c>
      <c r="I37">
        <v>1667.35</v>
      </c>
      <c r="K37">
        <v>0.46668665847002722</v>
      </c>
      <c r="L37">
        <v>-5.337811497286031E-4</v>
      </c>
      <c r="M37">
        <v>0.46615287732029859</v>
      </c>
      <c r="N37" s="1"/>
    </row>
    <row r="38" spans="1:14" x14ac:dyDescent="0.25">
      <c r="A38" s="1" t="s">
        <v>68</v>
      </c>
      <c r="C38">
        <v>1</v>
      </c>
      <c r="D38">
        <v>235.3</v>
      </c>
      <c r="E38">
        <v>108.3</v>
      </c>
      <c r="F38">
        <v>127.00000000000001</v>
      </c>
      <c r="G38">
        <v>0.5397365065873353</v>
      </c>
      <c r="I38">
        <v>500</v>
      </c>
      <c r="K38">
        <v>0.52939999999999998</v>
      </c>
      <c r="L38">
        <v>0.254</v>
      </c>
      <c r="M38">
        <v>0.78339999999999999</v>
      </c>
      <c r="N38" s="1"/>
    </row>
    <row r="39" spans="1:14" x14ac:dyDescent="0.25">
      <c r="A39" s="1" t="s">
        <v>70</v>
      </c>
      <c r="C39">
        <v>7</v>
      </c>
      <c r="D39">
        <v>107.9</v>
      </c>
      <c r="E39">
        <v>107.9</v>
      </c>
      <c r="F39">
        <v>0</v>
      </c>
      <c r="G39">
        <v>0</v>
      </c>
      <c r="I39">
        <v>173.72</v>
      </c>
      <c r="K39">
        <v>0.37888556297490206</v>
      </c>
      <c r="L39">
        <v>0</v>
      </c>
      <c r="M39">
        <v>0.37888556297490206</v>
      </c>
      <c r="N39" s="1"/>
    </row>
    <row r="40" spans="1:14" x14ac:dyDescent="0.25">
      <c r="A40" s="1" t="s">
        <v>71</v>
      </c>
      <c r="C40">
        <v>3</v>
      </c>
      <c r="D40">
        <v>34.86</v>
      </c>
      <c r="E40">
        <v>24.51</v>
      </c>
      <c r="F40">
        <v>10.349999999999998</v>
      </c>
      <c r="G40">
        <v>0.29690189328743538</v>
      </c>
      <c r="I40">
        <v>52.5</v>
      </c>
      <c r="K40">
        <v>0.33600000000000002</v>
      </c>
      <c r="L40">
        <v>0.19714285714285709</v>
      </c>
      <c r="M40">
        <v>0.53314285714285714</v>
      </c>
      <c r="N40" s="1" t="s">
        <v>115</v>
      </c>
    </row>
    <row r="41" spans="1:14" x14ac:dyDescent="0.25">
      <c r="A41" s="1" t="s">
        <v>72</v>
      </c>
      <c r="C41">
        <v>2</v>
      </c>
      <c r="D41">
        <v>77.25</v>
      </c>
      <c r="E41">
        <v>77.25</v>
      </c>
      <c r="F41">
        <v>0</v>
      </c>
      <c r="G41">
        <v>0</v>
      </c>
      <c r="I41">
        <v>120</v>
      </c>
      <c r="K41">
        <v>0.35625000000000001</v>
      </c>
      <c r="L41">
        <v>0</v>
      </c>
      <c r="M41">
        <v>0.35625000000000001</v>
      </c>
      <c r="N41" s="1"/>
    </row>
    <row r="42" spans="1:14" x14ac:dyDescent="0.25">
      <c r="A42" s="1" t="s">
        <v>122</v>
      </c>
      <c r="C42">
        <v>3</v>
      </c>
      <c r="D42">
        <v>134.43</v>
      </c>
      <c r="E42">
        <v>134.42000000000002</v>
      </c>
      <c r="F42">
        <v>9.9999999999909051E-3</v>
      </c>
      <c r="G42">
        <v>7.4388157405273406E-5</v>
      </c>
      <c r="I42">
        <v>194.9</v>
      </c>
      <c r="K42">
        <v>0.31026167265264237</v>
      </c>
      <c r="L42">
        <v>5.1308363263165239E-5</v>
      </c>
      <c r="M42">
        <v>0.31031298101590554</v>
      </c>
      <c r="N42" s="1"/>
    </row>
    <row r="43" spans="1:14" x14ac:dyDescent="0.25">
      <c r="A43" s="1" t="s">
        <v>75</v>
      </c>
      <c r="C43">
        <v>4</v>
      </c>
      <c r="D43">
        <v>74.760000000000005</v>
      </c>
      <c r="E43">
        <v>82.93</v>
      </c>
      <c r="F43">
        <v>-8.1700000000000017</v>
      </c>
      <c r="G43">
        <v>-0.10928303905831997</v>
      </c>
      <c r="I43">
        <v>125.85000000000001</v>
      </c>
      <c r="K43">
        <v>0.4059594755661502</v>
      </c>
      <c r="L43">
        <v>-6.4918553833929291E-2</v>
      </c>
      <c r="M43">
        <v>0.34104092173222089</v>
      </c>
      <c r="N43" s="1"/>
    </row>
    <row r="44" spans="1:14" x14ac:dyDescent="0.25">
      <c r="A44" s="1" t="s">
        <v>77</v>
      </c>
      <c r="C44">
        <v>7</v>
      </c>
      <c r="D44">
        <v>78.400000000000006</v>
      </c>
      <c r="E44">
        <v>78.400000000000006</v>
      </c>
      <c r="F44">
        <v>0</v>
      </c>
      <c r="G44">
        <v>0</v>
      </c>
      <c r="I44">
        <v>120.84</v>
      </c>
      <c r="K44">
        <v>0.35120820920225088</v>
      </c>
      <c r="L44">
        <v>0</v>
      </c>
      <c r="M44">
        <v>0.35120820920225088</v>
      </c>
      <c r="N44" s="1"/>
    </row>
    <row r="45" spans="1:14" x14ac:dyDescent="0.25">
      <c r="A45" s="1" t="s">
        <v>123</v>
      </c>
      <c r="C45">
        <v>44</v>
      </c>
      <c r="D45">
        <v>2624.45</v>
      </c>
      <c r="E45">
        <v>2639.83</v>
      </c>
      <c r="F45">
        <v>-15.380000000000109</v>
      </c>
      <c r="G45">
        <v>-5.8602754862924081E-3</v>
      </c>
      <c r="I45">
        <v>4019.56</v>
      </c>
      <c r="K45">
        <v>0.34708027744330228</v>
      </c>
      <c r="L45">
        <v>-3.8262894446158559E-3</v>
      </c>
      <c r="M45">
        <v>0.34325398799868639</v>
      </c>
      <c r="N45" s="1"/>
    </row>
    <row r="46" spans="1:14" x14ac:dyDescent="0.25">
      <c r="A46" s="1" t="s">
        <v>80</v>
      </c>
      <c r="C46">
        <v>51</v>
      </c>
      <c r="D46">
        <v>2108.29</v>
      </c>
      <c r="E46">
        <v>2062.73</v>
      </c>
      <c r="F46">
        <v>45.559999999999945</v>
      </c>
      <c r="G46">
        <v>2.1609930322678543E-2</v>
      </c>
      <c r="I46">
        <v>3398.49</v>
      </c>
      <c r="K46">
        <v>0.37963919270028745</v>
      </c>
      <c r="L46">
        <v>1.34059538206674E-2</v>
      </c>
      <c r="M46">
        <v>0.3930451465209549</v>
      </c>
      <c r="N46" s="1" t="s">
        <v>124</v>
      </c>
    </row>
    <row r="47" spans="1:14" x14ac:dyDescent="0.25">
      <c r="A47" s="1" t="s">
        <v>83</v>
      </c>
      <c r="C47">
        <v>13</v>
      </c>
      <c r="D47">
        <v>219.62</v>
      </c>
      <c r="E47">
        <v>220.37</v>
      </c>
      <c r="F47">
        <v>-0.75</v>
      </c>
      <c r="G47">
        <v>-3.4149895273654493E-3</v>
      </c>
      <c r="I47">
        <v>371.38</v>
      </c>
      <c r="K47">
        <v>0.40863805266842584</v>
      </c>
      <c r="L47">
        <v>-2.0194948570197643E-3</v>
      </c>
      <c r="M47">
        <v>0.4066185578114061</v>
      </c>
      <c r="N47" s="1"/>
    </row>
    <row r="48" spans="1:14" x14ac:dyDescent="0.25">
      <c r="A48" s="1" t="s">
        <v>125</v>
      </c>
      <c r="C48">
        <v>12</v>
      </c>
      <c r="D48">
        <v>3033.96</v>
      </c>
      <c r="E48">
        <v>3033.8599999999997</v>
      </c>
      <c r="F48">
        <v>0.1000000000003638</v>
      </c>
      <c r="G48">
        <v>3.2960223602276827E-5</v>
      </c>
      <c r="I48">
        <v>4773.75</v>
      </c>
      <c r="K48">
        <v>0.36444933228593873</v>
      </c>
      <c r="L48">
        <v>2.0947892118431799E-5</v>
      </c>
      <c r="M48">
        <v>0.3644702801780571</v>
      </c>
      <c r="N48" s="1"/>
    </row>
    <row r="49" spans="1:14" x14ac:dyDescent="0.25">
      <c r="A49" s="1" t="s">
        <v>126</v>
      </c>
      <c r="C49">
        <v>24</v>
      </c>
      <c r="D49">
        <v>1051.07</v>
      </c>
      <c r="E49">
        <v>1114.8900000000001</v>
      </c>
      <c r="F49">
        <v>-63.820000000000164</v>
      </c>
      <c r="G49">
        <v>-6.071907675035932E-2</v>
      </c>
      <c r="I49">
        <v>1915.98</v>
      </c>
      <c r="K49">
        <v>0.451419117109782</v>
      </c>
      <c r="L49">
        <v>-3.3309324731991025E-2</v>
      </c>
      <c r="M49">
        <v>0.418109792377791</v>
      </c>
      <c r="N49" s="1"/>
    </row>
    <row r="50" spans="1:14" x14ac:dyDescent="0.25">
      <c r="A50" s="1" t="s">
        <v>85</v>
      </c>
      <c r="C50">
        <v>1</v>
      </c>
      <c r="D50">
        <v>221.84</v>
      </c>
      <c r="E50">
        <v>220.92</v>
      </c>
      <c r="F50">
        <v>0.92000000000001592</v>
      </c>
      <c r="G50">
        <v>4.1471330688785425E-3</v>
      </c>
      <c r="I50">
        <v>400</v>
      </c>
      <c r="K50">
        <v>0.44540000000000002</v>
      </c>
      <c r="L50">
        <v>2.3000000000000399E-3</v>
      </c>
      <c r="M50">
        <v>0.44769999999999999</v>
      </c>
      <c r="N50" s="1"/>
    </row>
    <row r="51" spans="1:14" x14ac:dyDescent="0.25">
      <c r="A51" s="1" t="s">
        <v>86</v>
      </c>
      <c r="C51">
        <v>4</v>
      </c>
      <c r="D51">
        <v>225.65</v>
      </c>
      <c r="E51">
        <v>225.65</v>
      </c>
      <c r="F51">
        <v>0</v>
      </c>
      <c r="G51">
        <v>0</v>
      </c>
      <c r="I51">
        <v>354.09</v>
      </c>
      <c r="K51">
        <v>0.3627326385947075</v>
      </c>
      <c r="L51">
        <v>0</v>
      </c>
      <c r="M51">
        <v>0.3627326385947075</v>
      </c>
      <c r="N51" s="1"/>
    </row>
    <row r="52" spans="1:14" x14ac:dyDescent="0.25">
      <c r="A52" s="1" t="s">
        <v>87</v>
      </c>
      <c r="C52">
        <v>4</v>
      </c>
      <c r="D52">
        <v>1586</v>
      </c>
      <c r="E52">
        <v>1580</v>
      </c>
      <c r="F52">
        <v>6</v>
      </c>
      <c r="G52">
        <v>3.7831021437578815E-3</v>
      </c>
      <c r="I52">
        <v>2339.9</v>
      </c>
      <c r="K52">
        <v>0.32219325612205651</v>
      </c>
      <c r="L52">
        <v>2.5642121458181971E-3</v>
      </c>
      <c r="M52">
        <v>0.32475746826787472</v>
      </c>
      <c r="N52" s="1"/>
    </row>
    <row r="53" spans="1:14" x14ac:dyDescent="0.25">
      <c r="A53" s="1" t="s">
        <v>88</v>
      </c>
      <c r="C53">
        <v>1</v>
      </c>
      <c r="D53">
        <v>93.57</v>
      </c>
      <c r="E53">
        <v>94.65</v>
      </c>
      <c r="F53">
        <v>-1.0800000000000125</v>
      </c>
      <c r="G53">
        <v>-1.1542160949022258E-2</v>
      </c>
      <c r="I53">
        <v>150</v>
      </c>
      <c r="K53">
        <v>0.37619999999999998</v>
      </c>
      <c r="L53">
        <v>-7.2000000000000831E-3</v>
      </c>
      <c r="M53">
        <v>0.36899999999999994</v>
      </c>
      <c r="N53" s="1"/>
    </row>
    <row r="54" spans="1:14" x14ac:dyDescent="0.25">
      <c r="A54" s="1" t="s">
        <v>91</v>
      </c>
      <c r="C54">
        <v>20</v>
      </c>
      <c r="D54">
        <v>2509.3600000000006</v>
      </c>
      <c r="E54">
        <v>2877.2000000000007</v>
      </c>
      <c r="F54">
        <v>-367.84000000000015</v>
      </c>
      <c r="G54">
        <v>-0.14658717760703927</v>
      </c>
      <c r="I54">
        <v>3447.97</v>
      </c>
      <c r="K54">
        <v>0.2722210460067806</v>
      </c>
      <c r="L54">
        <v>-0.10668306278766931</v>
      </c>
      <c r="M54">
        <v>0.16553798321911128</v>
      </c>
      <c r="N54" s="1" t="s">
        <v>127</v>
      </c>
    </row>
    <row r="55" spans="1:14" x14ac:dyDescent="0.25">
      <c r="A55" s="1" t="s">
        <v>92</v>
      </c>
      <c r="C55">
        <v>194</v>
      </c>
      <c r="D55">
        <v>40732.980000000003</v>
      </c>
      <c r="E55">
        <v>40756.61</v>
      </c>
      <c r="F55">
        <v>-23.629999999997381</v>
      </c>
      <c r="G55">
        <v>-5.8011959841871078E-4</v>
      </c>
      <c r="I55">
        <v>56288.69</v>
      </c>
      <c r="K55">
        <v>0.27635587184565846</v>
      </c>
      <c r="L55">
        <v>-4.1980014102295472E-4</v>
      </c>
      <c r="M55">
        <v>0.27593607170463552</v>
      </c>
      <c r="N55" s="1"/>
    </row>
    <row r="56" spans="1:14" x14ac:dyDescent="0.25">
      <c r="A56" s="1" t="s">
        <v>94</v>
      </c>
      <c r="C56">
        <v>3</v>
      </c>
      <c r="D56">
        <v>282.86</v>
      </c>
      <c r="E56">
        <v>282.86</v>
      </c>
      <c r="F56">
        <v>0</v>
      </c>
      <c r="G56">
        <v>0</v>
      </c>
      <c r="I56">
        <v>424.96999999999997</v>
      </c>
      <c r="K56">
        <v>0.33440007529943283</v>
      </c>
      <c r="L56">
        <v>0</v>
      </c>
      <c r="M56">
        <v>0.33440007529943283</v>
      </c>
      <c r="N56" s="1"/>
    </row>
    <row r="57" spans="1:14" x14ac:dyDescent="0.25">
      <c r="A57" s="1" t="s">
        <v>95</v>
      </c>
      <c r="C57">
        <v>6</v>
      </c>
      <c r="D57">
        <v>1091.95</v>
      </c>
      <c r="E57">
        <v>1093.6200000000001</v>
      </c>
      <c r="F57">
        <v>-1.6700000000000728</v>
      </c>
      <c r="G57">
        <v>-1.5293740555886925E-3</v>
      </c>
      <c r="I57">
        <v>1703.33</v>
      </c>
      <c r="K57">
        <v>0.35893220926068342</v>
      </c>
      <c r="L57">
        <v>-9.8043244703027179E-4</v>
      </c>
      <c r="M57">
        <v>0.35795177681365314</v>
      </c>
      <c r="N57" s="1"/>
    </row>
    <row r="58" spans="1:14" x14ac:dyDescent="0.25">
      <c r="A58" s="1" t="s">
        <v>96</v>
      </c>
      <c r="C58">
        <v>26</v>
      </c>
      <c r="D58">
        <v>717.58</v>
      </c>
      <c r="E58">
        <v>717.55999999999983</v>
      </c>
      <c r="F58">
        <v>2.0000000000209184E-2</v>
      </c>
      <c r="G58">
        <v>2.7871456841340593E-5</v>
      </c>
      <c r="I58">
        <v>1444.24</v>
      </c>
      <c r="K58">
        <v>0.50314352185232369</v>
      </c>
      <c r="L58">
        <v>1.3848113887033446E-5</v>
      </c>
      <c r="M58">
        <v>0.50315736996621074</v>
      </c>
      <c r="N58" s="1"/>
    </row>
    <row r="59" spans="1:14" x14ac:dyDescent="0.25">
      <c r="A59" s="1" t="s">
        <v>98</v>
      </c>
      <c r="C59">
        <v>3</v>
      </c>
      <c r="D59">
        <v>107.49</v>
      </c>
      <c r="E59">
        <v>124.27</v>
      </c>
      <c r="F59">
        <v>-16.78</v>
      </c>
      <c r="G59">
        <v>-0.15610754488789658</v>
      </c>
      <c r="I59">
        <v>187.5</v>
      </c>
      <c r="K59">
        <v>0.42671999999999999</v>
      </c>
      <c r="L59">
        <v>-8.9493333333333341E-2</v>
      </c>
      <c r="M59">
        <v>0.33722666666666667</v>
      </c>
      <c r="N59" s="1"/>
    </row>
    <row r="60" spans="1:14" x14ac:dyDescent="0.25">
      <c r="A60" s="1" t="s">
        <v>100</v>
      </c>
      <c r="C60">
        <v>1</v>
      </c>
      <c r="D60">
        <v>30.78</v>
      </c>
      <c r="E60">
        <v>30.86</v>
      </c>
      <c r="F60">
        <v>-7.9999999999998295E-2</v>
      </c>
      <c r="G60">
        <v>-2.5990903183885083E-3</v>
      </c>
      <c r="I60">
        <v>44.9</v>
      </c>
      <c r="K60">
        <v>0.3144766146993318</v>
      </c>
      <c r="L60">
        <v>-1.7817371937638819E-3</v>
      </c>
      <c r="M60">
        <v>0.3126948775055679</v>
      </c>
      <c r="N60" s="1"/>
    </row>
    <row r="61" spans="1:14" x14ac:dyDescent="0.25">
      <c r="A61" s="1" t="s">
        <v>128</v>
      </c>
      <c r="C61">
        <v>53</v>
      </c>
      <c r="D61">
        <v>1259.05</v>
      </c>
      <c r="E61">
        <v>1259.05</v>
      </c>
      <c r="F61">
        <v>0</v>
      </c>
      <c r="G61">
        <v>0</v>
      </c>
      <c r="I61">
        <v>2118.2800000000002</v>
      </c>
      <c r="K61">
        <v>0.40562626281700254</v>
      </c>
      <c r="L61">
        <v>0</v>
      </c>
      <c r="M61">
        <v>0.40562626281700254</v>
      </c>
      <c r="N61" s="1"/>
    </row>
    <row r="62" spans="1:14" x14ac:dyDescent="0.25">
      <c r="A62" s="1" t="s">
        <v>102</v>
      </c>
      <c r="C62">
        <v>1</v>
      </c>
      <c r="D62">
        <v>153.41999999999999</v>
      </c>
      <c r="E62">
        <v>153.41999999999999</v>
      </c>
      <c r="F62">
        <v>0</v>
      </c>
      <c r="G62">
        <v>0</v>
      </c>
      <c r="I62">
        <v>291.67</v>
      </c>
      <c r="K62">
        <v>0.4739945829190525</v>
      </c>
      <c r="L62">
        <v>0</v>
      </c>
      <c r="M62">
        <v>0.4739945829190525</v>
      </c>
      <c r="N62" s="1"/>
    </row>
    <row r="63" spans="1:14" x14ac:dyDescent="0.25">
      <c r="A63" s="1" t="s">
        <v>129</v>
      </c>
      <c r="C63">
        <v>47</v>
      </c>
      <c r="D63">
        <v>5452.18</v>
      </c>
      <c r="E63">
        <v>5263.54</v>
      </c>
      <c r="F63">
        <v>188.64000000000033</v>
      </c>
      <c r="G63">
        <v>3.4599004434923336E-2</v>
      </c>
      <c r="I63">
        <v>6324.07</v>
      </c>
      <c r="K63">
        <v>0.13786849291674499</v>
      </c>
      <c r="L63">
        <v>2.9828891837060681E-2</v>
      </c>
      <c r="M63">
        <v>0.16769738475380569</v>
      </c>
      <c r="N63" s="1"/>
    </row>
    <row r="64" spans="1:14" x14ac:dyDescent="0.25">
      <c r="A64" s="1" t="s">
        <v>130</v>
      </c>
      <c r="C64">
        <v>1</v>
      </c>
      <c r="D64">
        <v>37.42</v>
      </c>
      <c r="E64">
        <v>41.12</v>
      </c>
      <c r="F64">
        <v>-3.6999999999999957</v>
      </c>
      <c r="G64">
        <v>-9.8877605558524734E-2</v>
      </c>
      <c r="I64">
        <v>70</v>
      </c>
      <c r="K64">
        <v>0.46542857142857141</v>
      </c>
      <c r="L64">
        <v>-5.2857142857142797E-2</v>
      </c>
      <c r="M64">
        <v>0.41257142857142853</v>
      </c>
      <c r="N64" s="1"/>
    </row>
    <row r="65" spans="1:14" x14ac:dyDescent="0.25">
      <c r="A65" s="1" t="s">
        <v>104</v>
      </c>
      <c r="C65">
        <v>2</v>
      </c>
      <c r="D65">
        <v>54.82</v>
      </c>
      <c r="E65">
        <v>54.849999999999994</v>
      </c>
      <c r="F65">
        <v>-2.9999999999994031E-2</v>
      </c>
      <c r="G65">
        <v>-5.4724553082805601E-4</v>
      </c>
      <c r="I65">
        <v>79.17</v>
      </c>
      <c r="K65">
        <v>0.30756599722116967</v>
      </c>
      <c r="L65">
        <v>-3.7893141341409662E-4</v>
      </c>
      <c r="M65">
        <v>0.30718706580775557</v>
      </c>
      <c r="N65" s="1"/>
    </row>
    <row r="66" spans="1:14" x14ac:dyDescent="0.25">
      <c r="A66" s="1" t="s">
        <v>105</v>
      </c>
      <c r="C66">
        <v>9</v>
      </c>
      <c r="D66">
        <v>320.92</v>
      </c>
      <c r="E66">
        <v>327.42</v>
      </c>
      <c r="F66">
        <v>-6.5</v>
      </c>
      <c r="G66">
        <v>-2.0254268976692011E-2</v>
      </c>
      <c r="I66">
        <v>516.21</v>
      </c>
      <c r="K66">
        <v>0.3783150268301661</v>
      </c>
      <c r="L66">
        <v>-1.2591774665349373E-2</v>
      </c>
      <c r="M66">
        <v>0.36572325216481666</v>
      </c>
      <c r="N66" s="1"/>
    </row>
    <row r="67" spans="1:14" x14ac:dyDescent="0.25">
      <c r="A67" s="1" t="s">
        <v>106</v>
      </c>
      <c r="C67">
        <v>22</v>
      </c>
      <c r="D67">
        <v>2483.58</v>
      </c>
      <c r="E67">
        <v>2419.84</v>
      </c>
      <c r="F67">
        <v>63.739999999999782</v>
      </c>
      <c r="G67">
        <v>2.5664564862013618E-2</v>
      </c>
      <c r="I67">
        <v>3300.04</v>
      </c>
      <c r="K67">
        <v>0.24740912231366893</v>
      </c>
      <c r="L67">
        <v>1.9314917394940598E-2</v>
      </c>
      <c r="M67">
        <v>0.26672403970860953</v>
      </c>
      <c r="N67" s="1"/>
    </row>
    <row r="68" spans="1:14" x14ac:dyDescent="0.25">
      <c r="A68" s="1" t="s">
        <v>109</v>
      </c>
      <c r="C68">
        <v>3</v>
      </c>
      <c r="D68">
        <v>390.6</v>
      </c>
      <c r="E68">
        <v>389.66999999999996</v>
      </c>
      <c r="F68">
        <v>0.93000000000006366</v>
      </c>
      <c r="G68">
        <v>2.3809523809525438E-3</v>
      </c>
      <c r="I68">
        <v>650</v>
      </c>
      <c r="K68">
        <v>0.39907692307692305</v>
      </c>
      <c r="L68">
        <v>1.4307692307693287E-3</v>
      </c>
      <c r="M68">
        <v>0.4005076923076924</v>
      </c>
      <c r="N68" s="1"/>
    </row>
    <row r="69" spans="1:14" x14ac:dyDescent="0.25">
      <c r="A69" s="1" t="s">
        <v>110</v>
      </c>
      <c r="C69">
        <v>41</v>
      </c>
      <c r="D69">
        <v>5162.4399999999996</v>
      </c>
      <c r="E69">
        <v>5162.4799999999996</v>
      </c>
      <c r="F69">
        <v>-3.999999999996362E-2</v>
      </c>
      <c r="G69">
        <v>-7.7482740719434266E-6</v>
      </c>
      <c r="I69">
        <v>7913.94</v>
      </c>
      <c r="K69">
        <v>0.34767764223635761</v>
      </c>
      <c r="L69">
        <v>-5.0543724112090336E-6</v>
      </c>
      <c r="M69">
        <v>0.34767258786394639</v>
      </c>
      <c r="N69" s="1"/>
    </row>
    <row r="70" spans="1:14" x14ac:dyDescent="0.25">
      <c r="A70" s="1" t="s">
        <v>111</v>
      </c>
      <c r="C70">
        <v>8</v>
      </c>
      <c r="D70">
        <v>5044.6499999999996</v>
      </c>
      <c r="E70">
        <v>4964.6400000000003</v>
      </c>
      <c r="F70">
        <v>80.009999999999309</v>
      </c>
      <c r="G70">
        <v>1.5860366923374131E-2</v>
      </c>
      <c r="I70">
        <v>6391.6</v>
      </c>
      <c r="K70">
        <v>0.2107375305087929</v>
      </c>
      <c r="L70">
        <v>1.2517992364978926E-2</v>
      </c>
      <c r="M70">
        <v>0.22325552287377184</v>
      </c>
      <c r="N70" s="1"/>
    </row>
    <row r="71" spans="1:14" x14ac:dyDescent="0.25">
      <c r="A71" s="1" t="s">
        <v>131</v>
      </c>
      <c r="C71">
        <v>3</v>
      </c>
      <c r="D71">
        <v>354</v>
      </c>
      <c r="E71">
        <v>356.92</v>
      </c>
      <c r="F71">
        <v>-2.9200000000000159</v>
      </c>
      <c r="G71">
        <v>-8.2485875706215135E-3</v>
      </c>
      <c r="I71">
        <v>712.52</v>
      </c>
      <c r="K71">
        <v>0.50317184079043398</v>
      </c>
      <c r="L71">
        <v>-4.0981305787907932E-3</v>
      </c>
      <c r="M71">
        <v>0.49907371021164321</v>
      </c>
      <c r="N71" s="1"/>
    </row>
    <row r="72" spans="1:14" x14ac:dyDescent="0.25">
      <c r="A72" s="1" t="s">
        <v>132</v>
      </c>
      <c r="C72">
        <v>4</v>
      </c>
      <c r="D72">
        <v>296.63</v>
      </c>
      <c r="E72">
        <v>296.63</v>
      </c>
      <c r="F72">
        <v>0</v>
      </c>
      <c r="G72">
        <v>0</v>
      </c>
      <c r="I72">
        <v>509.8</v>
      </c>
      <c r="K72">
        <v>0.41814437034131041</v>
      </c>
      <c r="L72">
        <v>0</v>
      </c>
      <c r="M72">
        <v>0.41814437034131041</v>
      </c>
      <c r="N72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E2279-B842-4C13-8F0C-EDDB4B49A010}">
  <dimension ref="A1:N90"/>
  <sheetViews>
    <sheetView workbookViewId="0">
      <selection activeCell="D15" sqref="D15"/>
    </sheetView>
  </sheetViews>
  <sheetFormatPr defaultColWidth="11.42578125" defaultRowHeight="15" x14ac:dyDescent="0.25"/>
  <cols>
    <col min="1" max="1" width="20.140625" bestFit="1" customWidth="1"/>
    <col min="2" max="2" width="10.7109375" bestFit="1" customWidth="1"/>
    <col min="3" max="3" width="23.140625" bestFit="1" customWidth="1"/>
    <col min="4" max="4" width="9.85546875" bestFit="1" customWidth="1"/>
    <col min="5" max="5" width="12.140625" bestFit="1" customWidth="1"/>
    <col min="6" max="6" width="34.7109375" bestFit="1" customWidth="1"/>
    <col min="7" max="7" width="20.5703125" bestFit="1" customWidth="1"/>
    <col min="8" max="8" width="10.7109375" bestFit="1" customWidth="1"/>
    <col min="9" max="9" width="9.85546875" bestFit="1" customWidth="1"/>
    <col min="10" max="10" width="10.7109375" bestFit="1" customWidth="1"/>
    <col min="11" max="13" width="12.42578125" bestFit="1" customWidth="1"/>
    <col min="14" max="14" width="59.8554687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s="1" t="s">
        <v>14</v>
      </c>
      <c r="C2">
        <v>4</v>
      </c>
      <c r="D2">
        <v>61</v>
      </c>
      <c r="E2">
        <v>61</v>
      </c>
      <c r="F2">
        <v>0</v>
      </c>
      <c r="G2">
        <v>0</v>
      </c>
      <c r="I2">
        <v>98.34</v>
      </c>
      <c r="K2">
        <v>0.3797030709782388</v>
      </c>
      <c r="L2">
        <v>0</v>
      </c>
      <c r="M2">
        <v>0.3797030709782388</v>
      </c>
      <c r="N2" s="1"/>
    </row>
    <row r="3" spans="1:14" x14ac:dyDescent="0.25">
      <c r="A3" s="1" t="s">
        <v>15</v>
      </c>
      <c r="C3">
        <v>53</v>
      </c>
      <c r="D3">
        <v>1075.8999999999992</v>
      </c>
      <c r="E3">
        <v>1075.8999999999992</v>
      </c>
      <c r="F3">
        <v>0</v>
      </c>
      <c r="G3">
        <v>0</v>
      </c>
      <c r="I3">
        <v>1416.3400000000001</v>
      </c>
      <c r="K3">
        <v>0.24036601381024397</v>
      </c>
      <c r="L3">
        <v>0</v>
      </c>
      <c r="M3">
        <v>0.24036601381024397</v>
      </c>
      <c r="N3" s="1"/>
    </row>
    <row r="4" spans="1:14" x14ac:dyDescent="0.25">
      <c r="A4" s="1" t="s">
        <v>16</v>
      </c>
      <c r="C4">
        <v>2</v>
      </c>
      <c r="D4">
        <v>99.5</v>
      </c>
      <c r="E4">
        <v>99.47</v>
      </c>
      <c r="F4">
        <v>3.0000000000001137E-2</v>
      </c>
      <c r="G4">
        <v>3.0150753768845361E-4</v>
      </c>
      <c r="I4">
        <v>167.33</v>
      </c>
      <c r="K4">
        <v>0.4053666407697365</v>
      </c>
      <c r="L4">
        <v>1.7928643996893047E-4</v>
      </c>
      <c r="M4">
        <v>0.40554592720970545</v>
      </c>
      <c r="N4" s="1"/>
    </row>
    <row r="5" spans="1:14" x14ac:dyDescent="0.25">
      <c r="A5" s="1" t="s">
        <v>17</v>
      </c>
      <c r="C5">
        <v>124</v>
      </c>
      <c r="D5">
        <v>7023.42</v>
      </c>
      <c r="E5">
        <v>7072.3400000000011</v>
      </c>
      <c r="F5">
        <v>-48.920000000000982</v>
      </c>
      <c r="G5">
        <v>-6.9652676331475238E-3</v>
      </c>
      <c r="I5">
        <v>10938.13</v>
      </c>
      <c r="K5">
        <v>0.35789572806320635</v>
      </c>
      <c r="L5">
        <v>-4.4724281024271046E-3</v>
      </c>
      <c r="M5">
        <v>0.35342329996077926</v>
      </c>
      <c r="N5" s="1"/>
    </row>
    <row r="6" spans="1:14" x14ac:dyDescent="0.25">
      <c r="A6" s="1" t="s">
        <v>18</v>
      </c>
      <c r="C6">
        <v>1</v>
      </c>
      <c r="D6">
        <v>2532</v>
      </c>
      <c r="E6">
        <v>2532</v>
      </c>
      <c r="F6">
        <v>0</v>
      </c>
      <c r="G6">
        <v>0</v>
      </c>
      <c r="I6">
        <v>2816.68</v>
      </c>
      <c r="K6">
        <v>0.10106934405044231</v>
      </c>
      <c r="L6">
        <v>0</v>
      </c>
      <c r="M6">
        <v>0.10106934405044231</v>
      </c>
      <c r="N6" s="1" t="s">
        <v>19</v>
      </c>
    </row>
    <row r="7" spans="1:14" x14ac:dyDescent="0.25">
      <c r="A7" s="1" t="s">
        <v>20</v>
      </c>
      <c r="C7">
        <v>242</v>
      </c>
      <c r="D7">
        <v>124031.33</v>
      </c>
      <c r="E7">
        <v>124031.33</v>
      </c>
      <c r="F7">
        <v>0</v>
      </c>
      <c r="G7">
        <v>0</v>
      </c>
      <c r="I7">
        <v>145662.64000000001</v>
      </c>
      <c r="K7">
        <v>0.14850280071815264</v>
      </c>
      <c r="L7">
        <v>0</v>
      </c>
      <c r="M7">
        <v>0.14850280071815264</v>
      </c>
      <c r="N7" s="1"/>
    </row>
    <row r="8" spans="1:14" x14ac:dyDescent="0.25">
      <c r="A8" s="1" t="s">
        <v>21</v>
      </c>
      <c r="C8">
        <v>18</v>
      </c>
      <c r="D8">
        <v>1025.45</v>
      </c>
      <c r="E8">
        <v>1039.55</v>
      </c>
      <c r="F8">
        <v>-14.099999999999909</v>
      </c>
      <c r="G8">
        <v>-1.3750060948851634E-2</v>
      </c>
      <c r="I8">
        <v>1595</v>
      </c>
      <c r="K8">
        <v>0.35708463949843255</v>
      </c>
      <c r="L8">
        <v>-8.840125391849472E-3</v>
      </c>
      <c r="M8">
        <v>0.34824451410658308</v>
      </c>
      <c r="N8" s="1"/>
    </row>
    <row r="9" spans="1:14" x14ac:dyDescent="0.25">
      <c r="A9" s="1" t="s">
        <v>22</v>
      </c>
      <c r="C9">
        <v>8</v>
      </c>
      <c r="D9">
        <v>2601.08</v>
      </c>
      <c r="E9">
        <v>2617.08</v>
      </c>
      <c r="F9">
        <v>-16</v>
      </c>
      <c r="G9">
        <v>-6.151291002199087E-3</v>
      </c>
      <c r="I9">
        <v>3424.99</v>
      </c>
      <c r="K9">
        <v>0.24055836659377106</v>
      </c>
      <c r="L9">
        <v>-4.6715464862671138E-3</v>
      </c>
      <c r="M9">
        <v>0.23588682010750395</v>
      </c>
      <c r="N9" s="1" t="s">
        <v>23</v>
      </c>
    </row>
    <row r="10" spans="1:14" x14ac:dyDescent="0.25">
      <c r="A10" s="1" t="s">
        <v>24</v>
      </c>
      <c r="C10">
        <v>7</v>
      </c>
      <c r="D10">
        <v>261.75</v>
      </c>
      <c r="E10">
        <v>261.74999999999994</v>
      </c>
      <c r="F10">
        <v>5.6843418860808015E-14</v>
      </c>
      <c r="G10">
        <v>2.1716683423422355E-16</v>
      </c>
      <c r="I10">
        <v>438.47</v>
      </c>
      <c r="K10">
        <v>0.40303783611193472</v>
      </c>
      <c r="L10">
        <v>1.2964038328918286E-16</v>
      </c>
      <c r="M10">
        <v>0.40303783611193483</v>
      </c>
      <c r="N10" s="1"/>
    </row>
    <row r="11" spans="1:14" x14ac:dyDescent="0.25">
      <c r="A11" s="1" t="s">
        <v>25</v>
      </c>
      <c r="C11">
        <v>96</v>
      </c>
      <c r="D11">
        <v>2761.82</v>
      </c>
      <c r="E11">
        <v>2888.6600000000012</v>
      </c>
      <c r="F11">
        <v>-126.84000000000106</v>
      </c>
      <c r="G11">
        <v>-4.5926237046585605E-2</v>
      </c>
      <c r="I11">
        <v>4300.18</v>
      </c>
      <c r="K11">
        <v>0.35774316423963648</v>
      </c>
      <c r="L11">
        <v>-2.9496439683920451E-2</v>
      </c>
      <c r="M11">
        <v>0.32824672455571602</v>
      </c>
      <c r="N11" s="1"/>
    </row>
    <row r="12" spans="1:14" x14ac:dyDescent="0.25">
      <c r="A12" s="1" t="s">
        <v>26</v>
      </c>
      <c r="C12">
        <v>33</v>
      </c>
      <c r="D12">
        <v>1314.82</v>
      </c>
      <c r="E12">
        <v>1315.49</v>
      </c>
      <c r="F12">
        <v>-0.67000000000007276</v>
      </c>
      <c r="G12">
        <v>-5.0957545519544336E-4</v>
      </c>
      <c r="I12">
        <v>2407.27</v>
      </c>
      <c r="K12">
        <v>0.45381282531664502</v>
      </c>
      <c r="L12">
        <v>-2.7832357816118372E-4</v>
      </c>
      <c r="M12">
        <v>0.45353450173848381</v>
      </c>
      <c r="N12" s="1"/>
    </row>
    <row r="13" spans="1:14" x14ac:dyDescent="0.25">
      <c r="A13" s="1" t="s">
        <v>27</v>
      </c>
      <c r="C13">
        <v>5</v>
      </c>
      <c r="D13">
        <v>220.6</v>
      </c>
      <c r="E13">
        <v>215.62000000000003</v>
      </c>
      <c r="F13">
        <v>4.9799999999999613</v>
      </c>
      <c r="G13">
        <v>2.2574796010879247E-2</v>
      </c>
      <c r="I13">
        <v>355.06</v>
      </c>
      <c r="K13">
        <v>0.3786965583281699</v>
      </c>
      <c r="L13">
        <v>1.4025798456598775E-2</v>
      </c>
      <c r="M13">
        <v>0.39272235678476869</v>
      </c>
      <c r="N13" s="1"/>
    </row>
    <row r="14" spans="1:14" x14ac:dyDescent="0.25">
      <c r="A14" s="1" t="s">
        <v>28</v>
      </c>
      <c r="C14">
        <v>3</v>
      </c>
      <c r="D14">
        <v>688.36</v>
      </c>
      <c r="E14">
        <v>725.78</v>
      </c>
      <c r="F14">
        <v>-37.419999999999959</v>
      </c>
      <c r="G14">
        <v>-5.4361090127258933E-2</v>
      </c>
      <c r="I14">
        <v>1024.96</v>
      </c>
      <c r="K14">
        <v>0.32840305963159538</v>
      </c>
      <c r="L14">
        <v>-3.6508741804558188E-2</v>
      </c>
      <c r="M14">
        <v>0.29189431782703718</v>
      </c>
      <c r="N14" s="1" t="s">
        <v>29</v>
      </c>
    </row>
    <row r="15" spans="1:14" x14ac:dyDescent="0.25">
      <c r="A15" s="1" t="s">
        <v>30</v>
      </c>
      <c r="C15">
        <v>1</v>
      </c>
      <c r="D15">
        <v>28.15</v>
      </c>
      <c r="E15">
        <v>28.16</v>
      </c>
      <c r="F15">
        <v>-1.0000000000001563E-2</v>
      </c>
      <c r="G15">
        <v>-3.5523978685618343E-4</v>
      </c>
      <c r="I15">
        <v>45</v>
      </c>
      <c r="K15">
        <v>0.37444444444444447</v>
      </c>
      <c r="L15">
        <v>-2.2222222222225695E-4</v>
      </c>
      <c r="M15">
        <v>0.37422222222222223</v>
      </c>
      <c r="N15" s="1"/>
    </row>
    <row r="16" spans="1:14" x14ac:dyDescent="0.25">
      <c r="A16" s="1" t="s">
        <v>31</v>
      </c>
      <c r="C16">
        <v>3</v>
      </c>
      <c r="D16">
        <v>62.5</v>
      </c>
      <c r="E16">
        <v>65.5</v>
      </c>
      <c r="F16">
        <v>-3</v>
      </c>
      <c r="G16">
        <v>-4.8000000000000001E-2</v>
      </c>
      <c r="I16">
        <v>97.93</v>
      </c>
      <c r="K16">
        <v>0.36178903298274284</v>
      </c>
      <c r="L16">
        <v>-3.0634126416828344E-2</v>
      </c>
      <c r="M16">
        <v>0.33115490656591451</v>
      </c>
      <c r="N16" s="1"/>
    </row>
    <row r="17" spans="1:14" x14ac:dyDescent="0.25">
      <c r="A17" s="1" t="s">
        <v>32</v>
      </c>
      <c r="C17">
        <v>909</v>
      </c>
      <c r="D17">
        <v>75834.73</v>
      </c>
      <c r="E17">
        <v>77201.53</v>
      </c>
      <c r="F17">
        <v>-1366.8000000000029</v>
      </c>
      <c r="G17">
        <v>-1.8023404316201863E-2</v>
      </c>
      <c r="I17">
        <v>121376</v>
      </c>
      <c r="K17">
        <v>0.37520819601898237</v>
      </c>
      <c r="L17">
        <v>-1.1260875296599021E-2</v>
      </c>
      <c r="M17">
        <v>0.36394732072238334</v>
      </c>
      <c r="N17" s="1"/>
    </row>
    <row r="18" spans="1:14" x14ac:dyDescent="0.25">
      <c r="A18" s="1" t="s">
        <v>33</v>
      </c>
      <c r="C18">
        <v>1</v>
      </c>
      <c r="D18">
        <v>28.4</v>
      </c>
      <c r="E18">
        <v>20.03</v>
      </c>
      <c r="F18">
        <v>8.3699999999999974</v>
      </c>
      <c r="G18">
        <v>0.29471830985915487</v>
      </c>
      <c r="I18">
        <v>50</v>
      </c>
      <c r="K18">
        <v>0.43200000000000005</v>
      </c>
      <c r="L18">
        <v>0.16739999999999994</v>
      </c>
      <c r="M18">
        <v>0.59939999999999993</v>
      </c>
      <c r="N18" s="1"/>
    </row>
    <row r="19" spans="1:14" x14ac:dyDescent="0.25">
      <c r="A19" s="1" t="s">
        <v>34</v>
      </c>
      <c r="C19">
        <v>1</v>
      </c>
      <c r="D19">
        <v>45.92</v>
      </c>
      <c r="E19">
        <v>34</v>
      </c>
      <c r="F19">
        <v>11.920000000000002</v>
      </c>
      <c r="G19">
        <v>0.25958188153310108</v>
      </c>
      <c r="I19">
        <v>75</v>
      </c>
      <c r="K19">
        <v>0.38773333333333332</v>
      </c>
      <c r="L19">
        <v>0.15893333333333334</v>
      </c>
      <c r="M19">
        <v>0.54666666666666663</v>
      </c>
      <c r="N19" s="1"/>
    </row>
    <row r="20" spans="1:14" x14ac:dyDescent="0.25">
      <c r="A20" s="1" t="s">
        <v>35</v>
      </c>
      <c r="C20">
        <v>1</v>
      </c>
      <c r="D20">
        <v>18.170000000000002</v>
      </c>
      <c r="E20">
        <v>18.170000000000002</v>
      </c>
      <c r="F20">
        <v>0</v>
      </c>
      <c r="G20">
        <v>0</v>
      </c>
      <c r="I20">
        <v>29.18</v>
      </c>
      <c r="K20">
        <v>0.37731322823851948</v>
      </c>
      <c r="L20">
        <v>0</v>
      </c>
      <c r="M20">
        <v>0.37731322823851948</v>
      </c>
      <c r="N20" s="1"/>
    </row>
    <row r="21" spans="1:14" x14ac:dyDescent="0.25">
      <c r="A21" s="1" t="s">
        <v>36</v>
      </c>
      <c r="C21">
        <v>6</v>
      </c>
      <c r="D21">
        <v>1477.95</v>
      </c>
      <c r="E21">
        <v>1452.71</v>
      </c>
      <c r="F21">
        <v>25.240000000000009</v>
      </c>
      <c r="G21">
        <v>1.7077708988802062E-2</v>
      </c>
      <c r="I21">
        <v>2304.48</v>
      </c>
      <c r="K21">
        <v>0.3586622578629452</v>
      </c>
      <c r="L21">
        <v>1.0952579323752E-2</v>
      </c>
      <c r="M21">
        <v>0.36961483718669719</v>
      </c>
      <c r="N21" s="1"/>
    </row>
    <row r="22" spans="1:14" x14ac:dyDescent="0.25">
      <c r="A22" s="1" t="s">
        <v>37</v>
      </c>
      <c r="C22">
        <v>26</v>
      </c>
      <c r="D22">
        <v>1369.54</v>
      </c>
      <c r="E22">
        <v>1347.22</v>
      </c>
      <c r="F22">
        <v>22.319999999999936</v>
      </c>
      <c r="G22">
        <v>1.629744293704451E-2</v>
      </c>
      <c r="I22">
        <v>1986.66</v>
      </c>
      <c r="K22">
        <v>0.3106319148721976</v>
      </c>
      <c r="L22">
        <v>1.123493702999E-2</v>
      </c>
      <c r="M22">
        <v>0.32186685190218761</v>
      </c>
      <c r="N22" s="1"/>
    </row>
    <row r="23" spans="1:14" x14ac:dyDescent="0.25">
      <c r="A23" s="1" t="s">
        <v>38</v>
      </c>
      <c r="C23">
        <v>4</v>
      </c>
      <c r="D23">
        <v>3884</v>
      </c>
      <c r="E23">
        <v>3940</v>
      </c>
      <c r="F23">
        <v>-56</v>
      </c>
      <c r="G23">
        <v>-1.4418125643666324E-2</v>
      </c>
      <c r="I23">
        <v>6078.47</v>
      </c>
      <c r="K23">
        <v>0.36102341543184391</v>
      </c>
      <c r="L23">
        <v>-9.2128446796644545E-3</v>
      </c>
      <c r="M23">
        <v>0.35181057075217947</v>
      </c>
      <c r="N23" s="1"/>
    </row>
    <row r="24" spans="1:14" x14ac:dyDescent="0.25">
      <c r="A24" s="1" t="s">
        <v>39</v>
      </c>
      <c r="C24">
        <v>3</v>
      </c>
      <c r="D24">
        <v>202.29999999999998</v>
      </c>
      <c r="E24">
        <v>200.01</v>
      </c>
      <c r="F24">
        <v>2.289999999999992</v>
      </c>
      <c r="G24">
        <v>1.1319822046465606E-2</v>
      </c>
      <c r="I24">
        <v>262.51</v>
      </c>
      <c r="K24">
        <v>0.22936269094510689</v>
      </c>
      <c r="L24">
        <v>8.7234772008685079E-3</v>
      </c>
      <c r="M24">
        <v>0.23808616814597539</v>
      </c>
      <c r="N24" s="1"/>
    </row>
    <row r="25" spans="1:14" x14ac:dyDescent="0.25">
      <c r="A25" s="1" t="s">
        <v>40</v>
      </c>
      <c r="C25">
        <v>10</v>
      </c>
      <c r="D25">
        <v>419.82</v>
      </c>
      <c r="E25">
        <v>503.32</v>
      </c>
      <c r="F25">
        <v>-83.5</v>
      </c>
      <c r="G25">
        <v>-0.1988947644228479</v>
      </c>
      <c r="I25">
        <v>769.21</v>
      </c>
      <c r="K25">
        <v>0.4542192639201259</v>
      </c>
      <c r="L25">
        <v>-0.10855293092913508</v>
      </c>
      <c r="M25">
        <v>0.34566633299099081</v>
      </c>
      <c r="N25" s="1"/>
    </row>
    <row r="26" spans="1:14" x14ac:dyDescent="0.25">
      <c r="A26" s="1" t="s">
        <v>41</v>
      </c>
      <c r="C26">
        <v>23</v>
      </c>
      <c r="D26">
        <v>1780.01</v>
      </c>
      <c r="E26">
        <v>1778.1</v>
      </c>
      <c r="F26">
        <v>1.9100000000000819</v>
      </c>
      <c r="G26">
        <v>1.0730276796198234E-3</v>
      </c>
      <c r="I26">
        <v>2491.0100000000002</v>
      </c>
      <c r="K26">
        <v>0.28542639331034408</v>
      </c>
      <c r="L26">
        <v>7.6675725910376987E-4</v>
      </c>
      <c r="M26">
        <v>0.28619315056944783</v>
      </c>
      <c r="N26" s="1"/>
    </row>
    <row r="27" spans="1:14" x14ac:dyDescent="0.25">
      <c r="A27" s="1" t="s">
        <v>42</v>
      </c>
      <c r="C27">
        <v>367</v>
      </c>
      <c r="D27">
        <v>8323.3700000000008</v>
      </c>
      <c r="E27">
        <v>8322.5500000000011</v>
      </c>
      <c r="F27">
        <v>0.81999999999970896</v>
      </c>
      <c r="G27">
        <v>9.8517787867139021E-5</v>
      </c>
      <c r="I27">
        <v>14092.16</v>
      </c>
      <c r="K27">
        <v>0.4093616592488305</v>
      </c>
      <c r="L27">
        <v>5.818838276032269E-5</v>
      </c>
      <c r="M27">
        <v>0.40941984763159084</v>
      </c>
      <c r="N27" s="1"/>
    </row>
    <row r="28" spans="1:14" x14ac:dyDescent="0.25">
      <c r="A28" s="1" t="s">
        <v>43</v>
      </c>
      <c r="C28">
        <v>27</v>
      </c>
      <c r="D28">
        <v>3180.68</v>
      </c>
      <c r="E28">
        <v>3261.3899999999994</v>
      </c>
      <c r="F28">
        <v>-80.709999999999582</v>
      </c>
      <c r="G28">
        <v>-2.5375077027553726E-2</v>
      </c>
      <c r="I28">
        <v>5002.63</v>
      </c>
      <c r="K28">
        <v>0.36419843162496529</v>
      </c>
      <c r="L28">
        <v>-1.6133513771755974E-2</v>
      </c>
      <c r="M28">
        <v>0.34806491785320931</v>
      </c>
      <c r="N28" s="1"/>
    </row>
    <row r="29" spans="1:14" x14ac:dyDescent="0.25">
      <c r="A29" s="1" t="s">
        <v>44</v>
      </c>
      <c r="C29">
        <v>11</v>
      </c>
      <c r="D29">
        <v>178.82999999999998</v>
      </c>
      <c r="E29">
        <v>178.82999999999998</v>
      </c>
      <c r="F29">
        <v>0</v>
      </c>
      <c r="G29">
        <v>0</v>
      </c>
      <c r="I29">
        <v>340.05000000000007</v>
      </c>
      <c r="K29">
        <v>0.47410674900749905</v>
      </c>
      <c r="L29">
        <v>0</v>
      </c>
      <c r="M29">
        <v>0.47410674900749905</v>
      </c>
      <c r="N29" s="1"/>
    </row>
    <row r="30" spans="1:14" x14ac:dyDescent="0.25">
      <c r="A30" s="1" t="s">
        <v>45</v>
      </c>
      <c r="C30">
        <v>33</v>
      </c>
      <c r="D30">
        <v>2442.16</v>
      </c>
      <c r="E30">
        <v>2442.1600000000003</v>
      </c>
      <c r="F30">
        <v>-4.5474735088646412E-13</v>
      </c>
      <c r="G30">
        <v>-1.862070261106824E-16</v>
      </c>
      <c r="I30">
        <v>3582.24</v>
      </c>
      <c r="K30">
        <v>0.31825896645674218</v>
      </c>
      <c r="L30">
        <v>-1.2694497043371303E-16</v>
      </c>
      <c r="M30">
        <v>0.31825896645674207</v>
      </c>
      <c r="N30" s="1"/>
    </row>
    <row r="31" spans="1:14" x14ac:dyDescent="0.25">
      <c r="A31" s="1" t="s">
        <v>46</v>
      </c>
      <c r="C31">
        <v>1</v>
      </c>
      <c r="D31">
        <v>32.229999999999997</v>
      </c>
      <c r="E31">
        <v>32.230000000000004</v>
      </c>
      <c r="F31">
        <v>-7.1054273576010019E-15</v>
      </c>
      <c r="G31">
        <v>-2.2046004832767617E-16</v>
      </c>
      <c r="I31">
        <v>45</v>
      </c>
      <c r="K31">
        <v>0.28377777777777785</v>
      </c>
      <c r="L31">
        <v>-1.5789838572446671E-16</v>
      </c>
      <c r="M31">
        <v>0.28377777777777768</v>
      </c>
      <c r="N31" s="1"/>
    </row>
    <row r="32" spans="1:14" x14ac:dyDescent="0.25">
      <c r="A32" s="1" t="s">
        <v>47</v>
      </c>
      <c r="C32">
        <v>7</v>
      </c>
      <c r="D32">
        <v>1223.9000000000001</v>
      </c>
      <c r="E32">
        <v>1223.9000000000001</v>
      </c>
      <c r="F32">
        <v>0</v>
      </c>
      <c r="G32">
        <v>0</v>
      </c>
      <c r="I32">
        <v>2014.99</v>
      </c>
      <c r="K32">
        <v>0.39260244467714478</v>
      </c>
      <c r="L32">
        <v>0</v>
      </c>
      <c r="M32">
        <v>0.39260244467714478</v>
      </c>
      <c r="N32" s="1"/>
    </row>
    <row r="33" spans="1:14" x14ac:dyDescent="0.25">
      <c r="A33" s="1" t="s">
        <v>48</v>
      </c>
      <c r="C33">
        <v>10</v>
      </c>
      <c r="D33">
        <v>510.95</v>
      </c>
      <c r="E33">
        <v>510.95000000000005</v>
      </c>
      <c r="F33">
        <v>-5.6843418860808015E-14</v>
      </c>
      <c r="G33">
        <v>-1.1125045280518253E-16</v>
      </c>
      <c r="I33">
        <v>878.87</v>
      </c>
      <c r="K33">
        <v>0.4186284660985129</v>
      </c>
      <c r="L33">
        <v>-6.4677846394583971E-17</v>
      </c>
      <c r="M33">
        <v>0.41862846609851284</v>
      </c>
      <c r="N33" s="1"/>
    </row>
    <row r="34" spans="1:14" x14ac:dyDescent="0.25">
      <c r="A34" s="1" t="s">
        <v>49</v>
      </c>
      <c r="C34">
        <v>28</v>
      </c>
      <c r="D34">
        <v>1114.3800000000001</v>
      </c>
      <c r="E34">
        <v>1114.3800000000001</v>
      </c>
      <c r="F34">
        <v>0</v>
      </c>
      <c r="G34">
        <v>0</v>
      </c>
      <c r="I34">
        <v>2029.27</v>
      </c>
      <c r="K34">
        <v>0.4508468562586545</v>
      </c>
      <c r="L34">
        <v>0</v>
      </c>
      <c r="M34">
        <v>0.4508468562586545</v>
      </c>
      <c r="N34" s="1"/>
    </row>
    <row r="35" spans="1:14" x14ac:dyDescent="0.25">
      <c r="A35" s="1" t="s">
        <v>50</v>
      </c>
      <c r="C35">
        <v>1</v>
      </c>
      <c r="D35">
        <v>901.67</v>
      </c>
      <c r="E35">
        <v>903.34</v>
      </c>
      <c r="F35">
        <v>-1.6700000000000728</v>
      </c>
      <c r="G35">
        <v>-1.8521188461411301E-3</v>
      </c>
      <c r="I35">
        <v>1333.33</v>
      </c>
      <c r="K35">
        <v>0.32374580936452341</v>
      </c>
      <c r="L35">
        <v>-1.2525031312578827E-3</v>
      </c>
      <c r="M35">
        <v>0.3224933062332655</v>
      </c>
      <c r="N35" s="1"/>
    </row>
    <row r="36" spans="1:14" x14ac:dyDescent="0.25">
      <c r="A36" s="1" t="s">
        <v>51</v>
      </c>
      <c r="C36">
        <v>2</v>
      </c>
      <c r="D36">
        <v>56.46</v>
      </c>
      <c r="E36">
        <v>56.45</v>
      </c>
      <c r="F36">
        <v>9.9999999999980105E-3</v>
      </c>
      <c r="G36">
        <v>1.7711654268505155E-4</v>
      </c>
      <c r="I36">
        <v>90.83</v>
      </c>
      <c r="K36">
        <v>0.37839920731035998</v>
      </c>
      <c r="L36">
        <v>1.100957833314765E-4</v>
      </c>
      <c r="M36">
        <v>0.37850930309369146</v>
      </c>
      <c r="N36" s="1"/>
    </row>
    <row r="37" spans="1:14" x14ac:dyDescent="0.25">
      <c r="A37" s="1" t="s">
        <v>52</v>
      </c>
      <c r="C37">
        <v>2</v>
      </c>
      <c r="D37">
        <v>86</v>
      </c>
      <c r="E37">
        <v>86</v>
      </c>
      <c r="F37">
        <v>0</v>
      </c>
      <c r="G37">
        <v>0</v>
      </c>
      <c r="I37">
        <v>150</v>
      </c>
      <c r="K37">
        <v>0.42666666666666669</v>
      </c>
      <c r="L37">
        <v>0</v>
      </c>
      <c r="M37">
        <v>0.42666666666666669</v>
      </c>
      <c r="N37" s="1"/>
    </row>
    <row r="38" spans="1:14" x14ac:dyDescent="0.25">
      <c r="A38" s="1" t="s">
        <v>53</v>
      </c>
      <c r="C38">
        <v>7</v>
      </c>
      <c r="D38">
        <v>284.13</v>
      </c>
      <c r="E38">
        <v>279.33999999999997</v>
      </c>
      <c r="F38">
        <v>4.7900000000000205</v>
      </c>
      <c r="G38">
        <v>1.6858480273114491E-2</v>
      </c>
      <c r="I38">
        <v>533.34</v>
      </c>
      <c r="K38">
        <v>0.46726290921363489</v>
      </c>
      <c r="L38">
        <v>8.9811377357783412E-3</v>
      </c>
      <c r="M38">
        <v>0.47624404694941325</v>
      </c>
      <c r="N38" s="1"/>
    </row>
    <row r="39" spans="1:14" x14ac:dyDescent="0.25">
      <c r="A39" s="1" t="s">
        <v>54</v>
      </c>
      <c r="C39">
        <v>4</v>
      </c>
      <c r="D39">
        <v>95.36</v>
      </c>
      <c r="E39">
        <v>95.36</v>
      </c>
      <c r="F39">
        <v>0</v>
      </c>
      <c r="G39">
        <v>0</v>
      </c>
      <c r="I39">
        <v>153.34</v>
      </c>
      <c r="K39">
        <v>0.37811399504369375</v>
      </c>
      <c r="L39">
        <v>0</v>
      </c>
      <c r="M39">
        <v>0.37811399504369375</v>
      </c>
      <c r="N39" s="1"/>
    </row>
    <row r="40" spans="1:14" x14ac:dyDescent="0.25">
      <c r="A40" s="1" t="s">
        <v>55</v>
      </c>
      <c r="C40">
        <v>123</v>
      </c>
      <c r="D40">
        <v>31448.61</v>
      </c>
      <c r="E40">
        <v>29084.26</v>
      </c>
      <c r="F40">
        <v>2364.3500000000022</v>
      </c>
      <c r="G40">
        <v>7.5181383215347258E-2</v>
      </c>
      <c r="I40">
        <v>46285.46</v>
      </c>
      <c r="K40">
        <v>0.32055098944679383</v>
      </c>
      <c r="L40">
        <v>5.1081916437689119E-2</v>
      </c>
      <c r="M40">
        <v>0.37163290588448294</v>
      </c>
      <c r="N40" s="1"/>
    </row>
    <row r="41" spans="1:14" x14ac:dyDescent="0.25">
      <c r="A41" s="1" t="s">
        <v>56</v>
      </c>
      <c r="C41">
        <v>202</v>
      </c>
      <c r="D41">
        <v>17554.259999999998</v>
      </c>
      <c r="E41">
        <v>17458.580000000002</v>
      </c>
      <c r="F41">
        <v>95.679999999996653</v>
      </c>
      <c r="G41">
        <v>5.450528817506216E-3</v>
      </c>
      <c r="I41">
        <v>22329.47</v>
      </c>
      <c r="K41">
        <v>0.21385236640188962</v>
      </c>
      <c r="L41">
        <v>4.2849203317408182E-3</v>
      </c>
      <c r="M41">
        <v>0.21813728673363045</v>
      </c>
      <c r="N41" s="1"/>
    </row>
    <row r="42" spans="1:14" x14ac:dyDescent="0.25">
      <c r="A42" s="1" t="s">
        <v>57</v>
      </c>
      <c r="C42">
        <v>258</v>
      </c>
      <c r="D42">
        <v>8346.25</v>
      </c>
      <c r="E42">
        <v>8233.35</v>
      </c>
      <c r="F42">
        <v>112.89999999999964</v>
      </c>
      <c r="G42">
        <v>1.3527033098696977E-2</v>
      </c>
      <c r="I42">
        <v>15404.72</v>
      </c>
      <c r="K42">
        <v>0.45820177192444911</v>
      </c>
      <c r="L42">
        <v>7.3289225639933502E-3</v>
      </c>
      <c r="M42">
        <v>0.46553069448844248</v>
      </c>
      <c r="N42" s="1"/>
    </row>
    <row r="43" spans="1:14" x14ac:dyDescent="0.25">
      <c r="A43" s="1" t="s">
        <v>58</v>
      </c>
      <c r="C43">
        <v>5</v>
      </c>
      <c r="D43">
        <v>865.19</v>
      </c>
      <c r="E43">
        <v>855.07</v>
      </c>
      <c r="F43">
        <v>10.120000000000005</v>
      </c>
      <c r="G43">
        <v>1.1696852714432672E-2</v>
      </c>
      <c r="I43">
        <v>1249.52</v>
      </c>
      <c r="K43">
        <v>0.30758211153082776</v>
      </c>
      <c r="L43">
        <v>8.0991100582623772E-3</v>
      </c>
      <c r="M43">
        <v>0.31568122158909012</v>
      </c>
      <c r="N43" s="1"/>
    </row>
    <row r="44" spans="1:14" x14ac:dyDescent="0.25">
      <c r="A44" s="1" t="s">
        <v>59</v>
      </c>
      <c r="C44">
        <v>4</v>
      </c>
      <c r="D44">
        <v>353.5</v>
      </c>
      <c r="E44">
        <v>449.64</v>
      </c>
      <c r="F44">
        <v>-96.139999999999986</v>
      </c>
      <c r="G44">
        <v>-0.27196605374823191</v>
      </c>
      <c r="I44">
        <v>605.17999999999995</v>
      </c>
      <c r="K44">
        <v>0.41587626821772028</v>
      </c>
      <c r="L44">
        <v>-0.1588618262335173</v>
      </c>
      <c r="M44">
        <v>0.25701444198420298</v>
      </c>
      <c r="N44" s="1" t="s">
        <v>60</v>
      </c>
    </row>
    <row r="45" spans="1:14" x14ac:dyDescent="0.25">
      <c r="A45" s="1" t="s">
        <v>61</v>
      </c>
      <c r="C45">
        <v>3</v>
      </c>
      <c r="D45">
        <v>651.6</v>
      </c>
      <c r="E45">
        <v>672.2</v>
      </c>
      <c r="F45">
        <v>-20.600000000000023</v>
      </c>
      <c r="G45">
        <v>-3.1614487415592425E-2</v>
      </c>
      <c r="I45">
        <v>1009.67</v>
      </c>
      <c r="K45">
        <v>0.35464062515475347</v>
      </c>
      <c r="L45">
        <v>-2.0402705834579638E-2</v>
      </c>
      <c r="M45">
        <v>0.33423791932017383</v>
      </c>
      <c r="N45" s="1" t="s">
        <v>62</v>
      </c>
    </row>
    <row r="46" spans="1:14" x14ac:dyDescent="0.25">
      <c r="A46" s="1" t="s">
        <v>63</v>
      </c>
      <c r="C46">
        <v>6</v>
      </c>
      <c r="D46">
        <v>122.97</v>
      </c>
      <c r="E46">
        <v>111.36999999999999</v>
      </c>
      <c r="F46">
        <v>11.600000000000009</v>
      </c>
      <c r="G46">
        <v>9.4331950882329096E-2</v>
      </c>
      <c r="I46">
        <v>192.67</v>
      </c>
      <c r="K46">
        <v>0.36175844708569055</v>
      </c>
      <c r="L46">
        <v>6.0206570820574089E-2</v>
      </c>
      <c r="M46">
        <v>0.42196501790626462</v>
      </c>
      <c r="N46" s="1"/>
    </row>
    <row r="47" spans="1:14" x14ac:dyDescent="0.25">
      <c r="A47" s="1" t="s">
        <v>64</v>
      </c>
      <c r="C47">
        <v>406</v>
      </c>
      <c r="D47">
        <v>8253.1</v>
      </c>
      <c r="E47">
        <v>8240.2000000000007</v>
      </c>
      <c r="F47">
        <v>12.899999999999636</v>
      </c>
      <c r="G47">
        <v>1.563049036119717E-3</v>
      </c>
      <c r="I47">
        <v>13809.71</v>
      </c>
      <c r="K47">
        <v>0.4023697818419068</v>
      </c>
      <c r="L47">
        <v>9.3412533644802369E-4</v>
      </c>
      <c r="M47">
        <v>0.40330390717835485</v>
      </c>
      <c r="N47" s="1"/>
    </row>
    <row r="48" spans="1:14" x14ac:dyDescent="0.25">
      <c r="A48" s="1" t="s">
        <v>65</v>
      </c>
      <c r="C48">
        <v>13</v>
      </c>
      <c r="D48">
        <v>3909.76</v>
      </c>
      <c r="E48">
        <v>3889.6400000000003</v>
      </c>
      <c r="F48">
        <v>20.119999999999891</v>
      </c>
      <c r="G48">
        <v>5.1460959240464607E-3</v>
      </c>
      <c r="I48">
        <v>7452.33</v>
      </c>
      <c r="K48">
        <v>0.47536408076400261</v>
      </c>
      <c r="L48">
        <v>2.6998267655887341E-3</v>
      </c>
      <c r="M48">
        <v>0.47806390752959133</v>
      </c>
      <c r="N48" s="1"/>
    </row>
    <row r="49" spans="1:14" x14ac:dyDescent="0.25">
      <c r="A49" s="1" t="s">
        <v>66</v>
      </c>
      <c r="C49">
        <v>8</v>
      </c>
      <c r="D49">
        <v>2169.25</v>
      </c>
      <c r="E49">
        <v>2206.2400000000002</v>
      </c>
      <c r="F49">
        <v>-36.990000000000236</v>
      </c>
      <c r="G49">
        <v>-1.7051976489570238E-2</v>
      </c>
      <c r="I49">
        <v>3359.01</v>
      </c>
      <c r="K49">
        <v>0.35419960047752169</v>
      </c>
      <c r="L49">
        <v>-1.1012173229612366E-2</v>
      </c>
      <c r="M49">
        <v>0.34318742724790935</v>
      </c>
      <c r="N49" s="1" t="s">
        <v>67</v>
      </c>
    </row>
    <row r="50" spans="1:14" x14ac:dyDescent="0.25">
      <c r="A50" s="1" t="s">
        <v>68</v>
      </c>
      <c r="C50">
        <v>3</v>
      </c>
      <c r="D50">
        <v>312.89999999999998</v>
      </c>
      <c r="E50">
        <v>285.60000000000002</v>
      </c>
      <c r="F50">
        <v>27.299999999999955</v>
      </c>
      <c r="G50">
        <v>8.7248322147650867E-2</v>
      </c>
      <c r="I50">
        <v>516.66999999999996</v>
      </c>
      <c r="K50">
        <v>0.39439100392900689</v>
      </c>
      <c r="L50">
        <v>5.2838368784717434E-2</v>
      </c>
      <c r="M50">
        <v>0.44722937271372432</v>
      </c>
      <c r="N50" s="1"/>
    </row>
    <row r="51" spans="1:14" x14ac:dyDescent="0.25">
      <c r="A51" s="1" t="s">
        <v>69</v>
      </c>
      <c r="C51">
        <v>28</v>
      </c>
      <c r="D51">
        <v>1087.1099999999999</v>
      </c>
      <c r="E51">
        <v>1087.1199999999999</v>
      </c>
      <c r="F51">
        <v>-9.9999999999909051E-3</v>
      </c>
      <c r="G51">
        <v>-9.1987011433901876E-6</v>
      </c>
      <c r="I51">
        <v>1801.78</v>
      </c>
      <c r="K51">
        <v>0.3966466494244581</v>
      </c>
      <c r="L51">
        <v>-5.5500671558075375E-6</v>
      </c>
      <c r="M51">
        <v>0.3966410993573023</v>
      </c>
      <c r="N51" s="1"/>
    </row>
    <row r="52" spans="1:14" x14ac:dyDescent="0.25">
      <c r="A52" s="1" t="s">
        <v>70</v>
      </c>
      <c r="C52">
        <v>25</v>
      </c>
      <c r="D52">
        <v>299.89999999999998</v>
      </c>
      <c r="E52">
        <v>264.89999999999998</v>
      </c>
      <c r="F52">
        <v>35</v>
      </c>
      <c r="G52">
        <v>0.11670556852284096</v>
      </c>
      <c r="I52">
        <v>529.16</v>
      </c>
      <c r="K52">
        <v>0.43325270239625069</v>
      </c>
      <c r="L52">
        <v>6.6142565575629308E-2</v>
      </c>
      <c r="M52">
        <v>0.49939526797188</v>
      </c>
      <c r="N52" s="1"/>
    </row>
    <row r="53" spans="1:14" x14ac:dyDescent="0.25">
      <c r="A53" s="1" t="s">
        <v>71</v>
      </c>
      <c r="C53">
        <v>20</v>
      </c>
      <c r="D53">
        <v>229.02</v>
      </c>
      <c r="E53">
        <v>242.03000000000003</v>
      </c>
      <c r="F53">
        <v>-13.010000000000019</v>
      </c>
      <c r="G53">
        <v>-5.6807265740983402E-2</v>
      </c>
      <c r="I53">
        <v>335.06</v>
      </c>
      <c r="K53">
        <v>0.3164806303348654</v>
      </c>
      <c r="L53">
        <v>-3.8828866471676771E-2</v>
      </c>
      <c r="M53">
        <v>0.27765176386318863</v>
      </c>
      <c r="N53" s="1"/>
    </row>
    <row r="54" spans="1:14" x14ac:dyDescent="0.25">
      <c r="A54" s="1" t="s">
        <v>72</v>
      </c>
      <c r="C54">
        <v>7</v>
      </c>
      <c r="D54">
        <v>918.84</v>
      </c>
      <c r="E54">
        <v>918.84</v>
      </c>
      <c r="F54">
        <v>0</v>
      </c>
      <c r="G54">
        <v>0</v>
      </c>
      <c r="I54">
        <v>505.37</v>
      </c>
      <c r="K54">
        <v>-0.81815303638918024</v>
      </c>
      <c r="L54">
        <v>0</v>
      </c>
      <c r="M54">
        <v>-0.81815303638918024</v>
      </c>
      <c r="N54" s="1" t="s">
        <v>73</v>
      </c>
    </row>
    <row r="55" spans="1:14" x14ac:dyDescent="0.25">
      <c r="A55" s="1" t="s">
        <v>74</v>
      </c>
      <c r="C55">
        <v>3</v>
      </c>
      <c r="D55">
        <v>1921.24</v>
      </c>
      <c r="E55">
        <v>1773.5900000000001</v>
      </c>
      <c r="F55">
        <v>147.64999999999986</v>
      </c>
      <c r="G55">
        <v>7.6851408465366047E-2</v>
      </c>
      <c r="I55">
        <v>2806.4700000000003</v>
      </c>
      <c r="K55">
        <v>0.3154247150334763</v>
      </c>
      <c r="L55">
        <v>5.2610574850256678E-2</v>
      </c>
      <c r="M55">
        <v>0.36803528988373296</v>
      </c>
      <c r="N55" s="1"/>
    </row>
    <row r="56" spans="1:14" x14ac:dyDescent="0.25">
      <c r="A56" s="1" t="s">
        <v>75</v>
      </c>
      <c r="C56">
        <v>30</v>
      </c>
      <c r="D56">
        <v>563.16</v>
      </c>
      <c r="E56">
        <v>573.25999999999988</v>
      </c>
      <c r="F56">
        <v>-10.099999999999909</v>
      </c>
      <c r="G56">
        <v>-1.7934512394346028E-2</v>
      </c>
      <c r="I56">
        <v>911.17</v>
      </c>
      <c r="K56">
        <v>0.38193750891710659</v>
      </c>
      <c r="L56">
        <v>-1.1084649406806533E-2</v>
      </c>
      <c r="M56">
        <v>0.37085285951030006</v>
      </c>
      <c r="N56" s="1" t="s">
        <v>76</v>
      </c>
    </row>
    <row r="57" spans="1:14" x14ac:dyDescent="0.25">
      <c r="A57" s="1" t="s">
        <v>77</v>
      </c>
      <c r="C57">
        <v>24</v>
      </c>
      <c r="D57">
        <v>399.99999999999989</v>
      </c>
      <c r="E57">
        <v>399.99999999999989</v>
      </c>
      <c r="F57">
        <v>0</v>
      </c>
      <c r="G57">
        <v>0</v>
      </c>
      <c r="I57">
        <v>639.0899999999998</v>
      </c>
      <c r="K57">
        <v>0.37411006274546621</v>
      </c>
      <c r="L57">
        <v>0</v>
      </c>
      <c r="M57">
        <v>0.37411006274546621</v>
      </c>
      <c r="N57" s="1"/>
    </row>
    <row r="58" spans="1:14" x14ac:dyDescent="0.25">
      <c r="A58" s="1" t="s">
        <v>78</v>
      </c>
      <c r="C58">
        <v>75</v>
      </c>
      <c r="D58">
        <v>4455.9399999999996</v>
      </c>
      <c r="E58">
        <v>4455.96</v>
      </c>
      <c r="F58">
        <v>-2.0000000000436557E-2</v>
      </c>
      <c r="G58">
        <v>-4.4883907773526037E-6</v>
      </c>
      <c r="I58">
        <v>7311.54</v>
      </c>
      <c r="K58">
        <v>0.39056067531600736</v>
      </c>
      <c r="L58">
        <v>-2.7354018442676315E-6</v>
      </c>
      <c r="M58">
        <v>0.3905579399141631</v>
      </c>
      <c r="N58" s="1"/>
    </row>
    <row r="59" spans="1:14" x14ac:dyDescent="0.25">
      <c r="A59" s="1" t="s">
        <v>79</v>
      </c>
      <c r="C59">
        <v>1</v>
      </c>
      <c r="D59">
        <v>666.67</v>
      </c>
      <c r="E59">
        <v>666.67</v>
      </c>
      <c r="F59">
        <v>0</v>
      </c>
      <c r="G59">
        <v>0</v>
      </c>
      <c r="I59">
        <v>741.67</v>
      </c>
      <c r="K59">
        <v>0.10112314101959093</v>
      </c>
      <c r="L59">
        <v>0</v>
      </c>
      <c r="M59">
        <v>0.10112314101959093</v>
      </c>
      <c r="N59" s="1" t="s">
        <v>19</v>
      </c>
    </row>
    <row r="60" spans="1:14" x14ac:dyDescent="0.25">
      <c r="A60" s="1" t="s">
        <v>80</v>
      </c>
      <c r="C60">
        <v>86</v>
      </c>
      <c r="D60">
        <v>3829.81</v>
      </c>
      <c r="E60">
        <v>3823.41</v>
      </c>
      <c r="F60">
        <v>6.4000000000000909</v>
      </c>
      <c r="G60">
        <v>1.6711011773430252E-3</v>
      </c>
      <c r="I60">
        <v>6434.04</v>
      </c>
      <c r="K60">
        <v>0.40475813019502521</v>
      </c>
      <c r="L60">
        <v>9.9470938943495703E-4</v>
      </c>
      <c r="M60">
        <v>0.40575283958446018</v>
      </c>
      <c r="N60" s="1"/>
    </row>
    <row r="61" spans="1:14" x14ac:dyDescent="0.25">
      <c r="A61" s="1" t="s">
        <v>81</v>
      </c>
      <c r="C61">
        <v>2</v>
      </c>
      <c r="D61">
        <v>98.48</v>
      </c>
      <c r="E61">
        <v>98.480000000000018</v>
      </c>
      <c r="F61">
        <v>-1.4210854715202004E-14</v>
      </c>
      <c r="G61">
        <v>-1.4430193658816006E-16</v>
      </c>
      <c r="I61">
        <v>200</v>
      </c>
      <c r="K61">
        <v>0.50759999999999994</v>
      </c>
      <c r="L61">
        <v>-7.105427357601002E-17</v>
      </c>
      <c r="M61">
        <v>0.50759999999999983</v>
      </c>
      <c r="N61" s="1"/>
    </row>
    <row r="62" spans="1:14" x14ac:dyDescent="0.25">
      <c r="A62" s="1" t="s">
        <v>82</v>
      </c>
      <c r="C62">
        <v>78</v>
      </c>
      <c r="D62">
        <v>13103.01</v>
      </c>
      <c r="E62">
        <v>13102.72</v>
      </c>
      <c r="F62">
        <v>0.29000000000087311</v>
      </c>
      <c r="G62">
        <v>2.2132319215269859E-5</v>
      </c>
      <c r="I62">
        <v>21754.78</v>
      </c>
      <c r="K62">
        <v>0.39769512723180833</v>
      </c>
      <c r="L62">
        <v>1.3330403709018116E-5</v>
      </c>
      <c r="M62">
        <v>0.39770845763551738</v>
      </c>
      <c r="N62" s="1"/>
    </row>
    <row r="63" spans="1:14" x14ac:dyDescent="0.25">
      <c r="A63" s="1" t="s">
        <v>83</v>
      </c>
      <c r="C63">
        <v>32</v>
      </c>
      <c r="D63">
        <v>639.70000000000005</v>
      </c>
      <c r="E63">
        <v>640.54000000000008</v>
      </c>
      <c r="F63">
        <v>-0.84000000000003183</v>
      </c>
      <c r="G63">
        <v>-1.3131155229014098E-3</v>
      </c>
      <c r="I63">
        <v>1061.05</v>
      </c>
      <c r="K63">
        <v>0.39710663964940385</v>
      </c>
      <c r="L63">
        <v>-7.9166863013056116E-4</v>
      </c>
      <c r="M63">
        <v>0.39631497101927327</v>
      </c>
      <c r="N63" s="1"/>
    </row>
    <row r="64" spans="1:14" x14ac:dyDescent="0.25">
      <c r="A64" s="1" t="s">
        <v>84</v>
      </c>
      <c r="C64">
        <v>6</v>
      </c>
      <c r="D64">
        <v>202.9</v>
      </c>
      <c r="E64">
        <v>202.9</v>
      </c>
      <c r="F64">
        <v>0</v>
      </c>
      <c r="G64">
        <v>0</v>
      </c>
      <c r="I64">
        <v>331.9</v>
      </c>
      <c r="K64">
        <v>0.38867128653208793</v>
      </c>
      <c r="L64">
        <v>0</v>
      </c>
      <c r="M64">
        <v>0.38867128653208793</v>
      </c>
      <c r="N64" s="1"/>
    </row>
    <row r="65" spans="1:14" x14ac:dyDescent="0.25">
      <c r="A65" s="1" t="s">
        <v>85</v>
      </c>
      <c r="C65">
        <v>2</v>
      </c>
      <c r="D65">
        <v>74.400000000000006</v>
      </c>
      <c r="E65">
        <v>74.400000000000006</v>
      </c>
      <c r="F65">
        <v>0</v>
      </c>
      <c r="G65">
        <v>0</v>
      </c>
      <c r="I65">
        <v>116.25</v>
      </c>
      <c r="K65">
        <v>0.35999999999999993</v>
      </c>
      <c r="L65">
        <v>0</v>
      </c>
      <c r="M65">
        <v>0.35999999999999993</v>
      </c>
      <c r="N65" s="1"/>
    </row>
    <row r="66" spans="1:14" x14ac:dyDescent="0.25">
      <c r="A66" s="1" t="s">
        <v>86</v>
      </c>
      <c r="C66">
        <v>5</v>
      </c>
      <c r="D66">
        <v>291.27999999999997</v>
      </c>
      <c r="E66">
        <v>291.27999999999997</v>
      </c>
      <c r="F66">
        <v>0</v>
      </c>
      <c r="G66">
        <v>0</v>
      </c>
      <c r="I66">
        <v>422.79999999999995</v>
      </c>
      <c r="K66">
        <v>0.31106906338694418</v>
      </c>
      <c r="L66">
        <v>0</v>
      </c>
      <c r="M66">
        <v>0.31106906338694418</v>
      </c>
      <c r="N66" s="1"/>
    </row>
    <row r="67" spans="1:14" x14ac:dyDescent="0.25">
      <c r="A67" s="1" t="s">
        <v>87</v>
      </c>
      <c r="C67">
        <v>7</v>
      </c>
      <c r="D67">
        <v>1786</v>
      </c>
      <c r="E67">
        <v>1786</v>
      </c>
      <c r="F67">
        <v>0</v>
      </c>
      <c r="G67">
        <v>0</v>
      </c>
      <c r="I67">
        <v>2879.38</v>
      </c>
      <c r="K67">
        <v>0.37972758024296899</v>
      </c>
      <c r="L67">
        <v>0</v>
      </c>
      <c r="M67">
        <v>0.37972758024296899</v>
      </c>
      <c r="N67" s="1"/>
    </row>
    <row r="68" spans="1:14" x14ac:dyDescent="0.25">
      <c r="A68" s="1" t="s">
        <v>88</v>
      </c>
      <c r="C68">
        <v>11</v>
      </c>
      <c r="D68">
        <v>479.40999999999997</v>
      </c>
      <c r="E68">
        <v>481.73</v>
      </c>
      <c r="F68">
        <v>-2.32000000000005</v>
      </c>
      <c r="G68">
        <v>-4.8392816169876519E-3</v>
      </c>
      <c r="I68">
        <v>742.24</v>
      </c>
      <c r="K68">
        <v>0.35410379392110375</v>
      </c>
      <c r="L68">
        <v>-3.1256736365596707E-3</v>
      </c>
      <c r="M68">
        <v>0.35097812028454406</v>
      </c>
      <c r="N68" s="1"/>
    </row>
    <row r="69" spans="1:14" x14ac:dyDescent="0.25">
      <c r="A69" s="1" t="s">
        <v>89</v>
      </c>
      <c r="C69">
        <v>1</v>
      </c>
      <c r="D69">
        <v>42</v>
      </c>
      <c r="E69">
        <v>42</v>
      </c>
      <c r="F69">
        <v>0</v>
      </c>
      <c r="G69">
        <v>0</v>
      </c>
      <c r="I69">
        <v>66.67</v>
      </c>
      <c r="K69">
        <v>0.37003149842507876</v>
      </c>
      <c r="L69">
        <v>0</v>
      </c>
      <c r="M69">
        <v>0.37003149842507876</v>
      </c>
      <c r="N69" s="1"/>
    </row>
    <row r="70" spans="1:14" x14ac:dyDescent="0.25">
      <c r="A70" s="1" t="s">
        <v>90</v>
      </c>
      <c r="C70">
        <v>6</v>
      </c>
      <c r="D70">
        <v>1475</v>
      </c>
      <c r="E70">
        <v>1475</v>
      </c>
      <c r="F70">
        <v>0</v>
      </c>
      <c r="G70">
        <v>0</v>
      </c>
      <c r="I70">
        <v>2067.86</v>
      </c>
      <c r="K70">
        <v>0.2867021945392822</v>
      </c>
      <c r="L70">
        <v>0</v>
      </c>
      <c r="M70">
        <v>0.2867021945392822</v>
      </c>
      <c r="N70" s="1"/>
    </row>
    <row r="71" spans="1:14" x14ac:dyDescent="0.25">
      <c r="A71" s="1" t="s">
        <v>91</v>
      </c>
      <c r="C71">
        <v>45</v>
      </c>
      <c r="D71">
        <v>5068.16</v>
      </c>
      <c r="E71">
        <v>5012.32</v>
      </c>
      <c r="F71">
        <v>55.840000000000146</v>
      </c>
      <c r="G71">
        <v>1.1017805278444277E-2</v>
      </c>
      <c r="I71">
        <v>7550.85</v>
      </c>
      <c r="K71">
        <v>0.32879609580378372</v>
      </c>
      <c r="L71">
        <v>7.3951939185654784E-3</v>
      </c>
      <c r="M71">
        <v>0.33619128972234918</v>
      </c>
      <c r="N71" s="1"/>
    </row>
    <row r="72" spans="1:14" x14ac:dyDescent="0.25">
      <c r="A72" s="1" t="s">
        <v>92</v>
      </c>
      <c r="C72">
        <v>547</v>
      </c>
      <c r="D72">
        <v>102076.28</v>
      </c>
      <c r="E72">
        <v>102076.19</v>
      </c>
      <c r="F72">
        <v>8.999999999650754E-2</v>
      </c>
      <c r="G72">
        <v>8.8169357265475916E-7</v>
      </c>
      <c r="I72">
        <v>147882.85999999999</v>
      </c>
      <c r="K72">
        <v>0.30974908113083555</v>
      </c>
      <c r="L72">
        <v>6.0858979868598396E-7</v>
      </c>
      <c r="M72">
        <v>0.30974968972063421</v>
      </c>
      <c r="N72" s="1"/>
    </row>
    <row r="73" spans="1:14" x14ac:dyDescent="0.25">
      <c r="A73" s="1" t="s">
        <v>93</v>
      </c>
      <c r="C73">
        <v>17</v>
      </c>
      <c r="D73">
        <v>509.4</v>
      </c>
      <c r="E73">
        <v>510.4</v>
      </c>
      <c r="F73">
        <v>-1</v>
      </c>
      <c r="G73">
        <v>-1.9630938358853552E-3</v>
      </c>
      <c r="I73">
        <v>814.75</v>
      </c>
      <c r="K73">
        <v>0.37477753912243023</v>
      </c>
      <c r="L73">
        <v>-1.22737035900583E-3</v>
      </c>
      <c r="M73">
        <v>0.3735501687634244</v>
      </c>
      <c r="N73" s="1"/>
    </row>
    <row r="74" spans="1:14" x14ac:dyDescent="0.25">
      <c r="A74" s="1" t="s">
        <v>94</v>
      </c>
      <c r="C74">
        <v>5</v>
      </c>
      <c r="D74">
        <v>494.73</v>
      </c>
      <c r="E74">
        <v>498.07</v>
      </c>
      <c r="F74">
        <v>-3.339999999999975</v>
      </c>
      <c r="G74">
        <v>-6.7511571968547996E-3</v>
      </c>
      <c r="I74">
        <v>979.17</v>
      </c>
      <c r="K74">
        <v>0.49474554980238361</v>
      </c>
      <c r="L74">
        <v>-3.4110522176945528E-3</v>
      </c>
      <c r="M74">
        <v>0.49133449758468906</v>
      </c>
      <c r="N74" s="1"/>
    </row>
    <row r="75" spans="1:14" x14ac:dyDescent="0.25">
      <c r="A75" s="1" t="s">
        <v>95</v>
      </c>
      <c r="C75">
        <v>4</v>
      </c>
      <c r="D75">
        <v>649.1</v>
      </c>
      <c r="E75">
        <v>649.1</v>
      </c>
      <c r="F75">
        <v>0</v>
      </c>
      <c r="G75">
        <v>0</v>
      </c>
      <c r="I75">
        <v>1063.58</v>
      </c>
      <c r="K75">
        <v>0.38970270219447523</v>
      </c>
      <c r="L75">
        <v>0</v>
      </c>
      <c r="M75">
        <v>0.38970270219447523</v>
      </c>
      <c r="N75" s="1"/>
    </row>
    <row r="76" spans="1:14" x14ac:dyDescent="0.25">
      <c r="A76" s="1" t="s">
        <v>96</v>
      </c>
      <c r="C76">
        <v>70</v>
      </c>
      <c r="D76">
        <v>2458.0899999999997</v>
      </c>
      <c r="E76">
        <v>2457.9899999999993</v>
      </c>
      <c r="F76">
        <v>0.1000000000003638</v>
      </c>
      <c r="G76">
        <v>4.0681992929617636E-5</v>
      </c>
      <c r="I76">
        <v>4860.8999999999996</v>
      </c>
      <c r="K76">
        <v>0.49431381019975729</v>
      </c>
      <c r="L76">
        <v>2.0572321998058756E-5</v>
      </c>
      <c r="M76">
        <v>0.49433438252175532</v>
      </c>
      <c r="N76" s="1"/>
    </row>
    <row r="77" spans="1:14" x14ac:dyDescent="0.25">
      <c r="A77" s="1" t="s">
        <v>97</v>
      </c>
      <c r="C77">
        <v>1</v>
      </c>
      <c r="D77">
        <v>416.75</v>
      </c>
      <c r="E77">
        <v>416.76</v>
      </c>
      <c r="F77">
        <v>-9.9999999999909051E-3</v>
      </c>
      <c r="G77">
        <v>-2.3995200959786216E-5</v>
      </c>
      <c r="I77">
        <v>471.98</v>
      </c>
      <c r="K77">
        <v>0.11701767024026445</v>
      </c>
      <c r="L77">
        <v>-2.1187338446525074E-5</v>
      </c>
      <c r="M77">
        <v>0.11699648290181792</v>
      </c>
      <c r="N77" s="1" t="s">
        <v>19</v>
      </c>
    </row>
    <row r="78" spans="1:14" x14ac:dyDescent="0.25">
      <c r="A78" s="1" t="s">
        <v>98</v>
      </c>
      <c r="C78">
        <v>16</v>
      </c>
      <c r="D78">
        <v>598.83000000000004</v>
      </c>
      <c r="E78">
        <v>654.04999999999995</v>
      </c>
      <c r="F78">
        <v>-55.219999999999914</v>
      </c>
      <c r="G78">
        <v>-9.2213148973832162E-2</v>
      </c>
      <c r="I78">
        <v>1099.1400000000001</v>
      </c>
      <c r="K78">
        <v>0.45518314318467168</v>
      </c>
      <c r="L78">
        <v>-5.0239277980966855E-2</v>
      </c>
      <c r="M78">
        <v>0.40494386520370484</v>
      </c>
      <c r="N78" s="1" t="s">
        <v>99</v>
      </c>
    </row>
    <row r="79" spans="1:14" x14ac:dyDescent="0.25">
      <c r="A79" s="1" t="s">
        <v>100</v>
      </c>
      <c r="C79">
        <v>8</v>
      </c>
      <c r="D79">
        <v>791.26</v>
      </c>
      <c r="E79">
        <v>798.55</v>
      </c>
      <c r="F79">
        <v>-7.2899999999999636</v>
      </c>
      <c r="G79">
        <v>-9.2131537042185428E-3</v>
      </c>
      <c r="I79">
        <v>1136.1600000000001</v>
      </c>
      <c r="K79">
        <v>0.30356639909871858</v>
      </c>
      <c r="L79">
        <v>-6.4163498098858988E-3</v>
      </c>
      <c r="M79">
        <v>0.29715004928883265</v>
      </c>
      <c r="N79" s="1"/>
    </row>
    <row r="80" spans="1:14" x14ac:dyDescent="0.25">
      <c r="A80" s="1" t="s">
        <v>101</v>
      </c>
      <c r="C80">
        <v>2</v>
      </c>
      <c r="D80">
        <v>205</v>
      </c>
      <c r="E80">
        <v>205</v>
      </c>
      <c r="F80">
        <v>0</v>
      </c>
      <c r="G80">
        <v>0</v>
      </c>
      <c r="I80">
        <v>259.07</v>
      </c>
      <c r="K80">
        <v>0.20870807117767395</v>
      </c>
      <c r="L80">
        <v>0</v>
      </c>
      <c r="M80">
        <v>0.20870807117767395</v>
      </c>
      <c r="N80" s="1"/>
    </row>
    <row r="81" spans="1:14" x14ac:dyDescent="0.25">
      <c r="A81" s="1" t="s">
        <v>102</v>
      </c>
      <c r="C81">
        <v>1</v>
      </c>
      <c r="D81">
        <v>224.25</v>
      </c>
      <c r="E81">
        <v>199.32999999999998</v>
      </c>
      <c r="F81">
        <v>24.920000000000016</v>
      </c>
      <c r="G81">
        <v>0.11112597547380164</v>
      </c>
      <c r="I81">
        <v>335.41</v>
      </c>
      <c r="K81">
        <v>0.3314152827882294</v>
      </c>
      <c r="L81">
        <v>7.4297128887033825E-2</v>
      </c>
      <c r="M81">
        <v>0.40571241167526323</v>
      </c>
      <c r="N81" s="1"/>
    </row>
    <row r="82" spans="1:14" x14ac:dyDescent="0.25">
      <c r="A82" s="1" t="s">
        <v>103</v>
      </c>
      <c r="C82">
        <v>74</v>
      </c>
      <c r="D82">
        <v>1214.3800000000001</v>
      </c>
      <c r="E82">
        <v>1119.5999999999999</v>
      </c>
      <c r="F82">
        <v>94.7800000000002</v>
      </c>
      <c r="G82">
        <v>7.8048057444951496E-2</v>
      </c>
      <c r="I82">
        <v>1953.5500000000004</v>
      </c>
      <c r="K82">
        <v>0.37837270609915291</v>
      </c>
      <c r="L82">
        <v>4.851680274372306E-2</v>
      </c>
      <c r="M82">
        <v>0.42688950884287596</v>
      </c>
      <c r="N82" s="1"/>
    </row>
    <row r="83" spans="1:14" x14ac:dyDescent="0.25">
      <c r="A83" s="1" t="s">
        <v>104</v>
      </c>
      <c r="C83">
        <v>4</v>
      </c>
      <c r="D83">
        <v>118.57000000000002</v>
      </c>
      <c r="E83">
        <v>118.63</v>
      </c>
      <c r="F83">
        <v>-5.9999999999973852E-2</v>
      </c>
      <c r="G83">
        <v>-5.0603019313463641E-4</v>
      </c>
      <c r="I83">
        <v>163.57</v>
      </c>
      <c r="K83">
        <v>0.27511157302683847</v>
      </c>
      <c r="L83">
        <v>-3.6681543070229169E-4</v>
      </c>
      <c r="M83">
        <v>0.2747447575961362</v>
      </c>
      <c r="N83" s="1"/>
    </row>
    <row r="84" spans="1:14" x14ac:dyDescent="0.25">
      <c r="A84" s="1" t="s">
        <v>105</v>
      </c>
      <c r="C84">
        <v>4</v>
      </c>
      <c r="D84">
        <v>190.15</v>
      </c>
      <c r="E84">
        <v>180.63</v>
      </c>
      <c r="F84">
        <v>9.5200000000000102</v>
      </c>
      <c r="G84">
        <v>5.0065737575598263E-2</v>
      </c>
      <c r="I84">
        <v>355</v>
      </c>
      <c r="K84">
        <v>0.46436619718309857</v>
      </c>
      <c r="L84">
        <v>2.6816901408450732E-2</v>
      </c>
      <c r="M84">
        <v>0.49118309859154929</v>
      </c>
      <c r="N84" s="1"/>
    </row>
    <row r="85" spans="1:14" x14ac:dyDescent="0.25">
      <c r="A85" s="1" t="s">
        <v>106</v>
      </c>
      <c r="C85">
        <v>51</v>
      </c>
      <c r="D85">
        <v>8178.73</v>
      </c>
      <c r="E85">
        <v>8178.73</v>
      </c>
      <c r="F85">
        <v>0</v>
      </c>
      <c r="G85">
        <v>0</v>
      </c>
      <c r="I85">
        <v>12066.099999999999</v>
      </c>
      <c r="K85">
        <v>0.32217286447153592</v>
      </c>
      <c r="L85">
        <v>0</v>
      </c>
      <c r="M85">
        <v>0.32217286447153592</v>
      </c>
      <c r="N85" s="1"/>
    </row>
    <row r="86" spans="1:14" x14ac:dyDescent="0.25">
      <c r="A86" s="1" t="s">
        <v>107</v>
      </c>
      <c r="C86">
        <v>18</v>
      </c>
      <c r="D86">
        <v>1548</v>
      </c>
      <c r="E86">
        <v>1566</v>
      </c>
      <c r="F86">
        <v>-18</v>
      </c>
      <c r="G86">
        <v>-1.1627906976744186E-2</v>
      </c>
      <c r="I86">
        <v>2174.09</v>
      </c>
      <c r="K86">
        <v>0.28797795859417047</v>
      </c>
      <c r="L86">
        <v>-8.2793260628584824E-3</v>
      </c>
      <c r="M86">
        <v>0.279698632531312</v>
      </c>
      <c r="N86" s="1" t="s">
        <v>108</v>
      </c>
    </row>
    <row r="87" spans="1:14" x14ac:dyDescent="0.25">
      <c r="A87" s="1" t="s">
        <v>109</v>
      </c>
      <c r="C87">
        <v>9</v>
      </c>
      <c r="D87">
        <v>4359.5600000000004</v>
      </c>
      <c r="E87">
        <v>4192.72</v>
      </c>
      <c r="F87">
        <v>166.84000000000015</v>
      </c>
      <c r="G87">
        <v>3.8269917147602084E-2</v>
      </c>
      <c r="I87">
        <v>6133.76</v>
      </c>
      <c r="K87">
        <v>0.28925161727879795</v>
      </c>
      <c r="L87">
        <v>2.7200281719532576E-2</v>
      </c>
      <c r="M87">
        <v>0.31645189899833054</v>
      </c>
      <c r="N87" s="1"/>
    </row>
    <row r="88" spans="1:14" x14ac:dyDescent="0.25">
      <c r="A88" s="1" t="s">
        <v>110</v>
      </c>
      <c r="C88">
        <v>41</v>
      </c>
      <c r="D88">
        <v>4985.9099999999989</v>
      </c>
      <c r="E88">
        <v>4985.9799999999996</v>
      </c>
      <c r="F88">
        <v>-7.0000000000618456E-2</v>
      </c>
      <c r="G88">
        <v>-1.4039563490038624E-5</v>
      </c>
      <c r="I88">
        <v>7524.1399999999994</v>
      </c>
      <c r="K88">
        <v>0.33734486599132935</v>
      </c>
      <c r="L88">
        <v>-9.303388825914783E-6</v>
      </c>
      <c r="M88">
        <v>0.33733556260250341</v>
      </c>
      <c r="N88" s="1"/>
    </row>
    <row r="89" spans="1:14" x14ac:dyDescent="0.25">
      <c r="A89" s="1" t="s">
        <v>111</v>
      </c>
      <c r="C89">
        <v>12</v>
      </c>
      <c r="D89">
        <v>3573.74</v>
      </c>
      <c r="E89">
        <v>3604.46</v>
      </c>
      <c r="F89">
        <v>-30.720000000000255</v>
      </c>
      <c r="G89">
        <v>-8.5960366450833735E-3</v>
      </c>
      <c r="I89">
        <v>4679.5600000000004</v>
      </c>
      <c r="K89">
        <v>0.23630854182871905</v>
      </c>
      <c r="L89">
        <v>-6.5647197599774873E-3</v>
      </c>
      <c r="M89">
        <v>0.22974382206874155</v>
      </c>
      <c r="N89" s="1" t="s">
        <v>112</v>
      </c>
    </row>
    <row r="90" spans="1:14" x14ac:dyDescent="0.25">
      <c r="A90" s="1" t="s">
        <v>113</v>
      </c>
      <c r="C90">
        <v>1</v>
      </c>
      <c r="D90">
        <v>885</v>
      </c>
      <c r="E90">
        <v>885</v>
      </c>
      <c r="F90">
        <v>0</v>
      </c>
      <c r="G90">
        <v>0</v>
      </c>
      <c r="I90">
        <v>1333.33</v>
      </c>
      <c r="K90">
        <v>0.33624834062085152</v>
      </c>
      <c r="L90">
        <v>0</v>
      </c>
      <c r="M90">
        <v>0.33624834062085152</v>
      </c>
      <c r="N90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024C6-F73E-4E45-9A11-B87BC46A20F0}">
  <dimension ref="A1:O6"/>
  <sheetViews>
    <sheetView tabSelected="1" workbookViewId="0">
      <selection activeCell="D20" sqref="D20"/>
    </sheetView>
  </sheetViews>
  <sheetFormatPr defaultColWidth="11.42578125" defaultRowHeight="15" x14ac:dyDescent="0.25"/>
  <cols>
    <col min="1" max="1" width="13.42578125" bestFit="1" customWidth="1"/>
    <col min="2" max="2" width="8.85546875" bestFit="1" customWidth="1"/>
    <col min="3" max="3" width="22" bestFit="1" customWidth="1"/>
    <col min="4" max="4" width="6.85546875" bestFit="1" customWidth="1"/>
    <col min="5" max="5" width="12.5703125" bestFit="1" customWidth="1"/>
    <col min="6" max="6" width="34.28515625" bestFit="1" customWidth="1"/>
    <col min="7" max="7" width="19.28515625" bestFit="1" customWidth="1"/>
    <col min="8" max="11" width="8.85546875" bestFit="1" customWidth="1"/>
    <col min="12" max="13" width="8" bestFit="1" customWidth="1"/>
    <col min="14" max="15" width="9.85546875" bestFit="1" customWidth="1"/>
  </cols>
  <sheetData>
    <row r="1" spans="1:15" x14ac:dyDescent="0.25">
      <c r="A1" t="str">
        <f>Feuil5!A1</f>
        <v>FOURNISSEUR</v>
      </c>
      <c r="B1" t="str">
        <f>Feuil5!B1</f>
        <v>% /total</v>
      </c>
      <c r="C1" t="str">
        <f>Feuil5!C1</f>
        <v>Nombre d'OA</v>
      </c>
      <c r="D1" t="str">
        <f>Feuil5!D1</f>
        <v>HT MO</v>
      </c>
      <c r="E1" t="str">
        <f>Feuil5!E1</f>
        <v>HT FACTURES</v>
      </c>
      <c r="F1" t="str">
        <f>Feuil5!F1</f>
        <v>ECART (€)</v>
      </c>
      <c r="G1" t="str">
        <f>Feuil5!G1</f>
        <v>ECART (%)</v>
      </c>
      <c r="H1" t="str">
        <f>Feuil5!H1</f>
        <v>Column8</v>
      </c>
      <c r="I1" t="str">
        <f>Feuil5!I1</f>
        <v>Column9</v>
      </c>
      <c r="J1" t="str">
        <f>Feuil5!J1</f>
        <v>CA HT</v>
      </c>
      <c r="K1" t="str">
        <f>Feuil5!K1</f>
        <v>ecart qte</v>
      </c>
      <c r="L1" t="str">
        <f>Feuil5!L1</f>
        <v>MB th</v>
      </c>
      <c r="M1" t="str">
        <f>Feuil5!M1</f>
        <v>ecart px</v>
      </c>
      <c r="N1" t="str">
        <f>Feuil5!N1</f>
        <v>MN HA</v>
      </c>
      <c r="O1" t="str">
        <f>Feuil5!O1</f>
        <v>Column15</v>
      </c>
    </row>
    <row r="2" spans="1:15" x14ac:dyDescent="0.25">
      <c r="A2" t="str">
        <f>Feuil4!A1</f>
        <v>fournisseur</v>
      </c>
      <c r="B2" t="str">
        <f>Feuil4!B1</f>
        <v>Column2</v>
      </c>
      <c r="C2" t="str">
        <f>Feuil4!C1</f>
        <v>Nombre de numero_oa</v>
      </c>
      <c r="D2" t="str">
        <f>Feuil4!D1</f>
        <v>HT MO</v>
      </c>
      <c r="E2" t="str">
        <f>Feuil4!E1</f>
        <v>HT Facturé</v>
      </c>
      <c r="F2" t="str">
        <f>Feuil4!F1</f>
        <v>Somme de total_prix_fournisseur_ht</v>
      </c>
      <c r="G2" t="str">
        <f>Feuil4!G1</f>
        <v>Somme de Ecart prix</v>
      </c>
      <c r="H2" t="str">
        <f>Feuil4!H1</f>
        <v>Column8</v>
      </c>
      <c r="I2" t="str">
        <f>Feuil4!I1</f>
        <v>CA HT</v>
      </c>
      <c r="J2" t="str">
        <f>Feuil4!J1</f>
        <v>ecart qte</v>
      </c>
      <c r="K2" t="str">
        <f>Feuil4!K1</f>
        <v>MB th</v>
      </c>
      <c r="L2" t="str">
        <f>Feuil4!L1</f>
        <v>ecart px</v>
      </c>
      <c r="M2" t="str">
        <f>Feuil4!M1</f>
        <v>MN HA</v>
      </c>
      <c r="N2" t="str">
        <f>Feuil4!N1</f>
        <v>Column14</v>
      </c>
      <c r="O2">
        <f>Feuil4!O1</f>
        <v>0</v>
      </c>
    </row>
    <row r="3" spans="1:15" x14ac:dyDescent="0.25">
      <c r="A3" t="str">
        <f>Feuil3!A1</f>
        <v>fournisseur</v>
      </c>
      <c r="B3" t="str">
        <f>Feuil3!B1</f>
        <v>Column2</v>
      </c>
      <c r="C3" t="str">
        <f>Feuil3!C1</f>
        <v>Nombre de numero_oa</v>
      </c>
      <c r="D3" t="str">
        <f>Feuil3!D1</f>
        <v>HT MO</v>
      </c>
      <c r="E3" t="str">
        <f>Feuil3!E1</f>
        <v>HT Facturé</v>
      </c>
      <c r="F3" t="str">
        <f>Feuil3!F1</f>
        <v>Somme de total_prix_fournisseur_ht</v>
      </c>
      <c r="G3" t="str">
        <f>Feuil3!G1</f>
        <v>Somme de Ecart prix</v>
      </c>
      <c r="H3" t="str">
        <f>Feuil3!H1</f>
        <v>Column8</v>
      </c>
      <c r="I3" t="str">
        <f>Feuil3!I1</f>
        <v>CA HT</v>
      </c>
      <c r="J3" t="str">
        <f>Feuil3!J1</f>
        <v>ecart qte</v>
      </c>
      <c r="K3" t="str">
        <f>Feuil3!K1</f>
        <v>MB th</v>
      </c>
      <c r="L3" t="str">
        <f>Feuil3!L1</f>
        <v>ecart px</v>
      </c>
      <c r="M3" t="str">
        <f>Feuil3!M1</f>
        <v>MN HA</v>
      </c>
      <c r="N3" t="str">
        <f>Feuil3!N1</f>
        <v>Column14</v>
      </c>
      <c r="O3">
        <f>Feuil3!O1</f>
        <v>0</v>
      </c>
    </row>
    <row r="4" spans="1:15" x14ac:dyDescent="0.25">
      <c r="A4" t="str">
        <f>Feuil2!A1</f>
        <v>fournisseur</v>
      </c>
      <c r="B4" t="str">
        <f>Feuil2!B1</f>
        <v>Column2</v>
      </c>
      <c r="C4" t="str">
        <f>Feuil2!C1</f>
        <v>Nombre de numero_oa</v>
      </c>
      <c r="D4" t="str">
        <f>Feuil2!D1</f>
        <v>HT MO</v>
      </c>
      <c r="E4" t="str">
        <f>Feuil2!E1</f>
        <v>HT Facturé</v>
      </c>
      <c r="F4" t="str">
        <f>Feuil2!F1</f>
        <v>Somme de total_prix_fournisseur_ht</v>
      </c>
      <c r="G4" t="str">
        <f>Feuil2!G1</f>
        <v>Somme de Ecart prix</v>
      </c>
      <c r="H4" t="str">
        <f>Feuil2!H1</f>
        <v>Column8</v>
      </c>
      <c r="I4" t="str">
        <f>Feuil2!I1</f>
        <v>CA HT</v>
      </c>
      <c r="J4" t="str">
        <f>Feuil2!J1</f>
        <v>ecart qte</v>
      </c>
      <c r="K4" t="str">
        <f>Feuil2!K1</f>
        <v>MB th</v>
      </c>
      <c r="L4" t="str">
        <f>Feuil2!L1</f>
        <v>ecart px</v>
      </c>
      <c r="M4" t="str">
        <f>Feuil2!M1</f>
        <v>MN HA</v>
      </c>
      <c r="N4" t="str">
        <f>Feuil2!N1</f>
        <v>Column14</v>
      </c>
      <c r="O4">
        <f>Feuil2!O1</f>
        <v>0</v>
      </c>
    </row>
    <row r="6" spans="1:15" x14ac:dyDescent="0.25">
      <c r="A6" t="b">
        <f>A1=A2=A3=A4</f>
        <v>0</v>
      </c>
      <c r="B6" t="b">
        <f t="shared" ref="B6:O6" si="0">B1=B2=B3=B4</f>
        <v>0</v>
      </c>
      <c r="C6" t="b">
        <f t="shared" si="0"/>
        <v>0</v>
      </c>
      <c r="D6" t="b">
        <f t="shared" si="0"/>
        <v>0</v>
      </c>
      <c r="E6" t="b">
        <f t="shared" si="0"/>
        <v>0</v>
      </c>
      <c r="F6" t="b">
        <f t="shared" si="0"/>
        <v>0</v>
      </c>
      <c r="G6" t="b">
        <f t="shared" si="0"/>
        <v>0</v>
      </c>
      <c r="H6" t="b">
        <f t="shared" si="0"/>
        <v>0</v>
      </c>
      <c r="I6" t="b">
        <f t="shared" si="0"/>
        <v>0</v>
      </c>
      <c r="J6" t="b">
        <f t="shared" si="0"/>
        <v>0</v>
      </c>
      <c r="K6" t="b">
        <f t="shared" si="0"/>
        <v>0</v>
      </c>
      <c r="L6" t="b">
        <f t="shared" si="0"/>
        <v>0</v>
      </c>
      <c r="M6" t="b">
        <f t="shared" si="0"/>
        <v>0</v>
      </c>
      <c r="N6" t="b">
        <f t="shared" si="0"/>
        <v>0</v>
      </c>
      <c r="O6" t="b">
        <f t="shared" si="0"/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6B2748-1ABE-40BC-9D6D-16D0FE58E2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Feuil6</vt:lpstr>
      <vt:lpstr>Feuil5</vt:lpstr>
      <vt:lpstr>Feuil4</vt:lpstr>
      <vt:lpstr>Feuil3</vt:lpstr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 SZYMANSKI</dc:creator>
  <cp:lastModifiedBy>Jean-Eric</cp:lastModifiedBy>
  <dcterms:created xsi:type="dcterms:W3CDTF">2020-05-14T07:30:57Z</dcterms:created>
  <dcterms:modified xsi:type="dcterms:W3CDTF">2020-05-14T08:13:29Z</dcterms:modified>
</cp:coreProperties>
</file>