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Feuil1" sheetId="1" r:id="rId1"/>
    <sheet name="Feuil5" sheetId="5" r:id="rId2"/>
    <sheet name="Feuil1 (2)" sheetId="4" r:id="rId3"/>
  </sheets>
  <definedNames>
    <definedName name="Segment_NATURE_DE_L_INTERVENTION">#N/A</definedName>
    <definedName name="Segment_PRODUITS">#N/A</definedName>
    <definedName name="Segment_SECTEUR">#N/A</definedName>
  </definedNames>
  <calcPr calcId="162913"/>
  <pivotCaches>
    <pivotCache cacheId="6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K8" i="1" l="1"/>
  <c r="K10" i="1"/>
  <c r="H9" i="1"/>
</calcChain>
</file>

<file path=xl/sharedStrings.xml><?xml version="1.0" encoding="utf-8"?>
<sst xmlns="http://schemas.openxmlformats.org/spreadsheetml/2006/main" count="150" uniqueCount="28">
  <si>
    <t>SECTEUR</t>
  </si>
  <si>
    <t>PRODUITS</t>
  </si>
  <si>
    <t>DATE D'INTERVENTION</t>
  </si>
  <si>
    <t>COÛT D'INTERVENTION</t>
  </si>
  <si>
    <t>NATURE DE L'INTERVENTION</t>
  </si>
  <si>
    <t>GDL</t>
  </si>
  <si>
    <t>Electrique</t>
  </si>
  <si>
    <t>Programmée</t>
  </si>
  <si>
    <t>Mécanique</t>
  </si>
  <si>
    <t>Hydraulique</t>
  </si>
  <si>
    <t>Panne</t>
  </si>
  <si>
    <t>18/02/207</t>
  </si>
  <si>
    <t>Pignon</t>
  </si>
  <si>
    <t>Variateur</t>
  </si>
  <si>
    <t>Nombre d'interventions</t>
  </si>
  <si>
    <t>Electique</t>
  </si>
  <si>
    <t>Nombre de pannes</t>
  </si>
  <si>
    <t>Nombre d'interventions programmées</t>
  </si>
  <si>
    <t>SOMME.SI(A2:A20;"Mécanique";C2:C20;"2017";E2:E20;"Panne")</t>
  </si>
  <si>
    <t>Total général</t>
  </si>
  <si>
    <t>Total Electrique</t>
  </si>
  <si>
    <t>Total Hydraulique</t>
  </si>
  <si>
    <t>Total Mécanique</t>
  </si>
  <si>
    <t>Total Variateur</t>
  </si>
  <si>
    <t>Total GDL</t>
  </si>
  <si>
    <t>Total Pignon</t>
  </si>
  <si>
    <t xml:space="preserve">COÛT D'INTERVENTION </t>
  </si>
  <si>
    <t>NB INTERVENTIONS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</si>
</sst>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5" formatCode="#,##0.00_ ;[Red]\-#,##0.00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theme="2" tint="-0.24994659260841701"/>
      </left>
      <right style="medium">
        <color theme="2" tint="-0.24994659260841701"/>
      </right>
      <top style="medium">
        <color theme="2" tint="-0.24994659260841701"/>
      </top>
      <bottom style="medium">
        <color theme="2" tint="-0.24994659260841701"/>
      </bottom>
      <diagonal/>
    </border>
    <border>
      <left style="medium">
        <color theme="4"/>
      </left>
      <right style="medium">
        <color theme="4"/>
      </right>
      <top style="medium">
        <color theme="2" tint="-0.24994659260841701"/>
      </top>
      <bottom style="medium">
        <color theme="4"/>
      </bottom>
      <diagonal/>
    </border>
    <border>
      <left style="medium">
        <color theme="9" tint="0.39994506668294322"/>
      </left>
      <right style="medium">
        <color theme="9" tint="0.39994506668294322"/>
      </right>
      <top style="medium">
        <color theme="4"/>
      </top>
      <bottom style="medium">
        <color theme="9" tint="0.39994506668294322"/>
      </bottom>
      <diagonal/>
    </border>
    <border>
      <left/>
      <right style="medium">
        <color rgb="FFC00000"/>
      </right>
      <top/>
      <bottom/>
      <diagonal/>
    </border>
    <border>
      <left style="medium">
        <color theme="6"/>
      </left>
      <right style="medium">
        <color theme="6"/>
      </right>
      <top style="medium">
        <color theme="6"/>
      </top>
      <bottom style="medium">
        <color theme="6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1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0" fontId="4" fillId="0" borderId="2" xfId="0" applyFont="1" applyBorder="1" applyAlignment="1">
      <alignment horizontal="center"/>
    </xf>
    <xf numFmtId="44" fontId="4" fillId="0" borderId="2" xfId="1" applyFont="1" applyBorder="1" applyAlignment="1">
      <alignment horizontal="center"/>
    </xf>
    <xf numFmtId="0" fontId="4" fillId="0" borderId="3" xfId="0" applyFont="1" applyBorder="1" applyAlignment="1">
      <alignment vertical="center"/>
    </xf>
    <xf numFmtId="0" fontId="4" fillId="0" borderId="3" xfId="0" applyFont="1" applyBorder="1" applyAlignment="1">
      <alignment horizontal="center"/>
    </xf>
    <xf numFmtId="44" fontId="4" fillId="0" borderId="3" xfId="1" applyFont="1" applyBorder="1" applyAlignment="1">
      <alignment horizontal="center"/>
    </xf>
    <xf numFmtId="14" fontId="4" fillId="0" borderId="3" xfId="0" applyNumberFormat="1" applyFont="1" applyBorder="1" applyAlignment="1">
      <alignment horizontal="center"/>
    </xf>
    <xf numFmtId="14" fontId="4" fillId="0" borderId="2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4" xfId="0" applyFont="1" applyBorder="1" applyAlignment="1">
      <alignment vertical="center"/>
    </xf>
    <xf numFmtId="14" fontId="4" fillId="0" borderId="4" xfId="0" applyNumberFormat="1" applyFont="1" applyBorder="1" applyAlignment="1">
      <alignment horizontal="center"/>
    </xf>
    <xf numFmtId="44" fontId="4" fillId="0" borderId="4" xfId="1" applyFont="1" applyBorder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5" fillId="0" borderId="9" xfId="0" applyFont="1" applyFill="1" applyBorder="1"/>
    <xf numFmtId="0" fontId="2" fillId="0" borderId="5" xfId="0" applyNumberFormat="1" applyFont="1" applyFill="1" applyBorder="1"/>
    <xf numFmtId="0" fontId="5" fillId="0" borderId="0" xfId="0" applyFont="1" applyFill="1" applyBorder="1"/>
    <xf numFmtId="0" fontId="2" fillId="0" borderId="0" xfId="0" applyFont="1" applyFill="1"/>
    <xf numFmtId="0" fontId="2" fillId="0" borderId="6" xfId="0" applyNumberFormat="1" applyFont="1" applyFill="1" applyBorder="1"/>
    <xf numFmtId="0" fontId="2" fillId="0" borderId="7" xfId="0" applyNumberFormat="1" applyFont="1" applyFill="1" applyBorder="1"/>
    <xf numFmtId="0" fontId="2" fillId="0" borderId="8" xfId="0" applyNumberFormat="1" applyFont="1" applyFill="1" applyBorder="1"/>
    <xf numFmtId="0" fontId="2" fillId="0" borderId="10" xfId="0" applyNumberFormat="1" applyFont="1" applyFill="1" applyBorder="1"/>
    <xf numFmtId="0" fontId="2" fillId="0" borderId="11" xfId="0" applyNumberFormat="1" applyFont="1" applyFill="1" applyBorder="1"/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pivotButton="1"/>
    <xf numFmtId="165" fontId="0" fillId="0" borderId="0" xfId="0" applyNumberFormat="1"/>
    <xf numFmtId="3" fontId="0" fillId="0" borderId="0" xfId="0" applyNumberFormat="1"/>
  </cellXfs>
  <cellStyles count="2">
    <cellStyle name="Monétaire" xfId="1" builtinId="4"/>
    <cellStyle name="Normal" xfId="0" builtinId="0"/>
  </cellStyles>
  <dxfs count="2">
    <dxf>
      <alignment horizontal="general" vertical="top" textRotation="0" wrapText="1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9</xdr:row>
      <xdr:rowOff>123825</xdr:rowOff>
    </xdr:from>
    <xdr:to>
      <xdr:col>11</xdr:col>
      <xdr:colOff>742950</xdr:colOff>
      <xdr:row>9</xdr:row>
      <xdr:rowOff>123825</xdr:rowOff>
    </xdr:to>
    <xdr:cxnSp macro="">
      <xdr:nvCxnSpPr>
        <xdr:cNvPr id="2" name="Connecteur droit avec flèche 1"/>
        <xdr:cNvCxnSpPr/>
      </xdr:nvCxnSpPr>
      <xdr:spPr>
        <a:xfrm>
          <a:off x="13744575" y="2133600"/>
          <a:ext cx="714375" cy="0"/>
        </a:xfrm>
        <a:prstGeom prst="straightConnector1">
          <a:avLst/>
        </a:prstGeom>
        <a:ln>
          <a:solidFill>
            <a:schemeClr val="bg2">
              <a:lumMod val="75000"/>
            </a:schemeClr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19050</xdr:colOff>
      <xdr:row>9</xdr:row>
      <xdr:rowOff>133350</xdr:rowOff>
    </xdr:from>
    <xdr:to>
      <xdr:col>12</xdr:col>
      <xdr:colOff>2241</xdr:colOff>
      <xdr:row>10</xdr:row>
      <xdr:rowOff>100854</xdr:rowOff>
    </xdr:to>
    <xdr:cxnSp macro="">
      <xdr:nvCxnSpPr>
        <xdr:cNvPr id="3" name="Connecteur droit avec flèche 2"/>
        <xdr:cNvCxnSpPr/>
      </xdr:nvCxnSpPr>
      <xdr:spPr>
        <a:xfrm>
          <a:off x="13735050" y="2143125"/>
          <a:ext cx="745191" cy="177054"/>
        </a:xfrm>
        <a:prstGeom prst="straightConnector1">
          <a:avLst/>
        </a:prstGeom>
        <a:ln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19050</xdr:colOff>
      <xdr:row>9</xdr:row>
      <xdr:rowOff>133350</xdr:rowOff>
    </xdr:from>
    <xdr:to>
      <xdr:col>12</xdr:col>
      <xdr:colOff>2241</xdr:colOff>
      <xdr:row>11</xdr:row>
      <xdr:rowOff>99171</xdr:rowOff>
    </xdr:to>
    <xdr:cxnSp macro="">
      <xdr:nvCxnSpPr>
        <xdr:cNvPr id="4" name="Connecteur droit avec flèche 3"/>
        <xdr:cNvCxnSpPr/>
      </xdr:nvCxnSpPr>
      <xdr:spPr>
        <a:xfrm>
          <a:off x="13735050" y="2143125"/>
          <a:ext cx="745191" cy="384921"/>
        </a:xfrm>
        <a:prstGeom prst="straightConnector1">
          <a:avLst/>
        </a:prstGeom>
        <a:ln>
          <a:solidFill>
            <a:schemeClr val="accent6">
              <a:lumMod val="60000"/>
              <a:lumOff val="40000"/>
            </a:schemeClr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</xdr:colOff>
      <xdr:row>7</xdr:row>
      <xdr:rowOff>114300</xdr:rowOff>
    </xdr:from>
    <xdr:to>
      <xdr:col>8</xdr:col>
      <xdr:colOff>704850</xdr:colOff>
      <xdr:row>8</xdr:row>
      <xdr:rowOff>114300</xdr:rowOff>
    </xdr:to>
    <xdr:cxnSp macro="">
      <xdr:nvCxnSpPr>
        <xdr:cNvPr id="10" name="Connecteur droit avec flèche 9"/>
        <xdr:cNvCxnSpPr/>
      </xdr:nvCxnSpPr>
      <xdr:spPr>
        <a:xfrm flipV="1">
          <a:off x="10734675" y="1704975"/>
          <a:ext cx="685800" cy="209550"/>
        </a:xfrm>
        <a:prstGeom prst="straightConnector1">
          <a:avLst/>
        </a:prstGeom>
        <a:ln>
          <a:solidFill>
            <a:schemeClr val="accent3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</xdr:colOff>
      <xdr:row>8</xdr:row>
      <xdr:rowOff>123825</xdr:rowOff>
    </xdr:from>
    <xdr:to>
      <xdr:col>8</xdr:col>
      <xdr:colOff>733425</xdr:colOff>
      <xdr:row>9</xdr:row>
      <xdr:rowOff>123825</xdr:rowOff>
    </xdr:to>
    <xdr:cxnSp macro="">
      <xdr:nvCxnSpPr>
        <xdr:cNvPr id="12" name="Connecteur droit avec flèche 11"/>
        <xdr:cNvCxnSpPr/>
      </xdr:nvCxnSpPr>
      <xdr:spPr>
        <a:xfrm>
          <a:off x="10734675" y="1924050"/>
          <a:ext cx="714375" cy="209550"/>
        </a:xfrm>
        <a:prstGeom prst="straightConnector1">
          <a:avLst/>
        </a:prstGeom>
        <a:ln>
          <a:solidFill>
            <a:srgbClr val="C00000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381000</xdr:colOff>
      <xdr:row>2</xdr:row>
      <xdr:rowOff>0</xdr:rowOff>
    </xdr:from>
    <xdr:to>
      <xdr:col>7</xdr:col>
      <xdr:colOff>685800</xdr:colOff>
      <xdr:row>8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C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39075" y="381000"/>
              <a:ext cx="1828800" cy="1152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47625</xdr:colOff>
      <xdr:row>1</xdr:row>
      <xdr:rowOff>171451</xdr:rowOff>
    </xdr:from>
    <xdr:to>
      <xdr:col>10</xdr:col>
      <xdr:colOff>352425</xdr:colOff>
      <xdr:row>8</xdr:row>
      <xdr:rowOff>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RODUI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791700" y="361951"/>
              <a:ext cx="1828800" cy="1162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504825</xdr:colOff>
      <xdr:row>1</xdr:row>
      <xdr:rowOff>171451</xdr:rowOff>
    </xdr:from>
    <xdr:to>
      <xdr:col>13</xdr:col>
      <xdr:colOff>47625</xdr:colOff>
      <xdr:row>6</xdr:row>
      <xdr:rowOff>133351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NATURE DE L'INTERVEN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TURE DE L'INTERVEN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72900" y="361951"/>
              <a:ext cx="1828800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37.691881134262" createdVersion="6" refreshedVersion="6" minRefreshableVersion="3" recordCount="19">
  <cacheSource type="worksheet">
    <worksheetSource name="Tableau1"/>
  </cacheSource>
  <cacheFields count="5">
    <cacheField name="SECTEUR" numFmtId="0">
      <sharedItems count="3">
        <s v="Mécanique"/>
        <s v="Hydraulique"/>
        <s v="Electrique"/>
      </sharedItems>
    </cacheField>
    <cacheField name="PRODUITS" numFmtId="0">
      <sharedItems count="3">
        <s v="Pignon"/>
        <s v="GDL"/>
        <s v="Variateur"/>
      </sharedItems>
    </cacheField>
    <cacheField name="DATE D'INTERVENTION" numFmtId="14">
      <sharedItems containsSemiMixedTypes="0" containsNonDate="0" containsDate="1" containsString="0" minDate="2017-02-15T00:00:00" maxDate="2019-11-23T00:00:00" count="19">
        <d v="2017-02-15T00:00:00"/>
        <d v="2017-02-18T00:00:00"/>
        <d v="2017-05-24T00:00:00"/>
        <d v="2017-07-30T00:00:00"/>
        <d v="2017-09-21T00:00:00"/>
        <d v="2017-10-22T00:00:00"/>
        <d v="2018-01-10T00:00:00"/>
        <d v="2018-01-11T00:00:00"/>
        <d v="2018-02-22T00:00:00"/>
        <d v="2018-04-03T00:00:00"/>
        <d v="2018-05-24T00:00:00"/>
        <d v="2018-06-15T00:00:00"/>
        <d v="2019-01-11T00:00:00"/>
        <d v="2019-01-12T00:00:00"/>
        <d v="2019-01-13T00:00:00"/>
        <d v="2019-01-14T00:00:00"/>
        <d v="2019-10-30T00:00:00"/>
        <d v="2019-11-21T00:00:00"/>
        <d v="2019-11-22T00:00:00"/>
      </sharedItems>
    </cacheField>
    <cacheField name="COÛT D'INTERVENTION" numFmtId="0">
      <sharedItems containsSemiMixedTypes="0" containsString="0" containsNumber="1" containsInteger="1" minValue="120" maxValue="300"/>
    </cacheField>
    <cacheField name="NATURE DE L'INTERVENTION" numFmtId="0">
      <sharedItems count="2">
        <s v="Programmée"/>
        <s v="Pann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n v="150"/>
    <x v="0"/>
  </r>
  <r>
    <x v="0"/>
    <x v="0"/>
    <x v="1"/>
    <n v="150"/>
    <x v="0"/>
  </r>
  <r>
    <x v="1"/>
    <x v="1"/>
    <x v="2"/>
    <n v="300"/>
    <x v="1"/>
  </r>
  <r>
    <x v="2"/>
    <x v="2"/>
    <x v="3"/>
    <n v="200"/>
    <x v="0"/>
  </r>
  <r>
    <x v="1"/>
    <x v="1"/>
    <x v="4"/>
    <n v="300"/>
    <x v="1"/>
  </r>
  <r>
    <x v="2"/>
    <x v="2"/>
    <x v="5"/>
    <n v="200"/>
    <x v="1"/>
  </r>
  <r>
    <x v="2"/>
    <x v="2"/>
    <x v="6"/>
    <n v="200"/>
    <x v="1"/>
  </r>
  <r>
    <x v="2"/>
    <x v="2"/>
    <x v="7"/>
    <n v="200"/>
    <x v="1"/>
  </r>
  <r>
    <x v="2"/>
    <x v="2"/>
    <x v="8"/>
    <n v="120"/>
    <x v="0"/>
  </r>
  <r>
    <x v="2"/>
    <x v="2"/>
    <x v="9"/>
    <n v="200"/>
    <x v="1"/>
  </r>
  <r>
    <x v="1"/>
    <x v="1"/>
    <x v="10"/>
    <n v="220"/>
    <x v="0"/>
  </r>
  <r>
    <x v="1"/>
    <x v="1"/>
    <x v="11"/>
    <n v="300"/>
    <x v="1"/>
  </r>
  <r>
    <x v="1"/>
    <x v="1"/>
    <x v="12"/>
    <n v="300"/>
    <x v="1"/>
  </r>
  <r>
    <x v="1"/>
    <x v="1"/>
    <x v="13"/>
    <n v="220"/>
    <x v="0"/>
  </r>
  <r>
    <x v="0"/>
    <x v="0"/>
    <x v="14"/>
    <n v="250"/>
    <x v="1"/>
  </r>
  <r>
    <x v="0"/>
    <x v="0"/>
    <x v="15"/>
    <n v="150"/>
    <x v="0"/>
  </r>
  <r>
    <x v="2"/>
    <x v="2"/>
    <x v="16"/>
    <n v="200"/>
    <x v="1"/>
  </r>
  <r>
    <x v="0"/>
    <x v="0"/>
    <x v="17"/>
    <n v="150"/>
    <x v="0"/>
  </r>
  <r>
    <x v="1"/>
    <x v="1"/>
    <x v="18"/>
    <n v="22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E20" firstHeaderRow="0" firstDataRow="1" firstDataCol="3"/>
  <pivotFields count="5">
    <pivotField axis="axisRow" compact="0" outline="0" showAll="0">
      <items count="4">
        <item x="2"/>
        <item x="1"/>
        <item x="0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axis="axisRow" dataField="1" compact="0" numFmtId="14" outline="0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dataField="1" compact="0" outline="0" showAll="0"/>
    <pivotField compact="0" outline="0" showAll="0">
      <items count="3">
        <item x="1"/>
        <item h="1" x="0"/>
        <item t="default"/>
      </items>
    </pivotField>
  </pivotFields>
  <rowFields count="3">
    <field x="0"/>
    <field x="1"/>
    <field x="2"/>
  </rowFields>
  <rowItems count="17">
    <i>
      <x/>
      <x v="2"/>
      <x v="5"/>
    </i>
    <i r="2">
      <x v="6"/>
    </i>
    <i r="2">
      <x v="7"/>
    </i>
    <i r="2">
      <x v="9"/>
    </i>
    <i r="2">
      <x v="16"/>
    </i>
    <i t="default" r="1">
      <x v="2"/>
    </i>
    <i t="default">
      <x/>
    </i>
    <i>
      <x v="1"/>
      <x/>
      <x v="2"/>
    </i>
    <i r="2">
      <x v="4"/>
    </i>
    <i r="2">
      <x v="11"/>
    </i>
    <i r="2">
      <x v="12"/>
    </i>
    <i t="default" r="1">
      <x/>
    </i>
    <i t="default">
      <x v="1"/>
    </i>
    <i>
      <x v="2"/>
      <x v="1"/>
      <x v="14"/>
    </i>
    <i t="default" r="1">
      <x v="1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B INTERVENTIONS" fld="2" subtotal="count" baseField="2" baseItem="6" numFmtId="3"/>
    <dataField name="COÛT D'INTERVENTION " fld="3" baseField="2" baseItem="6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CTEUR" sourceName="SECTEUR">
  <pivotTables>
    <pivotTable tabId="5" name="Tableau croisé dynamique1"/>
  </pivotTables>
  <data>
    <tabular pivotCacheId="1">
      <items count="3">
        <i x="2" s="1"/>
        <i x="1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UITS" sourceName="PRODUITS">
  <pivotTables>
    <pivotTable tabId="5" name="Tableau croisé dynamique1"/>
  </pivotTables>
  <data>
    <tabular pivotCacheId="1">
      <items count="3">
        <i x="1" s="1"/>
        <i x="0" s="1"/>
        <i x="2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ATURE_DE_L_INTERVENTION" sourceName="NATURE DE L'INTERVENTION">
  <pivotTables>
    <pivotTable tabId="5" name="Tableau croisé dynamique1"/>
  </pivotTables>
  <data>
    <tabular pivotCacheId="1">
      <items count="2">
        <i x="1" s="1"/>
        <i x="0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CTEUR" cache="Segment_SECTEUR" caption="SECTEUR" rowHeight="241300"/>
  <slicer name="PRODUITS" cache="Segment_PRODUITS" caption="PRODUITS" rowHeight="241300"/>
  <slicer name="NATURE DE L'INTERVENTION" cache="Segment_NATURE_DE_L_INTERVENTION" caption="NATURE DE L'INTERVENTION" rowHeight="241300"/>
</slicers>
</file>

<file path=xl/tables/table1.xml><?xml version="1.0" encoding="utf-8"?>
<table xmlns="http://schemas.openxmlformats.org/spreadsheetml/2006/main" id="1" name="Tableau1" displayName="Tableau1" ref="A1:E20" totalsRowShown="0" headerRowDxfId="0">
  <autoFilter ref="A1:E20"/>
  <tableColumns count="5">
    <tableColumn id="1" name="SECTEUR"/>
    <tableColumn id="2" name="PRODUITS"/>
    <tableColumn id="3" name="DATE D'INTERVENTION" dataDxfId="1"/>
    <tableColumn id="4" name="COÛT D'INTERVENTION"/>
    <tableColumn id="5" name="NATURE DE L'INTERVEN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5"/>
  <sheetViews>
    <sheetView topLeftCell="B1" workbookViewId="0">
      <selection activeCell="K10" sqref="K10"/>
    </sheetView>
  </sheetViews>
  <sheetFormatPr baseColWidth="10" defaultRowHeight="15" x14ac:dyDescent="0.25"/>
  <cols>
    <col min="1" max="5" width="22.140625" customWidth="1"/>
    <col min="7" max="7" width="23.5703125" bestFit="1" customWidth="1"/>
    <col min="8" max="8" width="10.7109375" customWidth="1"/>
    <col min="10" max="10" width="37.42578125" bestFit="1" customWidth="1"/>
    <col min="11" max="11" width="10.7109375" customWidth="1"/>
    <col min="13" max="13" width="14.5703125" customWidth="1"/>
    <col min="14" max="16" width="10.7109375" customWidth="1"/>
  </cols>
  <sheetData>
    <row r="1" spans="1:16" ht="30" customHeight="1" thickBot="1" x14ac:dyDescent="0.3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</row>
    <row r="2" spans="1:16" ht="15.75" x14ac:dyDescent="0.25">
      <c r="A2" s="3" t="s">
        <v>8</v>
      </c>
      <c r="B2" s="4" t="s">
        <v>12</v>
      </c>
      <c r="C2" s="10">
        <v>42781</v>
      </c>
      <c r="D2" s="5">
        <v>150</v>
      </c>
      <c r="E2" s="4" t="s">
        <v>7</v>
      </c>
    </row>
    <row r="3" spans="1:16" ht="15.75" x14ac:dyDescent="0.25">
      <c r="A3" s="6" t="s">
        <v>8</v>
      </c>
      <c r="B3" s="7" t="s">
        <v>12</v>
      </c>
      <c r="C3" s="7" t="s">
        <v>11</v>
      </c>
      <c r="D3" s="8">
        <v>150</v>
      </c>
      <c r="E3" s="7" t="s">
        <v>7</v>
      </c>
      <c r="G3" s="15"/>
      <c r="H3" s="15"/>
      <c r="I3" s="15"/>
      <c r="J3" s="15"/>
      <c r="K3" s="15"/>
      <c r="L3" s="15"/>
      <c r="M3" s="15"/>
      <c r="N3" s="15"/>
      <c r="O3" s="15"/>
      <c r="P3" s="15"/>
    </row>
    <row r="4" spans="1:16" ht="15.75" x14ac:dyDescent="0.25">
      <c r="A4" s="6" t="s">
        <v>9</v>
      </c>
      <c r="B4" s="7" t="s">
        <v>5</v>
      </c>
      <c r="C4" s="9">
        <v>42879</v>
      </c>
      <c r="D4" s="8">
        <v>300</v>
      </c>
      <c r="E4" s="7" t="s">
        <v>10</v>
      </c>
      <c r="G4" s="15"/>
      <c r="H4" s="15"/>
      <c r="I4" s="15"/>
      <c r="J4" s="15"/>
      <c r="K4" s="15"/>
      <c r="L4" s="15"/>
      <c r="M4" s="15"/>
      <c r="N4" s="15"/>
      <c r="O4" s="15"/>
      <c r="P4" s="15"/>
    </row>
    <row r="5" spans="1:16" ht="15.75" x14ac:dyDescent="0.25">
      <c r="A5" s="6" t="s">
        <v>6</v>
      </c>
      <c r="B5" s="7" t="s">
        <v>13</v>
      </c>
      <c r="C5" s="9">
        <v>42946</v>
      </c>
      <c r="D5" s="8">
        <v>200</v>
      </c>
      <c r="E5" s="7" t="s">
        <v>7</v>
      </c>
      <c r="G5" s="15"/>
      <c r="H5" s="15"/>
      <c r="I5" s="15"/>
      <c r="J5" s="15"/>
      <c r="K5" s="15"/>
      <c r="L5" s="15"/>
      <c r="M5" s="15"/>
      <c r="N5" s="15"/>
      <c r="O5" s="15"/>
      <c r="P5" s="15"/>
    </row>
    <row r="6" spans="1:16" ht="15.75" x14ac:dyDescent="0.25">
      <c r="A6" s="6" t="s">
        <v>9</v>
      </c>
      <c r="B6" s="7" t="s">
        <v>5</v>
      </c>
      <c r="C6" s="9">
        <v>42999</v>
      </c>
      <c r="D6" s="8">
        <v>300</v>
      </c>
      <c r="E6" s="7" t="s">
        <v>10</v>
      </c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16.5" thickBot="1" x14ac:dyDescent="0.3">
      <c r="A7" s="6" t="s">
        <v>6</v>
      </c>
      <c r="B7" s="7" t="s">
        <v>13</v>
      </c>
      <c r="C7" s="9">
        <v>43030</v>
      </c>
      <c r="D7" s="8">
        <v>200</v>
      </c>
      <c r="E7" s="7" t="s">
        <v>10</v>
      </c>
      <c r="G7" s="15"/>
      <c r="H7" s="15"/>
      <c r="I7" s="15"/>
      <c r="J7" s="15"/>
      <c r="K7" s="15"/>
      <c r="L7" s="15"/>
      <c r="M7" s="15"/>
      <c r="N7" s="15"/>
      <c r="O7" s="15"/>
      <c r="P7" s="15"/>
    </row>
    <row r="8" spans="1:16" ht="16.5" thickBot="1" x14ac:dyDescent="0.3">
      <c r="A8" s="6" t="s">
        <v>6</v>
      </c>
      <c r="B8" s="7" t="s">
        <v>13</v>
      </c>
      <c r="C8" s="9">
        <v>43110</v>
      </c>
      <c r="D8" s="8">
        <v>200</v>
      </c>
      <c r="E8" s="7" t="s">
        <v>10</v>
      </c>
      <c r="G8" s="16"/>
      <c r="H8" s="16"/>
      <c r="I8" s="15"/>
      <c r="J8" s="19" t="s">
        <v>17</v>
      </c>
      <c r="K8" s="24">
        <f>COUNTIF(E2:E20,"*Programmée")</f>
        <v>9</v>
      </c>
      <c r="L8" s="15"/>
      <c r="M8" s="15"/>
      <c r="N8" s="15"/>
      <c r="O8" s="15"/>
      <c r="P8" s="15"/>
    </row>
    <row r="9" spans="1:16" ht="16.5" thickBot="1" x14ac:dyDescent="0.3">
      <c r="A9" s="6" t="s">
        <v>6</v>
      </c>
      <c r="B9" s="7" t="s">
        <v>13</v>
      </c>
      <c r="C9" s="9">
        <v>43111</v>
      </c>
      <c r="D9" s="8">
        <v>200</v>
      </c>
      <c r="E9" s="7" t="s">
        <v>10</v>
      </c>
      <c r="G9" s="19" t="s">
        <v>14</v>
      </c>
      <c r="H9" s="25">
        <f>COUNTIF(B2:B20,"*")</f>
        <v>19</v>
      </c>
      <c r="I9" s="15"/>
      <c r="J9" s="15"/>
      <c r="K9" s="15"/>
      <c r="L9" s="15"/>
      <c r="M9" s="15"/>
      <c r="N9" s="20">
        <v>2017</v>
      </c>
      <c r="O9" s="20">
        <v>2018</v>
      </c>
      <c r="P9" s="20">
        <v>2019</v>
      </c>
    </row>
    <row r="10" spans="1:16" ht="16.5" thickBot="1" x14ac:dyDescent="0.3">
      <c r="A10" s="6" t="s">
        <v>6</v>
      </c>
      <c r="B10" s="7" t="s">
        <v>13</v>
      </c>
      <c r="C10" s="9">
        <v>43153</v>
      </c>
      <c r="D10" s="8">
        <v>120</v>
      </c>
      <c r="E10" s="7" t="s">
        <v>7</v>
      </c>
      <c r="G10" s="16"/>
      <c r="H10" s="16"/>
      <c r="I10" s="15"/>
      <c r="J10" s="17" t="s">
        <v>16</v>
      </c>
      <c r="K10" s="18">
        <f>COUNTIF(E2:E20,"*Panne")</f>
        <v>10</v>
      </c>
      <c r="L10" s="15"/>
      <c r="M10" s="19" t="s">
        <v>8</v>
      </c>
      <c r="N10" s="21">
        <v>0</v>
      </c>
      <c r="O10" s="21">
        <v>0</v>
      </c>
      <c r="P10" s="21">
        <v>1</v>
      </c>
    </row>
    <row r="11" spans="1:16" ht="16.5" thickBot="1" x14ac:dyDescent="0.3">
      <c r="A11" s="6" t="s">
        <v>6</v>
      </c>
      <c r="B11" s="7" t="s">
        <v>13</v>
      </c>
      <c r="C11" s="9">
        <v>43193</v>
      </c>
      <c r="D11" s="8">
        <v>200</v>
      </c>
      <c r="E11" s="7" t="s">
        <v>10</v>
      </c>
      <c r="G11" s="15"/>
      <c r="H11" s="15"/>
      <c r="I11" s="15"/>
      <c r="J11" s="15"/>
      <c r="K11" s="15"/>
      <c r="L11" s="15"/>
      <c r="M11" s="19" t="s">
        <v>15</v>
      </c>
      <c r="N11" s="22">
        <v>1</v>
      </c>
      <c r="O11" s="22">
        <v>3</v>
      </c>
      <c r="P11" s="22">
        <v>1</v>
      </c>
    </row>
    <row r="12" spans="1:16" ht="16.5" thickBot="1" x14ac:dyDescent="0.3">
      <c r="A12" s="6" t="s">
        <v>9</v>
      </c>
      <c r="B12" s="7" t="s">
        <v>5</v>
      </c>
      <c r="C12" s="9">
        <v>43244</v>
      </c>
      <c r="D12" s="8">
        <v>220</v>
      </c>
      <c r="E12" s="7" t="s">
        <v>7</v>
      </c>
      <c r="G12" s="16"/>
      <c r="H12" s="16"/>
      <c r="I12" s="15"/>
      <c r="J12" s="15"/>
      <c r="K12" s="15"/>
      <c r="L12" s="15"/>
      <c r="M12" s="19" t="s">
        <v>9</v>
      </c>
      <c r="N12" s="23">
        <v>2</v>
      </c>
      <c r="O12" s="23">
        <v>1</v>
      </c>
      <c r="P12" s="23">
        <v>1</v>
      </c>
    </row>
    <row r="13" spans="1:16" ht="15.75" x14ac:dyDescent="0.25">
      <c r="A13" s="6" t="s">
        <v>9</v>
      </c>
      <c r="B13" s="7" t="s">
        <v>5</v>
      </c>
      <c r="C13" s="9">
        <v>43266</v>
      </c>
      <c r="D13" s="8">
        <v>300</v>
      </c>
      <c r="E13" s="7" t="s">
        <v>10</v>
      </c>
      <c r="G13" s="15"/>
      <c r="H13" s="15"/>
      <c r="I13" s="15"/>
      <c r="J13" s="15"/>
      <c r="K13" s="15"/>
      <c r="L13" s="15"/>
      <c r="M13" s="15"/>
      <c r="N13" s="15"/>
      <c r="O13" s="15"/>
      <c r="P13" s="15"/>
    </row>
    <row r="14" spans="1:16" ht="15.75" x14ac:dyDescent="0.25">
      <c r="A14" s="6" t="s">
        <v>9</v>
      </c>
      <c r="B14" s="7" t="s">
        <v>5</v>
      </c>
      <c r="C14" s="9">
        <v>43476</v>
      </c>
      <c r="D14" s="8">
        <v>300</v>
      </c>
      <c r="E14" s="7" t="s">
        <v>10</v>
      </c>
      <c r="G14" s="15"/>
      <c r="H14" s="15"/>
      <c r="I14" s="15"/>
      <c r="J14" s="15"/>
      <c r="K14" s="15"/>
      <c r="L14" s="15"/>
      <c r="M14" s="15"/>
      <c r="N14" s="15"/>
      <c r="O14" s="15"/>
      <c r="P14" s="15"/>
    </row>
    <row r="15" spans="1:16" ht="15.75" x14ac:dyDescent="0.25">
      <c r="A15" s="6" t="s">
        <v>9</v>
      </c>
      <c r="B15" s="7" t="s">
        <v>5</v>
      </c>
      <c r="C15" s="9">
        <v>43477</v>
      </c>
      <c r="D15" s="8">
        <v>220</v>
      </c>
      <c r="E15" s="7" t="s">
        <v>7</v>
      </c>
      <c r="G15" s="15"/>
      <c r="H15" s="15"/>
      <c r="I15" s="15"/>
      <c r="J15" s="15"/>
      <c r="K15" s="15"/>
      <c r="L15" s="15"/>
      <c r="M15" s="15"/>
      <c r="N15" s="15"/>
      <c r="O15" s="15"/>
      <c r="P15" s="15"/>
    </row>
    <row r="16" spans="1:16" ht="15.75" x14ac:dyDescent="0.25">
      <c r="A16" s="6" t="s">
        <v>8</v>
      </c>
      <c r="B16" s="7" t="s">
        <v>12</v>
      </c>
      <c r="C16" s="9">
        <v>43478</v>
      </c>
      <c r="D16" s="8">
        <v>250</v>
      </c>
      <c r="E16" s="7" t="s">
        <v>10</v>
      </c>
      <c r="G16" s="15"/>
      <c r="H16" s="15"/>
      <c r="I16" s="15"/>
      <c r="J16" s="15"/>
      <c r="K16" s="15"/>
      <c r="L16" s="15"/>
      <c r="M16" s="15"/>
      <c r="N16" s="15"/>
      <c r="O16" s="15"/>
      <c r="P16" s="15"/>
    </row>
    <row r="17" spans="1:16" ht="15.75" x14ac:dyDescent="0.25">
      <c r="A17" s="6" t="s">
        <v>8</v>
      </c>
      <c r="B17" s="7" t="s">
        <v>12</v>
      </c>
      <c r="C17" s="9">
        <v>43479</v>
      </c>
      <c r="D17" s="8">
        <v>150</v>
      </c>
      <c r="E17" s="7" t="s">
        <v>7</v>
      </c>
      <c r="G17" s="15"/>
      <c r="H17" s="15"/>
      <c r="I17" s="15"/>
      <c r="J17" s="15"/>
      <c r="K17" s="15"/>
      <c r="L17" s="15"/>
      <c r="M17" s="15"/>
      <c r="N17" s="15"/>
      <c r="O17" s="15"/>
      <c r="P17" s="15"/>
    </row>
    <row r="18" spans="1:16" ht="15.75" x14ac:dyDescent="0.25">
      <c r="A18" s="6" t="s">
        <v>6</v>
      </c>
      <c r="B18" s="7" t="s">
        <v>13</v>
      </c>
      <c r="C18" s="9">
        <v>43768</v>
      </c>
      <c r="D18" s="8">
        <v>200</v>
      </c>
      <c r="E18" s="7" t="s">
        <v>10</v>
      </c>
      <c r="G18" s="15"/>
      <c r="H18" s="15"/>
      <c r="I18" s="15"/>
      <c r="J18" s="15"/>
      <c r="K18" s="15"/>
      <c r="L18" s="15"/>
      <c r="M18" s="15"/>
      <c r="N18" s="15"/>
      <c r="O18" s="15"/>
      <c r="P18" s="15"/>
    </row>
    <row r="19" spans="1:16" ht="15.75" x14ac:dyDescent="0.25">
      <c r="A19" s="6" t="s">
        <v>8</v>
      </c>
      <c r="B19" s="7" t="s">
        <v>12</v>
      </c>
      <c r="C19" s="9">
        <v>43790</v>
      </c>
      <c r="D19" s="8">
        <v>150</v>
      </c>
      <c r="E19" s="7" t="s">
        <v>7</v>
      </c>
      <c r="G19" s="15"/>
      <c r="H19" s="15"/>
      <c r="I19" s="15"/>
      <c r="J19" s="15"/>
      <c r="K19" s="15"/>
      <c r="L19" s="15"/>
      <c r="M19" s="15"/>
      <c r="N19" s="15"/>
      <c r="O19" s="15"/>
      <c r="P19" s="15"/>
    </row>
    <row r="20" spans="1:16" ht="16.5" thickBot="1" x14ac:dyDescent="0.3">
      <c r="A20" s="12" t="s">
        <v>9</v>
      </c>
      <c r="B20" s="11" t="s">
        <v>5</v>
      </c>
      <c r="C20" s="13">
        <v>43791</v>
      </c>
      <c r="D20" s="14">
        <v>220</v>
      </c>
      <c r="E20" s="11" t="s">
        <v>7</v>
      </c>
      <c r="G20" s="15"/>
      <c r="H20" s="15"/>
      <c r="I20" s="15"/>
      <c r="J20" s="15"/>
      <c r="K20" s="15"/>
      <c r="L20" s="15"/>
      <c r="M20" s="15"/>
      <c r="N20" s="15"/>
      <c r="O20" s="15"/>
      <c r="P20" s="15"/>
    </row>
    <row r="21" spans="1:16" x14ac:dyDescent="0.25">
      <c r="G21" s="15"/>
      <c r="H21" s="15"/>
      <c r="I21" s="15"/>
      <c r="J21" s="15"/>
      <c r="K21" s="15"/>
      <c r="L21" s="15"/>
      <c r="M21" s="15"/>
      <c r="N21" s="15"/>
      <c r="O21" s="15"/>
      <c r="P21" s="15"/>
    </row>
    <row r="22" spans="1:16" x14ac:dyDescent="0.25">
      <c r="G22" s="15"/>
      <c r="H22" s="15"/>
      <c r="I22" s="15"/>
      <c r="J22" s="15"/>
      <c r="K22" s="15"/>
      <c r="L22" s="15"/>
      <c r="M22" s="15"/>
      <c r="N22" s="15"/>
      <c r="O22" s="15"/>
      <c r="P22" s="15"/>
    </row>
    <row r="23" spans="1:16" x14ac:dyDescent="0.25">
      <c r="G23" s="15"/>
      <c r="H23" s="15"/>
      <c r="I23" s="15"/>
      <c r="J23" s="16"/>
      <c r="K23" s="16"/>
      <c r="L23" s="16"/>
      <c r="M23" s="15"/>
      <c r="N23" s="15"/>
      <c r="O23" s="15"/>
      <c r="P23" s="15"/>
    </row>
    <row r="24" spans="1:16" x14ac:dyDescent="0.25">
      <c r="G24" s="15"/>
      <c r="H24" s="15"/>
      <c r="I24" s="15"/>
      <c r="J24" s="16"/>
      <c r="K24" s="15"/>
      <c r="L24" s="15"/>
      <c r="M24" s="15"/>
      <c r="N24" s="15"/>
      <c r="O24" s="15"/>
      <c r="P24" s="15"/>
    </row>
    <row r="25" spans="1:16" x14ac:dyDescent="0.25">
      <c r="D25" t="s">
        <v>18</v>
      </c>
      <c r="G25" s="15"/>
      <c r="H25" s="15"/>
      <c r="I25" s="15"/>
      <c r="J25" s="16"/>
      <c r="K25" s="15"/>
      <c r="L25" s="15"/>
      <c r="M25" s="15"/>
      <c r="N25" s="15"/>
      <c r="O25" s="15"/>
      <c r="P25" s="1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0"/>
  <sheetViews>
    <sheetView showGridLines="0" tabSelected="1" workbookViewId="0">
      <selection activeCell="B22" sqref="B22"/>
    </sheetView>
  </sheetViews>
  <sheetFormatPr baseColWidth="10" defaultRowHeight="15" x14ac:dyDescent="0.25"/>
  <cols>
    <col min="1" max="1" width="23.7109375" bestFit="1" customWidth="1"/>
    <col min="2" max="3" width="23.7109375" customWidth="1"/>
    <col min="4" max="4" width="18.42578125" customWidth="1"/>
    <col min="5" max="5" width="22.28515625" bestFit="1" customWidth="1"/>
  </cols>
  <sheetData>
    <row r="3" spans="1:5" x14ac:dyDescent="0.25">
      <c r="A3" s="28" t="s">
        <v>0</v>
      </c>
      <c r="B3" s="28" t="s">
        <v>1</v>
      </c>
      <c r="C3" s="28" t="s">
        <v>2</v>
      </c>
      <c r="D3" t="s">
        <v>27</v>
      </c>
      <c r="E3" t="s">
        <v>26</v>
      </c>
    </row>
    <row r="4" spans="1:5" x14ac:dyDescent="0.25">
      <c r="A4" t="s">
        <v>6</v>
      </c>
      <c r="B4" t="s">
        <v>13</v>
      </c>
      <c r="C4" s="26">
        <v>43030</v>
      </c>
      <c r="D4" s="30">
        <v>1</v>
      </c>
      <c r="E4" s="29">
        <v>200</v>
      </c>
    </row>
    <row r="5" spans="1:5" x14ac:dyDescent="0.25">
      <c r="C5" s="26">
        <v>43110</v>
      </c>
      <c r="D5" s="30">
        <v>1</v>
      </c>
      <c r="E5" s="29">
        <v>200</v>
      </c>
    </row>
    <row r="6" spans="1:5" x14ac:dyDescent="0.25">
      <c r="C6" s="26">
        <v>43111</v>
      </c>
      <c r="D6" s="30">
        <v>1</v>
      </c>
      <c r="E6" s="29">
        <v>200</v>
      </c>
    </row>
    <row r="7" spans="1:5" x14ac:dyDescent="0.25">
      <c r="C7" s="26">
        <v>43193</v>
      </c>
      <c r="D7" s="30">
        <v>1</v>
      </c>
      <c r="E7" s="29">
        <v>200</v>
      </c>
    </row>
    <row r="8" spans="1:5" x14ac:dyDescent="0.25">
      <c r="C8" s="26">
        <v>43768</v>
      </c>
      <c r="D8" s="30">
        <v>1</v>
      </c>
      <c r="E8" s="29">
        <v>200</v>
      </c>
    </row>
    <row r="9" spans="1:5" x14ac:dyDescent="0.25">
      <c r="B9" t="s">
        <v>23</v>
      </c>
      <c r="D9" s="30">
        <v>5</v>
      </c>
      <c r="E9" s="29">
        <v>1000</v>
      </c>
    </row>
    <row r="10" spans="1:5" x14ac:dyDescent="0.25">
      <c r="A10" t="s">
        <v>20</v>
      </c>
      <c r="D10" s="30">
        <v>5</v>
      </c>
      <c r="E10" s="29">
        <v>1000</v>
      </c>
    </row>
    <row r="11" spans="1:5" x14ac:dyDescent="0.25">
      <c r="A11" t="s">
        <v>9</v>
      </c>
      <c r="B11" t="s">
        <v>5</v>
      </c>
      <c r="C11" s="26">
        <v>42879</v>
      </c>
      <c r="D11" s="30">
        <v>1</v>
      </c>
      <c r="E11" s="29">
        <v>300</v>
      </c>
    </row>
    <row r="12" spans="1:5" x14ac:dyDescent="0.25">
      <c r="C12" s="26">
        <v>42999</v>
      </c>
      <c r="D12" s="30">
        <v>1</v>
      </c>
      <c r="E12" s="29">
        <v>300</v>
      </c>
    </row>
    <row r="13" spans="1:5" x14ac:dyDescent="0.25">
      <c r="C13" s="26">
        <v>43266</v>
      </c>
      <c r="D13" s="30">
        <v>1</v>
      </c>
      <c r="E13" s="29">
        <v>300</v>
      </c>
    </row>
    <row r="14" spans="1:5" x14ac:dyDescent="0.25">
      <c r="C14" s="26">
        <v>43476</v>
      </c>
      <c r="D14" s="30">
        <v>1</v>
      </c>
      <c r="E14" s="29">
        <v>300</v>
      </c>
    </row>
    <row r="15" spans="1:5" x14ac:dyDescent="0.25">
      <c r="B15" t="s">
        <v>24</v>
      </c>
      <c r="D15" s="30">
        <v>4</v>
      </c>
      <c r="E15" s="29">
        <v>1200</v>
      </c>
    </row>
    <row r="16" spans="1:5" x14ac:dyDescent="0.25">
      <c r="A16" t="s">
        <v>21</v>
      </c>
      <c r="D16" s="30">
        <v>4</v>
      </c>
      <c r="E16" s="29">
        <v>1200</v>
      </c>
    </row>
    <row r="17" spans="1:5" x14ac:dyDescent="0.25">
      <c r="A17" t="s">
        <v>8</v>
      </c>
      <c r="B17" t="s">
        <v>12</v>
      </c>
      <c r="C17" s="26">
        <v>43478</v>
      </c>
      <c r="D17" s="30">
        <v>1</v>
      </c>
      <c r="E17" s="29">
        <v>250</v>
      </c>
    </row>
    <row r="18" spans="1:5" x14ac:dyDescent="0.25">
      <c r="B18" t="s">
        <v>25</v>
      </c>
      <c r="D18" s="30">
        <v>1</v>
      </c>
      <c r="E18" s="29">
        <v>250</v>
      </c>
    </row>
    <row r="19" spans="1:5" x14ac:dyDescent="0.25">
      <c r="A19" t="s">
        <v>22</v>
      </c>
      <c r="D19" s="30">
        <v>1</v>
      </c>
      <c r="E19" s="29">
        <v>250</v>
      </c>
    </row>
    <row r="20" spans="1:5" x14ac:dyDescent="0.25">
      <c r="A20" t="s">
        <v>19</v>
      </c>
      <c r="D20" s="30">
        <v>10</v>
      </c>
      <c r="E20" s="29">
        <v>2450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workbookViewId="0">
      <selection sqref="A1:E1"/>
    </sheetView>
  </sheetViews>
  <sheetFormatPr baseColWidth="10" defaultRowHeight="15" x14ac:dyDescent="0.25"/>
  <cols>
    <col min="1" max="2" width="22.140625" customWidth="1"/>
    <col min="3" max="3" width="17.28515625" customWidth="1"/>
    <col min="4" max="4" width="17.42578125" customWidth="1"/>
    <col min="5" max="5" width="23" customWidth="1"/>
  </cols>
  <sheetData>
    <row r="1" spans="1:5" ht="30" x14ac:dyDescent="0.25">
      <c r="A1" s="27" t="s">
        <v>0</v>
      </c>
      <c r="B1" s="27" t="s">
        <v>1</v>
      </c>
      <c r="C1" s="27" t="s">
        <v>2</v>
      </c>
      <c r="D1" s="27" t="s">
        <v>3</v>
      </c>
      <c r="E1" s="27" t="s">
        <v>4</v>
      </c>
    </row>
    <row r="2" spans="1:5" x14ac:dyDescent="0.25">
      <c r="A2" t="s">
        <v>8</v>
      </c>
      <c r="B2" t="s">
        <v>12</v>
      </c>
      <c r="C2" s="26">
        <v>42781</v>
      </c>
      <c r="D2">
        <v>150</v>
      </c>
      <c r="E2" t="s">
        <v>7</v>
      </c>
    </row>
    <row r="3" spans="1:5" x14ac:dyDescent="0.25">
      <c r="A3" t="s">
        <v>8</v>
      </c>
      <c r="B3" t="s">
        <v>12</v>
      </c>
      <c r="C3" s="26">
        <v>42784</v>
      </c>
      <c r="D3">
        <v>150</v>
      </c>
      <c r="E3" t="s">
        <v>7</v>
      </c>
    </row>
    <row r="4" spans="1:5" x14ac:dyDescent="0.25">
      <c r="A4" t="s">
        <v>9</v>
      </c>
      <c r="B4" t="s">
        <v>5</v>
      </c>
      <c r="C4" s="26">
        <v>42879</v>
      </c>
      <c r="D4">
        <v>300</v>
      </c>
      <c r="E4" t="s">
        <v>10</v>
      </c>
    </row>
    <row r="5" spans="1:5" x14ac:dyDescent="0.25">
      <c r="A5" t="s">
        <v>6</v>
      </c>
      <c r="B5" t="s">
        <v>13</v>
      </c>
      <c r="C5" s="26">
        <v>42946</v>
      </c>
      <c r="D5">
        <v>200</v>
      </c>
      <c r="E5" t="s">
        <v>7</v>
      </c>
    </row>
    <row r="6" spans="1:5" x14ac:dyDescent="0.25">
      <c r="A6" t="s">
        <v>9</v>
      </c>
      <c r="B6" t="s">
        <v>5</v>
      </c>
      <c r="C6" s="26">
        <v>42999</v>
      </c>
      <c r="D6">
        <v>300</v>
      </c>
      <c r="E6" t="s">
        <v>10</v>
      </c>
    </row>
    <row r="7" spans="1:5" x14ac:dyDescent="0.25">
      <c r="A7" t="s">
        <v>6</v>
      </c>
      <c r="B7" t="s">
        <v>13</v>
      </c>
      <c r="C7" s="26">
        <v>43030</v>
      </c>
      <c r="D7">
        <v>200</v>
      </c>
      <c r="E7" t="s">
        <v>10</v>
      </c>
    </row>
    <row r="8" spans="1:5" x14ac:dyDescent="0.25">
      <c r="A8" t="s">
        <v>6</v>
      </c>
      <c r="B8" t="s">
        <v>13</v>
      </c>
      <c r="C8" s="26">
        <v>43110</v>
      </c>
      <c r="D8">
        <v>200</v>
      </c>
      <c r="E8" t="s">
        <v>10</v>
      </c>
    </row>
    <row r="9" spans="1:5" x14ac:dyDescent="0.25">
      <c r="A9" t="s">
        <v>6</v>
      </c>
      <c r="B9" t="s">
        <v>13</v>
      </c>
      <c r="C9" s="26">
        <v>43111</v>
      </c>
      <c r="D9">
        <v>200</v>
      </c>
      <c r="E9" t="s">
        <v>10</v>
      </c>
    </row>
    <row r="10" spans="1:5" x14ac:dyDescent="0.25">
      <c r="A10" t="s">
        <v>6</v>
      </c>
      <c r="B10" t="s">
        <v>13</v>
      </c>
      <c r="C10" s="26">
        <v>43153</v>
      </c>
      <c r="D10">
        <v>120</v>
      </c>
      <c r="E10" t="s">
        <v>7</v>
      </c>
    </row>
    <row r="11" spans="1:5" x14ac:dyDescent="0.25">
      <c r="A11" t="s">
        <v>6</v>
      </c>
      <c r="B11" t="s">
        <v>13</v>
      </c>
      <c r="C11" s="26">
        <v>43193</v>
      </c>
      <c r="D11">
        <v>200</v>
      </c>
      <c r="E11" t="s">
        <v>10</v>
      </c>
    </row>
    <row r="12" spans="1:5" x14ac:dyDescent="0.25">
      <c r="A12" t="s">
        <v>9</v>
      </c>
      <c r="B12" t="s">
        <v>5</v>
      </c>
      <c r="C12" s="26">
        <v>43244</v>
      </c>
      <c r="D12">
        <v>220</v>
      </c>
      <c r="E12" t="s">
        <v>7</v>
      </c>
    </row>
    <row r="13" spans="1:5" x14ac:dyDescent="0.25">
      <c r="A13" t="s">
        <v>9</v>
      </c>
      <c r="B13" t="s">
        <v>5</v>
      </c>
      <c r="C13" s="26">
        <v>43266</v>
      </c>
      <c r="D13">
        <v>300</v>
      </c>
      <c r="E13" t="s">
        <v>10</v>
      </c>
    </row>
    <row r="14" spans="1:5" x14ac:dyDescent="0.25">
      <c r="A14" t="s">
        <v>9</v>
      </c>
      <c r="B14" t="s">
        <v>5</v>
      </c>
      <c r="C14" s="26">
        <v>43476</v>
      </c>
      <c r="D14">
        <v>300</v>
      </c>
      <c r="E14" t="s">
        <v>10</v>
      </c>
    </row>
    <row r="15" spans="1:5" x14ac:dyDescent="0.25">
      <c r="A15" t="s">
        <v>9</v>
      </c>
      <c r="B15" t="s">
        <v>5</v>
      </c>
      <c r="C15" s="26">
        <v>43477</v>
      </c>
      <c r="D15">
        <v>220</v>
      </c>
      <c r="E15" t="s">
        <v>7</v>
      </c>
    </row>
    <row r="16" spans="1:5" x14ac:dyDescent="0.25">
      <c r="A16" t="s">
        <v>8</v>
      </c>
      <c r="B16" t="s">
        <v>12</v>
      </c>
      <c r="C16" s="26">
        <v>43478</v>
      </c>
      <c r="D16">
        <v>250</v>
      </c>
      <c r="E16" t="s">
        <v>10</v>
      </c>
    </row>
    <row r="17" spans="1:5" x14ac:dyDescent="0.25">
      <c r="A17" t="s">
        <v>8</v>
      </c>
      <c r="B17" t="s">
        <v>12</v>
      </c>
      <c r="C17" s="26">
        <v>43479</v>
      </c>
      <c r="D17">
        <v>150</v>
      </c>
      <c r="E17" t="s">
        <v>7</v>
      </c>
    </row>
    <row r="18" spans="1:5" x14ac:dyDescent="0.25">
      <c r="A18" t="s">
        <v>6</v>
      </c>
      <c r="B18" t="s">
        <v>13</v>
      </c>
      <c r="C18" s="26">
        <v>43768</v>
      </c>
      <c r="D18">
        <v>200</v>
      </c>
      <c r="E18" t="s">
        <v>10</v>
      </c>
    </row>
    <row r="19" spans="1:5" x14ac:dyDescent="0.25">
      <c r="A19" t="s">
        <v>8</v>
      </c>
      <c r="B19" t="s">
        <v>12</v>
      </c>
      <c r="C19" s="26">
        <v>43790</v>
      </c>
      <c r="D19">
        <v>150</v>
      </c>
      <c r="E19" t="s">
        <v>7</v>
      </c>
    </row>
    <row r="20" spans="1:5" x14ac:dyDescent="0.25">
      <c r="A20" t="s">
        <v>9</v>
      </c>
      <c r="B20" t="s">
        <v>5</v>
      </c>
      <c r="C20" s="26">
        <v>43791</v>
      </c>
      <c r="D20">
        <v>220</v>
      </c>
      <c r="E20" t="s">
        <v>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Feuil5</vt:lpstr>
      <vt:lpstr>Feuil1 (2)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Jean-Eric Pelouas</cp:lastModifiedBy>
  <dcterms:created xsi:type="dcterms:W3CDTF">2017-07-21T13:47:27Z</dcterms:created>
  <dcterms:modified xsi:type="dcterms:W3CDTF">2017-07-21T14:43:04Z</dcterms:modified>
</cp:coreProperties>
</file>