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600" yWindow="90" windowWidth="19440" windowHeight="4425"/>
  </bookViews>
  <sheets>
    <sheet name="Feuil1" sheetId="1" r:id="rId1"/>
    <sheet name="Feuil2" sheetId="2" r:id="rId2"/>
    <sheet name="Feuil3" sheetId="3" r:id="rId3"/>
  </sheets>
  <calcPr calcId="145621"/>
  <pivotCaches>
    <pivotCache cacheId="10" r:id="rId4"/>
  </pivotCaches>
</workbook>
</file>

<file path=xl/calcChain.xml><?xml version="1.0" encoding="utf-8"?>
<calcChain xmlns="http://schemas.openxmlformats.org/spreadsheetml/2006/main">
  <c r="K3" i="1" l="1"/>
  <c r="K4" i="1"/>
  <c r="J3" i="1"/>
  <c r="J4" i="1"/>
  <c r="J2" i="1"/>
  <c r="K2" i="1"/>
  <c r="H4" i="1" l="1"/>
  <c r="H3" i="1"/>
  <c r="H2" i="1"/>
</calcChain>
</file>

<file path=xl/sharedStrings.xml><?xml version="1.0" encoding="utf-8"?>
<sst xmlns="http://schemas.openxmlformats.org/spreadsheetml/2006/main" count="24" uniqueCount="17">
  <si>
    <t>Dates</t>
  </si>
  <si>
    <t>N° Téléphones</t>
  </si>
  <si>
    <t>Durées</t>
  </si>
  <si>
    <t>Janvier</t>
  </si>
  <si>
    <t>http://forum.excel-pratique.com/excel/comment-feriez-vous-vous-t44698.html</t>
  </si>
  <si>
    <t>AAA</t>
  </si>
  <si>
    <t>BBB</t>
  </si>
  <si>
    <t>Critère</t>
  </si>
  <si>
    <t>Total général</t>
  </si>
  <si>
    <t>(Tous)</t>
  </si>
  <si>
    <t>Nombre</t>
  </si>
  <si>
    <t>Total Nombre</t>
  </si>
  <si>
    <t xml:space="preserve">Total Durées </t>
  </si>
  <si>
    <t xml:space="preserve">Durées </t>
  </si>
  <si>
    <t>janv</t>
  </si>
  <si>
    <t>févr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</si>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</sst>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164" fontId="0" fillId="0" borderId="0" xfId="0" applyNumberFormat="1"/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1" fillId="0" borderId="0" xfId="1"/>
    <xf numFmtId="0" fontId="0" fillId="0" borderId="0" xfId="0" applyAlignment="1">
      <alignment horizontal="center"/>
    </xf>
    <xf numFmtId="0" fontId="0" fillId="0" borderId="0" xfId="0" pivotButton="1"/>
    <xf numFmtId="14" fontId="0" fillId="0" borderId="0" xfId="0" applyNumberFormat="1"/>
    <xf numFmtId="164" fontId="0" fillId="0" borderId="0" xfId="0" applyNumberFormat="1" applyAlignment="1">
      <alignment horizontal="left"/>
    </xf>
    <xf numFmtId="0" fontId="0" fillId="0" borderId="0" xfId="0" applyNumberFormat="1"/>
  </cellXfs>
  <cellStyles count="2">
    <cellStyle name="Lien hypertexte" xfId="1" builtinId="8"/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582.95317951389" createdVersion="4" refreshedVersion="4" minRefreshableVersion="3" recordCount="8">
  <cacheSource type="worksheet">
    <worksheetSource name="Tableau1"/>
  </cacheSource>
  <cacheFields count="4">
    <cacheField name="Dates" numFmtId="14">
      <sharedItems containsSemiMixedTypes="0" containsNonDate="0" containsDate="1" containsString="0" minDate="2013-01-01T00:00:00" maxDate="2013-03-06T00:00:00" count="8">
        <d v="2013-01-01T00:00:00"/>
        <d v="2013-01-02T00:00:00"/>
        <d v="2013-01-15T00:00:00"/>
        <d v="2013-01-20T00:00:00"/>
        <d v="2013-02-01T00:00:00"/>
        <d v="2013-02-03T00:00:00"/>
        <d v="2013-03-01T00:00:00"/>
        <d v="2013-03-05T00:00:00"/>
      </sharedItems>
      <fieldGroup base="0">
        <rangePr groupBy="months" startDate="2013-01-01T00:00:00" endDate="2013-03-06T00:00:00"/>
        <groupItems count="14">
          <s v="&lt;01/01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3/2013"/>
        </groupItems>
      </fieldGroup>
    </cacheField>
    <cacheField name="N° Téléphones" numFmtId="164">
      <sharedItems containsSemiMixedTypes="0" containsString="0" containsNumber="1" containsInteger="1" minValue="123456789" maxValue="2222222222" count="5">
        <n v="123456789"/>
        <n v="1111111111"/>
        <n v="299523665"/>
        <n v="252364789"/>
        <n v="2222222222"/>
      </sharedItems>
    </cacheField>
    <cacheField name="Durées" numFmtId="0">
      <sharedItems containsSemiMixedTypes="0" containsString="0" containsNumber="1" containsInteger="1" minValue="60" maxValue="856"/>
    </cacheField>
    <cacheField name="Critère" numFmtId="0">
      <sharedItems containsBlank="1" count="3">
        <s v="AAA"/>
        <s v="BBB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60"/>
    <x v="0"/>
  </r>
  <r>
    <x v="1"/>
    <x v="1"/>
    <n v="125"/>
    <x v="0"/>
  </r>
  <r>
    <x v="2"/>
    <x v="2"/>
    <n v="584"/>
    <x v="0"/>
  </r>
  <r>
    <x v="3"/>
    <x v="1"/>
    <n v="257"/>
    <x v="1"/>
  </r>
  <r>
    <x v="4"/>
    <x v="3"/>
    <n v="310"/>
    <x v="2"/>
  </r>
  <r>
    <x v="5"/>
    <x v="3"/>
    <n v="111"/>
    <x v="2"/>
  </r>
  <r>
    <x v="6"/>
    <x v="0"/>
    <n v="507"/>
    <x v="2"/>
  </r>
  <r>
    <x v="7"/>
    <x v="4"/>
    <n v="856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F9:N16" firstHeaderRow="0" firstDataRow="2" firstDataCol="1" rowPageCount="1" colPageCount="1"/>
  <pivotFields count="4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numFmtId="164" showAll="0">
      <items count="6">
        <item x="0"/>
        <item x="3"/>
        <item x="2"/>
        <item x="1"/>
        <item x="4"/>
        <item t="default"/>
      </items>
    </pivotField>
    <pivotField dataField="1" showAll="0"/>
    <pivotField axis="axisPage" multipleItemSelectionAllowed="1" showAll="0">
      <items count="4">
        <item x="0"/>
        <item x="1"/>
        <item x="2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0"/>
    <field x="-2"/>
  </colFields>
  <colItems count="8"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 t="grand">
      <x/>
    </i>
    <i t="grand" i="1">
      <x/>
    </i>
  </colItems>
  <pageFields count="1">
    <pageField fld="3" hier="-1"/>
  </pageFields>
  <dataFields count="2">
    <dataField name="Nombre" fld="2" subtotal="count" baseField="1" baseItem="0"/>
    <dataField name="Durées " fld="2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9" totalsRowShown="0">
  <autoFilter ref="A1:D9"/>
  <tableColumns count="4">
    <tableColumn id="1" name="Dates" dataDxfId="2"/>
    <tableColumn id="2" name="N° Téléphones" dataDxfId="1"/>
    <tableColumn id="3" name="Durées" dataDxfId="0"/>
    <tableColumn id="4" name="Critèr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comment-feriez-vous-vous-t44698.html" TargetMode="Externa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workbookViewId="0">
      <selection activeCell="I7" sqref="I7"/>
    </sheetView>
  </sheetViews>
  <sheetFormatPr baseColWidth="10" defaultRowHeight="15" x14ac:dyDescent="0.25"/>
  <cols>
    <col min="1" max="1" width="15.7109375" style="2" customWidth="1"/>
    <col min="2" max="2" width="16.140625" style="3" customWidth="1"/>
    <col min="3" max="3" width="11.42578125" style="4"/>
    <col min="6" max="6" width="12.7109375" style="1" customWidth="1"/>
    <col min="7" max="7" width="8.85546875" customWidth="1"/>
    <col min="8" max="8" width="7.7109375" customWidth="1"/>
    <col min="9" max="9" width="8.28515625" customWidth="1"/>
    <col min="10" max="10" width="7.7109375" customWidth="1"/>
    <col min="11" max="11" width="8.28515625" customWidth="1"/>
    <col min="12" max="12" width="7.7109375" customWidth="1"/>
    <col min="13" max="13" width="13.140625" customWidth="1"/>
    <col min="14" max="14" width="12.5703125" customWidth="1"/>
    <col min="15" max="15" width="10.7109375" customWidth="1"/>
    <col min="16" max="16" width="7.7109375" customWidth="1"/>
    <col min="17" max="17" width="10.7109375" customWidth="1"/>
    <col min="18" max="18" width="7.7109375" customWidth="1"/>
    <col min="19" max="19" width="10.7109375" customWidth="1"/>
    <col min="20" max="20" width="7.7109375" customWidth="1"/>
    <col min="21" max="21" width="10.7109375" customWidth="1"/>
    <col min="22" max="22" width="7.7109375" customWidth="1"/>
    <col min="23" max="23" width="13.140625" bestFit="1" customWidth="1"/>
    <col min="24" max="24" width="12.5703125" customWidth="1"/>
  </cols>
  <sheetData>
    <row r="1" spans="1:14" x14ac:dyDescent="0.25">
      <c r="A1" s="2" t="s">
        <v>0</v>
      </c>
      <c r="B1" s="3" t="s">
        <v>1</v>
      </c>
      <c r="C1" s="4" t="s">
        <v>2</v>
      </c>
      <c r="D1" t="s">
        <v>7</v>
      </c>
      <c r="G1" s="7" t="s">
        <v>3</v>
      </c>
      <c r="H1" s="7"/>
      <c r="N1" s="6" t="s">
        <v>4</v>
      </c>
    </row>
    <row r="2" spans="1:14" x14ac:dyDescent="0.25">
      <c r="A2" s="2">
        <v>41275</v>
      </c>
      <c r="B2" s="3">
        <v>123456789</v>
      </c>
      <c r="C2" s="4">
        <v>60</v>
      </c>
      <c r="D2" t="s">
        <v>5</v>
      </c>
      <c r="F2" s="1">
        <v>1111111111</v>
      </c>
      <c r="G2">
        <v>2</v>
      </c>
      <c r="H2">
        <f>C3+C5</f>
        <v>382</v>
      </c>
      <c r="J2" s="5">
        <f>SUMPRODUCT(N($B$2:$B$9=$F2)*(MONTH($A$2:$A$9=MONTH("1"&amp;$G$1))))</f>
        <v>2</v>
      </c>
      <c r="K2" s="5">
        <f>SUMPRODUCT(($B$2:$B$9=$F2)*(MONTH($A$2:$A$9)=MONTH("1"&amp;$G$1))*($C$2:$C$9))</f>
        <v>382</v>
      </c>
    </row>
    <row r="3" spans="1:14" x14ac:dyDescent="0.25">
      <c r="A3" s="2">
        <v>41276</v>
      </c>
      <c r="B3" s="3">
        <v>1111111111</v>
      </c>
      <c r="C3" s="4">
        <v>125</v>
      </c>
      <c r="D3" t="s">
        <v>5</v>
      </c>
      <c r="F3" s="1">
        <v>123456789</v>
      </c>
      <c r="G3">
        <v>1</v>
      </c>
      <c r="H3">
        <f>C2</f>
        <v>60</v>
      </c>
      <c r="J3" s="5">
        <f t="shared" ref="J3:J4" si="0">SUMPRODUCT(N($B$2:$B$9=$F3)*(MONTH($A$2:$A$9=MONTH("1"&amp;$G$1))))</f>
        <v>2</v>
      </c>
      <c r="K3" s="5">
        <f t="shared" ref="K3:K4" si="1">SUMPRODUCT(($B$2:$B$9=$F3)*(MONTH($A$2:$A$9)=MONTH("1"&amp;$G$1))*($C$2:$C$9))</f>
        <v>60</v>
      </c>
    </row>
    <row r="4" spans="1:14" x14ac:dyDescent="0.25">
      <c r="A4" s="2">
        <v>41289</v>
      </c>
      <c r="B4" s="3">
        <v>299523665</v>
      </c>
      <c r="C4" s="4">
        <v>584</v>
      </c>
      <c r="D4" t="s">
        <v>5</v>
      </c>
      <c r="F4" s="1">
        <v>299523665</v>
      </c>
      <c r="G4">
        <v>1</v>
      </c>
      <c r="H4">
        <f>C4</f>
        <v>584</v>
      </c>
      <c r="J4" s="5">
        <f t="shared" si="0"/>
        <v>1</v>
      </c>
      <c r="K4" s="5">
        <f t="shared" si="1"/>
        <v>584</v>
      </c>
    </row>
    <row r="5" spans="1:14" x14ac:dyDescent="0.25">
      <c r="A5" s="2">
        <v>41294</v>
      </c>
      <c r="B5" s="3">
        <v>1111111111</v>
      </c>
      <c r="C5" s="4">
        <v>257</v>
      </c>
      <c r="D5" t="s">
        <v>6</v>
      </c>
    </row>
    <row r="6" spans="1:14" x14ac:dyDescent="0.25">
      <c r="A6" s="2">
        <v>41306</v>
      </c>
      <c r="B6" s="3">
        <v>252364789</v>
      </c>
      <c r="C6" s="4">
        <v>310</v>
      </c>
    </row>
    <row r="7" spans="1:14" x14ac:dyDescent="0.25">
      <c r="A7" s="2">
        <v>41308</v>
      </c>
      <c r="B7" s="3">
        <v>252364789</v>
      </c>
      <c r="C7" s="4">
        <v>111</v>
      </c>
      <c r="F7" s="8" t="s">
        <v>7</v>
      </c>
      <c r="G7" t="s">
        <v>9</v>
      </c>
    </row>
    <row r="8" spans="1:14" x14ac:dyDescent="0.25">
      <c r="A8" s="2">
        <v>41334</v>
      </c>
      <c r="B8" s="3">
        <v>123456789</v>
      </c>
      <c r="C8" s="4">
        <v>507</v>
      </c>
    </row>
    <row r="9" spans="1:14" x14ac:dyDescent="0.25">
      <c r="A9" s="2">
        <v>41338</v>
      </c>
      <c r="B9" s="3">
        <v>2222222222</v>
      </c>
      <c r="C9" s="4">
        <v>856</v>
      </c>
      <c r="F9"/>
      <c r="G9" s="9" t="s">
        <v>14</v>
      </c>
      <c r="I9" s="9" t="s">
        <v>15</v>
      </c>
      <c r="K9" s="9" t="s">
        <v>16</v>
      </c>
      <c r="M9" s="9" t="s">
        <v>11</v>
      </c>
      <c r="N9" s="9" t="s">
        <v>12</v>
      </c>
    </row>
    <row r="10" spans="1:14" x14ac:dyDescent="0.25">
      <c r="F10"/>
      <c r="G10" t="s">
        <v>10</v>
      </c>
      <c r="H10" t="s">
        <v>13</v>
      </c>
      <c r="I10" t="s">
        <v>10</v>
      </c>
      <c r="J10" t="s">
        <v>13</v>
      </c>
      <c r="K10" t="s">
        <v>10</v>
      </c>
      <c r="L10" t="s">
        <v>13</v>
      </c>
    </row>
    <row r="11" spans="1:14" x14ac:dyDescent="0.25">
      <c r="F11" s="10">
        <v>123456789</v>
      </c>
      <c r="G11" s="11">
        <v>1</v>
      </c>
      <c r="H11" s="11">
        <v>60</v>
      </c>
      <c r="I11" s="11"/>
      <c r="J11" s="11"/>
      <c r="K11" s="11">
        <v>1</v>
      </c>
      <c r="L11" s="11">
        <v>507</v>
      </c>
      <c r="M11" s="11">
        <v>2</v>
      </c>
      <c r="N11" s="11">
        <v>567</v>
      </c>
    </row>
    <row r="12" spans="1:14" x14ac:dyDescent="0.25">
      <c r="F12" s="10">
        <v>252364789</v>
      </c>
      <c r="G12" s="11"/>
      <c r="H12" s="11"/>
      <c r="I12" s="11">
        <v>2</v>
      </c>
      <c r="J12" s="11">
        <v>421</v>
      </c>
      <c r="K12" s="11"/>
      <c r="L12" s="11"/>
      <c r="M12" s="11">
        <v>2</v>
      </c>
      <c r="N12" s="11">
        <v>421</v>
      </c>
    </row>
    <row r="13" spans="1:14" x14ac:dyDescent="0.25">
      <c r="F13" s="10">
        <v>299523665</v>
      </c>
      <c r="G13" s="11">
        <v>1</v>
      </c>
      <c r="H13" s="11">
        <v>584</v>
      </c>
      <c r="I13" s="11"/>
      <c r="J13" s="11"/>
      <c r="K13" s="11"/>
      <c r="L13" s="11"/>
      <c r="M13" s="11">
        <v>1</v>
      </c>
      <c r="N13" s="11">
        <v>584</v>
      </c>
    </row>
    <row r="14" spans="1:14" x14ac:dyDescent="0.25">
      <c r="F14" s="10">
        <v>1111111111</v>
      </c>
      <c r="G14" s="11">
        <v>2</v>
      </c>
      <c r="H14" s="11">
        <v>382</v>
      </c>
      <c r="I14" s="11"/>
      <c r="J14" s="11"/>
      <c r="K14" s="11"/>
      <c r="L14" s="11"/>
      <c r="M14" s="11">
        <v>2</v>
      </c>
      <c r="N14" s="11">
        <v>382</v>
      </c>
    </row>
    <row r="15" spans="1:14" x14ac:dyDescent="0.25">
      <c r="F15" s="10">
        <v>2222222222</v>
      </c>
      <c r="G15" s="11"/>
      <c r="H15" s="11"/>
      <c r="I15" s="11"/>
      <c r="J15" s="11"/>
      <c r="K15" s="11">
        <v>1</v>
      </c>
      <c r="L15" s="11">
        <v>856</v>
      </c>
      <c r="M15" s="11">
        <v>1</v>
      </c>
      <c r="N15" s="11">
        <v>856</v>
      </c>
    </row>
    <row r="16" spans="1:14" x14ac:dyDescent="0.25">
      <c r="F16" s="10" t="s">
        <v>8</v>
      </c>
      <c r="G16" s="11">
        <v>4</v>
      </c>
      <c r="H16" s="11">
        <v>1026</v>
      </c>
      <c r="I16" s="11">
        <v>2</v>
      </c>
      <c r="J16" s="11">
        <v>421</v>
      </c>
      <c r="K16" s="11">
        <v>2</v>
      </c>
      <c r="L16" s="11">
        <v>1363</v>
      </c>
      <c r="M16" s="11">
        <v>8</v>
      </c>
      <c r="N16" s="11">
        <v>2810</v>
      </c>
    </row>
    <row r="17" spans="6:6" x14ac:dyDescent="0.25">
      <c r="F17"/>
    </row>
    <row r="18" spans="6:6" x14ac:dyDescent="0.25">
      <c r="F18"/>
    </row>
    <row r="19" spans="6:6" x14ac:dyDescent="0.25">
      <c r="F19"/>
    </row>
    <row r="20" spans="6:6" x14ac:dyDescent="0.25">
      <c r="F20"/>
    </row>
    <row r="21" spans="6:6" x14ac:dyDescent="0.25">
      <c r="F21"/>
    </row>
    <row r="22" spans="6:6" x14ac:dyDescent="0.25">
      <c r="F22"/>
    </row>
    <row r="23" spans="6:6" x14ac:dyDescent="0.25">
      <c r="F23"/>
    </row>
    <row r="24" spans="6:6" x14ac:dyDescent="0.25">
      <c r="F24"/>
    </row>
    <row r="25" spans="6:6" x14ac:dyDescent="0.25">
      <c r="F25"/>
    </row>
    <row r="26" spans="6:6" x14ac:dyDescent="0.25">
      <c r="F26"/>
    </row>
  </sheetData>
  <mergeCells count="1">
    <mergeCell ref="G1:H1"/>
  </mergeCells>
  <hyperlinks>
    <hyperlink ref="N1" r:id="rId2"/>
  </hyperlinks>
  <pageMargins left="0.7" right="0.7" top="0.75" bottom="0.75" header="0.3" footer="0.3"/>
  <pageSetup paperSize="9" orientation="portrait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Jean-Eric</cp:lastModifiedBy>
  <dcterms:created xsi:type="dcterms:W3CDTF">2013-11-04T20:17:58Z</dcterms:created>
  <dcterms:modified xsi:type="dcterms:W3CDTF">2013-11-04T21:55:04Z</dcterms:modified>
</cp:coreProperties>
</file>