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Mai" sheetId="1" r:id="rId1"/>
  </sheets>
  <definedNames>
    <definedName name="Frais_entretien">Mai!$C$7</definedName>
    <definedName name="Goûter">Mai!$I$7</definedName>
    <definedName name="Repas">Mai!$I$6</definedName>
  </definedNames>
  <calcPr calcId="162913"/>
</workbook>
</file>

<file path=xl/calcChain.xml><?xml version="1.0" encoding="utf-8"?>
<calcChain xmlns="http://schemas.openxmlformats.org/spreadsheetml/2006/main">
  <c r="J44" i="1" l="1"/>
  <c r="I44" i="1"/>
  <c r="G14" i="1"/>
  <c r="G44" i="1" s="1"/>
  <c r="H14" i="1"/>
  <c r="H44" i="1" s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H13" i="1"/>
  <c r="G13" i="1"/>
  <c r="F14" i="1"/>
  <c r="F44" i="1" s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13" i="1"/>
  <c r="F45" i="1" l="1"/>
  <c r="E44" i="1"/>
  <c r="D44" i="1"/>
</calcChain>
</file>

<file path=xl/sharedStrings.xml><?xml version="1.0" encoding="utf-8"?>
<sst xmlns="http://schemas.openxmlformats.org/spreadsheetml/2006/main" count="46" uniqueCount="41">
  <si>
    <t>Feuille de présence/Absence</t>
  </si>
  <si>
    <t>Nom:</t>
  </si>
  <si>
    <t>Tarif à l'heure :</t>
  </si>
  <si>
    <t>Contrat :</t>
  </si>
  <si>
    <t>Heures par mois soit 40H par semaine, 3 semaines/ 4</t>
  </si>
  <si>
    <t>Frais entretien :</t>
  </si>
  <si>
    <t>par jour</t>
  </si>
  <si>
    <t>Salaire net:</t>
  </si>
  <si>
    <t>par mois</t>
  </si>
  <si>
    <t>Date</t>
  </si>
  <si>
    <t>Présence</t>
  </si>
  <si>
    <t>Absence</t>
  </si>
  <si>
    <t>Frais d'entretien</t>
  </si>
  <si>
    <t>Repas</t>
  </si>
  <si>
    <t>heure Supplémentaire</t>
  </si>
  <si>
    <t>Midi</t>
  </si>
  <si>
    <t>Goûter</t>
  </si>
  <si>
    <t>Heure</t>
  </si>
  <si>
    <t>Minute</t>
  </si>
  <si>
    <t>X</t>
  </si>
  <si>
    <t>13/05/17</t>
  </si>
  <si>
    <t>14/05/17</t>
  </si>
  <si>
    <t>15/05/17</t>
  </si>
  <si>
    <t>16/05/17</t>
  </si>
  <si>
    <t>17/05/17</t>
  </si>
  <si>
    <t>18/05/17</t>
  </si>
  <si>
    <t>19/05/17</t>
  </si>
  <si>
    <t>20/05/17</t>
  </si>
  <si>
    <t>21/05/17</t>
  </si>
  <si>
    <t>22/05/17</t>
  </si>
  <si>
    <t>23/05/17</t>
  </si>
  <si>
    <t>24/05/17</t>
  </si>
  <si>
    <t>25/05/17</t>
  </si>
  <si>
    <t>Sous Total</t>
  </si>
  <si>
    <t>26/05/17</t>
  </si>
  <si>
    <t>27/05/17</t>
  </si>
  <si>
    <t>28/05/17</t>
  </si>
  <si>
    <t>29/05/17</t>
  </si>
  <si>
    <t>30/05/17</t>
  </si>
  <si>
    <t>31/05/17</t>
  </si>
  <si>
    <t>Total Salaire+frais entretien+repas+heure 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</si>
</sst>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€]#,##0.00"/>
    <numFmt numFmtId="165" formatCode="mm/dd/yy"/>
    <numFmt numFmtId="167" formatCode="#,##0.00_ ;[Red]\-#,##0.00\ ;"/>
  </numFmts>
  <fonts count="5" x14ac:knownFonts="1">
    <font>
      <sz val="10"/>
      <color rgb="FF000000"/>
      <name val="Arial"/>
    </font>
    <font>
      <sz val="10"/>
      <name val="Arial"/>
    </font>
    <font>
      <sz val="24"/>
      <name val="Cambria"/>
    </font>
    <font>
      <b/>
      <u/>
      <sz val="12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999FF"/>
        <bgColor rgb="FF9999FF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/>
    <xf numFmtId="0" fontId="1" fillId="0" borderId="2" xfId="0" applyFont="1" applyBorder="1"/>
    <xf numFmtId="0" fontId="1" fillId="0" borderId="3" xfId="0" applyFont="1" applyBorder="1"/>
    <xf numFmtId="0" fontId="1" fillId="2" borderId="1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0" xfId="0" applyFont="1" applyAlignment="1">
      <alignment horizontal="left"/>
    </xf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164" fontId="1" fillId="0" borderId="0" xfId="0" applyNumberFormat="1" applyFont="1" applyAlignment="1"/>
    <xf numFmtId="164" fontId="3" fillId="2" borderId="1" xfId="0" applyNumberFormat="1" applyFont="1" applyFill="1" applyBorder="1" applyAlignment="1">
      <alignment horizontal="centerContinuous"/>
    </xf>
    <xf numFmtId="0" fontId="1" fillId="0" borderId="2" xfId="0" applyFont="1" applyBorder="1" applyAlignment="1">
      <alignment horizontal="centerContinuous"/>
    </xf>
    <xf numFmtId="164" fontId="3" fillId="2" borderId="2" xfId="0" applyNumberFormat="1" applyFont="1" applyFill="1" applyBorder="1" applyAlignment="1">
      <alignment horizontal="centerContinuous"/>
    </xf>
    <xf numFmtId="164" fontId="3" fillId="2" borderId="3" xfId="0" applyNumberFormat="1" applyFont="1" applyFill="1" applyBorder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4" fillId="0" borderId="6" xfId="0" applyFont="1" applyBorder="1" applyAlignment="1">
      <alignment horizontal="center"/>
    </xf>
    <xf numFmtId="167" fontId="1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topLeftCell="B1" workbookViewId="0">
      <selection activeCell="H14" sqref="H14"/>
    </sheetView>
  </sheetViews>
  <sheetFormatPr baseColWidth="10" defaultColWidth="17.28515625" defaultRowHeight="15" customHeight="1" x14ac:dyDescent="0.2"/>
  <sheetData>
    <row r="1" spans="1:10" ht="1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30" x14ac:dyDescent="0.4">
      <c r="A2" s="1"/>
      <c r="B2" s="24" t="s">
        <v>0</v>
      </c>
      <c r="C2" s="21"/>
      <c r="D2" s="21"/>
      <c r="E2" s="21"/>
      <c r="F2" s="21"/>
      <c r="G2" s="21"/>
      <c r="H2" s="21"/>
      <c r="I2" s="21"/>
      <c r="J2" s="21"/>
    </row>
    <row r="3" spans="1:10" ht="1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5" customHeight="1" x14ac:dyDescent="0.2">
      <c r="A4" s="1"/>
      <c r="B4" s="2" t="s">
        <v>1</v>
      </c>
      <c r="C4" s="2"/>
      <c r="D4" s="1"/>
      <c r="E4" s="1"/>
      <c r="F4" s="1"/>
      <c r="G4" s="1"/>
      <c r="J4" s="1"/>
    </row>
    <row r="5" spans="1:10" ht="15" customHeight="1" x14ac:dyDescent="0.2">
      <c r="A5" s="1"/>
      <c r="B5" s="2" t="s">
        <v>2</v>
      </c>
      <c r="C5" s="19">
        <v>3.3</v>
      </c>
      <c r="D5" s="1"/>
      <c r="E5" s="1"/>
      <c r="F5" s="1"/>
      <c r="G5" s="3"/>
      <c r="J5" s="1"/>
    </row>
    <row r="6" spans="1:10" ht="15" customHeight="1" x14ac:dyDescent="0.2">
      <c r="A6" s="1"/>
      <c r="B6" s="2" t="s">
        <v>3</v>
      </c>
      <c r="C6" s="10">
        <v>120</v>
      </c>
      <c r="D6" s="3" t="s">
        <v>4</v>
      </c>
      <c r="E6" s="1"/>
      <c r="F6" s="1"/>
      <c r="G6" s="3"/>
      <c r="H6" s="1" t="s">
        <v>13</v>
      </c>
      <c r="I6" s="10">
        <v>3</v>
      </c>
      <c r="J6" s="1"/>
    </row>
    <row r="7" spans="1:10" ht="15" customHeight="1" x14ac:dyDescent="0.2">
      <c r="A7" s="1"/>
      <c r="B7" s="3" t="s">
        <v>5</v>
      </c>
      <c r="C7" s="19">
        <v>3</v>
      </c>
      <c r="D7" s="16" t="s">
        <v>6</v>
      </c>
      <c r="E7" s="17"/>
      <c r="F7" s="17"/>
      <c r="G7" s="3"/>
      <c r="H7" s="3" t="s">
        <v>16</v>
      </c>
      <c r="I7" s="10">
        <v>1</v>
      </c>
      <c r="J7" s="1"/>
    </row>
    <row r="8" spans="1:10" ht="15" customHeight="1" x14ac:dyDescent="0.2">
      <c r="A8" s="1"/>
      <c r="B8" s="2" t="s">
        <v>7</v>
      </c>
      <c r="C8" s="19">
        <v>484</v>
      </c>
      <c r="D8" s="3" t="s">
        <v>8</v>
      </c>
      <c r="E8" s="1"/>
      <c r="F8" s="1"/>
      <c r="G8" s="3"/>
      <c r="H8" s="1"/>
      <c r="I8" s="4"/>
      <c r="J8" s="1"/>
    </row>
    <row r="9" spans="1:10" ht="15" customHeight="1" x14ac:dyDescent="0.2">
      <c r="A9" s="1"/>
      <c r="B9" s="4"/>
      <c r="C9" s="4"/>
      <c r="D9" s="4"/>
      <c r="E9" s="4"/>
      <c r="F9" s="4"/>
      <c r="G9" s="4"/>
      <c r="H9" s="4"/>
      <c r="I9" s="4"/>
      <c r="J9" s="4"/>
    </row>
    <row r="10" spans="1:10" ht="15" customHeight="1" x14ac:dyDescent="0.2">
      <c r="A10" s="1"/>
      <c r="B10" s="1"/>
      <c r="C10" s="4"/>
      <c r="D10" s="4"/>
      <c r="E10" s="4"/>
      <c r="F10" s="4"/>
      <c r="G10" s="4"/>
      <c r="H10" s="4"/>
      <c r="I10" s="4"/>
      <c r="J10" s="4"/>
    </row>
    <row r="11" spans="1:10" ht="15" customHeight="1" x14ac:dyDescent="0.2">
      <c r="A11" s="1"/>
      <c r="B11" s="1"/>
      <c r="C11" s="14" t="s">
        <v>9</v>
      </c>
      <c r="D11" s="14" t="s">
        <v>10</v>
      </c>
      <c r="E11" s="14" t="s">
        <v>11</v>
      </c>
      <c r="F11" s="14" t="s">
        <v>12</v>
      </c>
      <c r="G11" s="18" t="s">
        <v>13</v>
      </c>
      <c r="H11" s="12"/>
      <c r="I11" s="18" t="s">
        <v>14</v>
      </c>
      <c r="J11" s="12"/>
    </row>
    <row r="12" spans="1:10" ht="15" customHeight="1" x14ac:dyDescent="0.2">
      <c r="A12" s="1"/>
      <c r="B12" s="1"/>
      <c r="C12" s="15"/>
      <c r="D12" s="15"/>
      <c r="E12" s="15"/>
      <c r="F12" s="15"/>
      <c r="G12" s="5" t="s">
        <v>15</v>
      </c>
      <c r="H12" s="5" t="s">
        <v>16</v>
      </c>
      <c r="I12" s="6" t="s">
        <v>17</v>
      </c>
      <c r="J12" s="6" t="s">
        <v>18</v>
      </c>
    </row>
    <row r="13" spans="1:10" ht="15" customHeight="1" x14ac:dyDescent="0.2">
      <c r="A13" s="1"/>
      <c r="B13" s="1"/>
      <c r="C13" s="8">
        <v>42740</v>
      </c>
      <c r="D13" s="7"/>
      <c r="E13" s="9"/>
      <c r="F13" s="26">
        <f>IF(D13="",0,Frais_entretien)</f>
        <v>0</v>
      </c>
      <c r="G13" s="26">
        <f>IF(D13="",0,Repas)</f>
        <v>0</v>
      </c>
      <c r="H13" s="26">
        <f>IF(D13="",0,Goûter)</f>
        <v>0</v>
      </c>
      <c r="I13" s="26"/>
      <c r="J13" s="26"/>
    </row>
    <row r="14" spans="1:10" ht="15" customHeight="1" x14ac:dyDescent="0.2">
      <c r="A14" s="1"/>
      <c r="B14" s="1"/>
      <c r="C14" s="8">
        <v>42771</v>
      </c>
      <c r="D14" s="25" t="s">
        <v>19</v>
      </c>
      <c r="E14" s="9"/>
      <c r="F14" s="26">
        <f>IF(D14="",0,Frais_entretien)</f>
        <v>3</v>
      </c>
      <c r="G14" s="26">
        <f>IF(D14="",0,Repas)</f>
        <v>3</v>
      </c>
      <c r="H14" s="26">
        <f>IF(D14="",0,Goûter)</f>
        <v>1</v>
      </c>
      <c r="I14" s="26"/>
      <c r="J14" s="26"/>
    </row>
    <row r="15" spans="1:10" ht="15" customHeight="1" x14ac:dyDescent="0.2">
      <c r="A15" s="1"/>
      <c r="B15" s="1"/>
      <c r="C15" s="8">
        <v>42799</v>
      </c>
      <c r="D15" s="7"/>
      <c r="E15" s="7" t="s">
        <v>19</v>
      </c>
      <c r="F15" s="26">
        <f>IF(D15="",0,Frais_entretien)</f>
        <v>0</v>
      </c>
      <c r="G15" s="26">
        <f>IF(D15="",0,Repas)</f>
        <v>0</v>
      </c>
      <c r="H15" s="26">
        <f>IF(D15="",0,Goûter)</f>
        <v>0</v>
      </c>
      <c r="I15" s="26"/>
      <c r="J15" s="26"/>
    </row>
    <row r="16" spans="1:10" ht="15" customHeight="1" x14ac:dyDescent="0.2">
      <c r="A16" s="1"/>
      <c r="B16" s="1"/>
      <c r="C16" s="8">
        <v>42830</v>
      </c>
      <c r="E16" s="7" t="s">
        <v>19</v>
      </c>
      <c r="F16" s="26">
        <f>IF(D16="",0,Frais_entretien)</f>
        <v>0</v>
      </c>
      <c r="G16" s="26">
        <f>IF(D16="",0,Repas)</f>
        <v>0</v>
      </c>
      <c r="H16" s="26">
        <f>IF(D16="",0,Goûter)</f>
        <v>0</v>
      </c>
      <c r="I16" s="26"/>
      <c r="J16" s="26"/>
    </row>
    <row r="17" spans="1:10" ht="15" customHeight="1" x14ac:dyDescent="0.2">
      <c r="A17" s="1"/>
      <c r="B17" s="1"/>
      <c r="C17" s="8">
        <v>42860</v>
      </c>
      <c r="D17" s="7"/>
      <c r="E17" s="7" t="s">
        <v>19</v>
      </c>
      <c r="F17" s="26">
        <f>IF(D17="",0,Frais_entretien)</f>
        <v>0</v>
      </c>
      <c r="G17" s="26">
        <f>IF(D17="",0,Repas)</f>
        <v>0</v>
      </c>
      <c r="H17" s="26">
        <f>IF(D17="",0,Goûter)</f>
        <v>0</v>
      </c>
      <c r="I17" s="26"/>
      <c r="J17" s="26"/>
    </row>
    <row r="18" spans="1:10" ht="15" customHeight="1" x14ac:dyDescent="0.2">
      <c r="A18" s="1"/>
      <c r="B18" s="1"/>
      <c r="C18" s="8">
        <v>42891</v>
      </c>
      <c r="D18" s="7"/>
      <c r="E18" s="9"/>
      <c r="F18" s="26">
        <f>IF(D18="",0,Frais_entretien)</f>
        <v>0</v>
      </c>
      <c r="G18" s="26">
        <f>IF(D18="",0,Repas)</f>
        <v>0</v>
      </c>
      <c r="H18" s="26">
        <f>IF(D18="",0,Goûter)</f>
        <v>0</v>
      </c>
      <c r="I18" s="26"/>
      <c r="J18" s="26"/>
    </row>
    <row r="19" spans="1:10" ht="15" customHeight="1" x14ac:dyDescent="0.2">
      <c r="A19" s="1"/>
      <c r="B19" s="1"/>
      <c r="C19" s="8">
        <v>42921</v>
      </c>
      <c r="D19" s="7"/>
      <c r="E19" s="9"/>
      <c r="F19" s="26">
        <f>IF(D19="",0,Frais_entretien)</f>
        <v>0</v>
      </c>
      <c r="G19" s="26">
        <f>IF(D19="",0,Repas)</f>
        <v>0</v>
      </c>
      <c r="H19" s="26">
        <f>IF(D19="",0,Goûter)</f>
        <v>0</v>
      </c>
      <c r="I19" s="26"/>
      <c r="J19" s="26"/>
    </row>
    <row r="20" spans="1:10" ht="15" customHeight="1" x14ac:dyDescent="0.2">
      <c r="A20" s="1"/>
      <c r="B20" s="1"/>
      <c r="C20" s="8">
        <v>42952</v>
      </c>
      <c r="D20" s="7"/>
      <c r="E20" s="9"/>
      <c r="F20" s="26">
        <f>IF(D20="",0,Frais_entretien)</f>
        <v>0</v>
      </c>
      <c r="G20" s="26">
        <f>IF(D20="",0,Repas)</f>
        <v>0</v>
      </c>
      <c r="H20" s="26">
        <f>IF(D20="",0,Goûter)</f>
        <v>0</v>
      </c>
      <c r="I20" s="26"/>
      <c r="J20" s="26"/>
    </row>
    <row r="21" spans="1:10" ht="15" customHeight="1" x14ac:dyDescent="0.2">
      <c r="A21" s="1"/>
      <c r="B21" s="1"/>
      <c r="C21" s="8">
        <v>42983</v>
      </c>
      <c r="D21" s="7"/>
      <c r="E21" s="9"/>
      <c r="F21" s="26">
        <f>IF(D21="",0,Frais_entretien)</f>
        <v>0</v>
      </c>
      <c r="G21" s="26">
        <f>IF(D21="",0,Repas)</f>
        <v>0</v>
      </c>
      <c r="H21" s="26">
        <f>IF(D21="",0,Goûter)</f>
        <v>0</v>
      </c>
      <c r="I21" s="26"/>
      <c r="J21" s="26"/>
    </row>
    <row r="22" spans="1:10" ht="15" customHeight="1" x14ac:dyDescent="0.2">
      <c r="A22" s="1"/>
      <c r="B22" s="1"/>
      <c r="C22" s="8">
        <v>43013</v>
      </c>
      <c r="D22" s="7"/>
      <c r="E22" s="9"/>
      <c r="F22" s="26">
        <f>IF(D22="",0,Frais_entretien)</f>
        <v>0</v>
      </c>
      <c r="G22" s="26">
        <f>IF(D22="",0,Repas)</f>
        <v>0</v>
      </c>
      <c r="H22" s="26">
        <f>IF(D22="",0,Goûter)</f>
        <v>0</v>
      </c>
      <c r="I22" s="26"/>
      <c r="J22" s="26"/>
    </row>
    <row r="23" spans="1:10" ht="15" customHeight="1" x14ac:dyDescent="0.2">
      <c r="A23" s="1"/>
      <c r="B23" s="1"/>
      <c r="C23" s="8">
        <v>43044</v>
      </c>
      <c r="D23" s="9"/>
      <c r="E23" s="9"/>
      <c r="F23" s="26">
        <f>IF(D23="",0,Frais_entretien)</f>
        <v>0</v>
      </c>
      <c r="G23" s="26">
        <f>IF(D23="",0,Repas)</f>
        <v>0</v>
      </c>
      <c r="H23" s="26">
        <f>IF(D23="",0,Goûter)</f>
        <v>0</v>
      </c>
      <c r="I23" s="26"/>
      <c r="J23" s="26"/>
    </row>
    <row r="24" spans="1:10" ht="15" customHeight="1" x14ac:dyDescent="0.2">
      <c r="A24" s="1"/>
      <c r="B24" s="1"/>
      <c r="C24" s="8">
        <v>43074</v>
      </c>
      <c r="D24" s="9"/>
      <c r="E24" s="9"/>
      <c r="F24" s="26">
        <f>IF(D24="",0,Frais_entretien)</f>
        <v>0</v>
      </c>
      <c r="G24" s="26">
        <f>IF(D24="",0,Repas)</f>
        <v>0</v>
      </c>
      <c r="H24" s="26">
        <f>IF(D24="",0,Goûter)</f>
        <v>0</v>
      </c>
      <c r="I24" s="26"/>
      <c r="J24" s="26"/>
    </row>
    <row r="25" spans="1:10" ht="15" customHeight="1" x14ac:dyDescent="0.2">
      <c r="A25" s="1"/>
      <c r="B25" s="1"/>
      <c r="C25" s="7" t="s">
        <v>20</v>
      </c>
      <c r="D25" s="9"/>
      <c r="E25" s="9"/>
      <c r="F25" s="26">
        <f>IF(D25="",0,Frais_entretien)</f>
        <v>0</v>
      </c>
      <c r="G25" s="26">
        <f>IF(D25="",0,Repas)</f>
        <v>0</v>
      </c>
      <c r="H25" s="26">
        <f>IF(D25="",0,Goûter)</f>
        <v>0</v>
      </c>
      <c r="I25" s="26"/>
      <c r="J25" s="26"/>
    </row>
    <row r="26" spans="1:10" ht="15" customHeight="1" x14ac:dyDescent="0.2">
      <c r="A26" s="1"/>
      <c r="B26" s="1"/>
      <c r="C26" s="7" t="s">
        <v>21</v>
      </c>
      <c r="D26" s="9"/>
      <c r="E26" s="9"/>
      <c r="F26" s="26">
        <f>IF(D26="",0,Frais_entretien)</f>
        <v>0</v>
      </c>
      <c r="G26" s="26">
        <f>IF(D26="",0,Repas)</f>
        <v>0</v>
      </c>
      <c r="H26" s="26">
        <f>IF(D26="",0,Goûter)</f>
        <v>0</v>
      </c>
      <c r="I26" s="26"/>
      <c r="J26" s="26"/>
    </row>
    <row r="27" spans="1:10" ht="15" customHeight="1" x14ac:dyDescent="0.2">
      <c r="A27" s="1"/>
      <c r="B27" s="1"/>
      <c r="C27" s="7" t="s">
        <v>22</v>
      </c>
      <c r="D27" s="9"/>
      <c r="E27" s="9"/>
      <c r="F27" s="26">
        <f>IF(D27="",0,Frais_entretien)</f>
        <v>0</v>
      </c>
      <c r="G27" s="26">
        <f>IF(D27="",0,Repas)</f>
        <v>0</v>
      </c>
      <c r="H27" s="26">
        <f>IF(D27="",0,Goûter)</f>
        <v>0</v>
      </c>
      <c r="I27" s="26"/>
      <c r="J27" s="26"/>
    </row>
    <row r="28" spans="1:10" ht="15" customHeight="1" x14ac:dyDescent="0.2">
      <c r="A28" s="1"/>
      <c r="B28" s="1"/>
      <c r="C28" s="7" t="s">
        <v>23</v>
      </c>
      <c r="D28" s="9"/>
      <c r="E28" s="9"/>
      <c r="F28" s="26">
        <f>IF(D28="",0,Frais_entretien)</f>
        <v>0</v>
      </c>
      <c r="G28" s="26">
        <f>IF(D28="",0,Repas)</f>
        <v>0</v>
      </c>
      <c r="H28" s="26">
        <f>IF(D28="",0,Goûter)</f>
        <v>0</v>
      </c>
      <c r="I28" s="26"/>
      <c r="J28" s="26"/>
    </row>
    <row r="29" spans="1:10" ht="15" customHeight="1" x14ac:dyDescent="0.2">
      <c r="A29" s="1"/>
      <c r="B29" s="1"/>
      <c r="C29" s="7" t="s">
        <v>24</v>
      </c>
      <c r="D29" s="9"/>
      <c r="E29" s="7"/>
      <c r="F29" s="26">
        <f>IF(D29="",0,Frais_entretien)</f>
        <v>0</v>
      </c>
      <c r="G29" s="26">
        <f>IF(D29="",0,Repas)</f>
        <v>0</v>
      </c>
      <c r="H29" s="26">
        <f>IF(D29="",0,Goûter)</f>
        <v>0</v>
      </c>
      <c r="I29" s="26"/>
      <c r="J29" s="26"/>
    </row>
    <row r="30" spans="1:10" ht="15" customHeight="1" x14ac:dyDescent="0.2">
      <c r="A30" s="1"/>
      <c r="B30" s="1"/>
      <c r="C30" s="7" t="s">
        <v>25</v>
      </c>
      <c r="D30" s="9"/>
      <c r="E30" s="9"/>
      <c r="F30" s="26">
        <f>IF(D30="",0,Frais_entretien)</f>
        <v>0</v>
      </c>
      <c r="G30" s="26">
        <f>IF(D30="",0,Repas)</f>
        <v>0</v>
      </c>
      <c r="H30" s="26">
        <f>IF(D30="",0,Goûter)</f>
        <v>0</v>
      </c>
      <c r="I30" s="26"/>
      <c r="J30" s="26"/>
    </row>
    <row r="31" spans="1:10" ht="15" customHeight="1" x14ac:dyDescent="0.2">
      <c r="A31" s="1"/>
      <c r="B31" s="1"/>
      <c r="C31" s="7" t="s">
        <v>26</v>
      </c>
      <c r="D31" s="9"/>
      <c r="E31" s="9"/>
      <c r="F31" s="26">
        <f>IF(D31="",0,Frais_entretien)</f>
        <v>0</v>
      </c>
      <c r="G31" s="26">
        <f>IF(D31="",0,Repas)</f>
        <v>0</v>
      </c>
      <c r="H31" s="26">
        <f>IF(D31="",0,Goûter)</f>
        <v>0</v>
      </c>
      <c r="I31" s="26"/>
      <c r="J31" s="26"/>
    </row>
    <row r="32" spans="1:10" ht="12.75" x14ac:dyDescent="0.2">
      <c r="A32" s="1"/>
      <c r="B32" s="1"/>
      <c r="C32" s="7" t="s">
        <v>27</v>
      </c>
      <c r="D32" s="9"/>
      <c r="E32" s="9"/>
      <c r="F32" s="26">
        <f>IF(D32="",0,Frais_entretien)</f>
        <v>0</v>
      </c>
      <c r="G32" s="26">
        <f>IF(D32="",0,Repas)</f>
        <v>0</v>
      </c>
      <c r="H32" s="26">
        <f>IF(D32="",0,Goûter)</f>
        <v>0</v>
      </c>
      <c r="I32" s="26"/>
      <c r="J32" s="26"/>
    </row>
    <row r="33" spans="1:10" ht="12.75" x14ac:dyDescent="0.2">
      <c r="A33" s="1"/>
      <c r="B33" s="1"/>
      <c r="C33" s="7" t="s">
        <v>28</v>
      </c>
      <c r="D33" s="7"/>
      <c r="E33" s="9"/>
      <c r="F33" s="26">
        <f>IF(D33="",0,Frais_entretien)</f>
        <v>0</v>
      </c>
      <c r="G33" s="26">
        <f>IF(D33="",0,Repas)</f>
        <v>0</v>
      </c>
      <c r="H33" s="26">
        <f>IF(D33="",0,Goûter)</f>
        <v>0</v>
      </c>
      <c r="I33" s="26"/>
      <c r="J33" s="26"/>
    </row>
    <row r="34" spans="1:10" ht="12.75" x14ac:dyDescent="0.2">
      <c r="A34" s="1"/>
      <c r="B34" s="1"/>
      <c r="C34" s="7" t="s">
        <v>29</v>
      </c>
      <c r="D34" s="7"/>
      <c r="E34" s="9"/>
      <c r="F34" s="26">
        <f>IF(D34="",0,Frais_entretien)</f>
        <v>0</v>
      </c>
      <c r="G34" s="26">
        <f>IF(D34="",0,Repas)</f>
        <v>0</v>
      </c>
      <c r="H34" s="26">
        <f>IF(D34="",0,Goûter)</f>
        <v>0</v>
      </c>
      <c r="I34" s="26"/>
      <c r="J34" s="26"/>
    </row>
    <row r="35" spans="1:10" ht="12.75" x14ac:dyDescent="0.2">
      <c r="A35" s="1"/>
      <c r="B35" s="1"/>
      <c r="C35" s="7" t="s">
        <v>30</v>
      </c>
      <c r="D35" s="7"/>
      <c r="E35" s="9"/>
      <c r="F35" s="26">
        <f>IF(D35="",0,Frais_entretien)</f>
        <v>0</v>
      </c>
      <c r="G35" s="26">
        <f>IF(D35="",0,Repas)</f>
        <v>0</v>
      </c>
      <c r="H35" s="26">
        <f>IF(D35="",0,Goûter)</f>
        <v>0</v>
      </c>
      <c r="I35" s="26"/>
      <c r="J35" s="26"/>
    </row>
    <row r="36" spans="1:10" ht="12.75" x14ac:dyDescent="0.2">
      <c r="A36" s="1"/>
      <c r="B36" s="1"/>
      <c r="C36" s="7" t="s">
        <v>31</v>
      </c>
      <c r="D36" s="7"/>
      <c r="E36" s="9"/>
      <c r="F36" s="26">
        <f>IF(D36="",0,Frais_entretien)</f>
        <v>0</v>
      </c>
      <c r="G36" s="26">
        <f>IF(D36="",0,Repas)</f>
        <v>0</v>
      </c>
      <c r="H36" s="26">
        <f>IF(D36="",0,Goûter)</f>
        <v>0</v>
      </c>
      <c r="I36" s="26"/>
      <c r="J36" s="26"/>
    </row>
    <row r="37" spans="1:10" ht="12.75" x14ac:dyDescent="0.2">
      <c r="A37" s="1"/>
      <c r="B37" s="1"/>
      <c r="C37" s="7" t="s">
        <v>32</v>
      </c>
      <c r="D37" s="9"/>
      <c r="E37" s="9"/>
      <c r="F37" s="26">
        <f>IF(D37="",0,Frais_entretien)</f>
        <v>0</v>
      </c>
      <c r="G37" s="26">
        <f>IF(D37="",0,Repas)</f>
        <v>0</v>
      </c>
      <c r="H37" s="26">
        <f>IF(D37="",0,Goûter)</f>
        <v>0</v>
      </c>
      <c r="I37" s="26"/>
      <c r="J37" s="26"/>
    </row>
    <row r="38" spans="1:10" ht="12.75" x14ac:dyDescent="0.2">
      <c r="A38" s="1"/>
      <c r="B38" s="1"/>
      <c r="C38" s="7" t="s">
        <v>34</v>
      </c>
      <c r="D38" s="9"/>
      <c r="E38" s="9"/>
      <c r="F38" s="26">
        <f>IF(D38="",0,Frais_entretien)</f>
        <v>0</v>
      </c>
      <c r="G38" s="26">
        <f>IF(D38="",0,Repas)</f>
        <v>0</v>
      </c>
      <c r="H38" s="26">
        <f>IF(D38="",0,Goûter)</f>
        <v>0</v>
      </c>
      <c r="I38" s="26"/>
      <c r="J38" s="26"/>
    </row>
    <row r="39" spans="1:10" ht="12.75" x14ac:dyDescent="0.2">
      <c r="A39" s="1"/>
      <c r="B39" s="1"/>
      <c r="C39" s="7" t="s">
        <v>35</v>
      </c>
      <c r="D39" s="9"/>
      <c r="E39" s="9"/>
      <c r="F39" s="26">
        <f>IF(D39="",0,Frais_entretien)</f>
        <v>0</v>
      </c>
      <c r="G39" s="26">
        <f>IF(D39="",0,Repas)</f>
        <v>0</v>
      </c>
      <c r="H39" s="26">
        <f>IF(D39="",0,Goûter)</f>
        <v>0</v>
      </c>
      <c r="I39" s="26"/>
      <c r="J39" s="26"/>
    </row>
    <row r="40" spans="1:10" ht="12.75" x14ac:dyDescent="0.2">
      <c r="A40" s="1"/>
      <c r="B40" s="1"/>
      <c r="C40" s="7" t="s">
        <v>36</v>
      </c>
      <c r="D40" s="7"/>
      <c r="E40" s="9"/>
      <c r="F40" s="26">
        <f>IF(D40="",0,Frais_entretien)</f>
        <v>0</v>
      </c>
      <c r="G40" s="26">
        <f>IF(D40="",0,Repas)</f>
        <v>0</v>
      </c>
      <c r="H40" s="26">
        <f>IF(D40="",0,Goûter)</f>
        <v>0</v>
      </c>
      <c r="I40" s="26"/>
      <c r="J40" s="26"/>
    </row>
    <row r="41" spans="1:10" ht="12.75" x14ac:dyDescent="0.2">
      <c r="A41" s="1"/>
      <c r="B41" s="1"/>
      <c r="C41" s="7" t="s">
        <v>37</v>
      </c>
      <c r="D41" s="7"/>
      <c r="E41" s="9"/>
      <c r="F41" s="26">
        <f>IF(D41="",0,Frais_entretien)</f>
        <v>0</v>
      </c>
      <c r="G41" s="26">
        <f>IF(D41="",0,Repas)</f>
        <v>0</v>
      </c>
      <c r="H41" s="26">
        <f>IF(D41="",0,Goûter)</f>
        <v>0</v>
      </c>
      <c r="I41" s="26"/>
      <c r="J41" s="26"/>
    </row>
    <row r="42" spans="1:10" ht="12.75" x14ac:dyDescent="0.2">
      <c r="A42" s="1"/>
      <c r="B42" s="1"/>
      <c r="C42" s="7" t="s">
        <v>38</v>
      </c>
      <c r="D42" s="7"/>
      <c r="E42" s="9"/>
      <c r="F42" s="26">
        <f>IF(D42="",0,Frais_entretien)</f>
        <v>0</v>
      </c>
      <c r="G42" s="26">
        <f>IF(D42="",0,Repas)</f>
        <v>0</v>
      </c>
      <c r="H42" s="26">
        <f>IF(D42="",0,Goûter)</f>
        <v>0</v>
      </c>
      <c r="I42" s="26"/>
      <c r="J42" s="26"/>
    </row>
    <row r="43" spans="1:10" ht="12.75" x14ac:dyDescent="0.2">
      <c r="A43" s="1"/>
      <c r="B43" s="1"/>
      <c r="C43" s="7" t="s">
        <v>39</v>
      </c>
      <c r="D43" s="7"/>
      <c r="E43" s="9"/>
      <c r="F43" s="26">
        <f>IF(D43="",0,Frais_entretien)</f>
        <v>0</v>
      </c>
      <c r="G43" s="26">
        <f>IF(D43="",0,Repas)</f>
        <v>0</v>
      </c>
      <c r="H43" s="26">
        <f>IF(D43="",0,Goûter)</f>
        <v>0</v>
      </c>
      <c r="I43" s="26"/>
      <c r="J43" s="26"/>
    </row>
    <row r="44" spans="1:10" ht="12.75" x14ac:dyDescent="0.2">
      <c r="A44" s="1"/>
      <c r="B44" s="1"/>
      <c r="C44" s="7" t="s">
        <v>33</v>
      </c>
      <c r="D44" s="7">
        <f t="shared" ref="D44:E44" si="0">COUNTIF(D13:D43,"x")</f>
        <v>1</v>
      </c>
      <c r="E44" s="7">
        <f t="shared" si="0"/>
        <v>3</v>
      </c>
      <c r="F44" s="26">
        <f>SUM(F13:F43)</f>
        <v>3</v>
      </c>
      <c r="G44" s="26">
        <f>SUM(G13:G43)</f>
        <v>3</v>
      </c>
      <c r="H44" s="26">
        <f>SUM(H13:H43)</f>
        <v>1</v>
      </c>
      <c r="I44" s="26">
        <f>SUM(I13:I43)*C5</f>
        <v>0</v>
      </c>
      <c r="J44" s="26">
        <f>SUM(J13:J43)*0.066</f>
        <v>0</v>
      </c>
    </row>
    <row r="45" spans="1:10" ht="15.75" x14ac:dyDescent="0.25">
      <c r="A45" s="1"/>
      <c r="B45" s="1"/>
      <c r="C45" s="13" t="s">
        <v>40</v>
      </c>
      <c r="D45" s="11"/>
      <c r="E45" s="12"/>
      <c r="F45" s="20">
        <f>SUM(F44:J44)+C8</f>
        <v>491</v>
      </c>
      <c r="G45" s="22"/>
      <c r="H45" s="22"/>
      <c r="I45" s="22"/>
      <c r="J45" s="23"/>
    </row>
    <row r="46" spans="1:10" ht="12.75" x14ac:dyDescent="0.2">
      <c r="G46" s="10"/>
    </row>
    <row r="47" spans="1:10" ht="12.75" x14ac:dyDescent="0.2">
      <c r="E47" s="10"/>
      <c r="F47" s="10"/>
      <c r="G47" s="10"/>
    </row>
    <row r="48" spans="1:10" ht="12.75" x14ac:dyDescent="0.2">
      <c r="E48" s="10"/>
    </row>
  </sheetData>
  <mergeCells count="8">
    <mergeCell ref="F11:F12"/>
    <mergeCell ref="E11:E12"/>
    <mergeCell ref="I11:J11"/>
    <mergeCell ref="G11:H11"/>
    <mergeCell ref="C45:E45"/>
    <mergeCell ref="C11:C12"/>
    <mergeCell ref="D11:D12"/>
    <mergeCell ref="D7:F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Mai</vt:lpstr>
      <vt:lpstr>Frais_entretien</vt:lpstr>
      <vt:lpstr>Goûter</vt:lpstr>
      <vt:lpstr>Repas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GREGOIRE Julie</dc:creator>
  <cp:lastModifiedBy>Jean-Eric Pelouas</cp:lastModifiedBy>
  <dcterms:created xsi:type="dcterms:W3CDTF">2017-06-30T08:21:45Z</dcterms:created>
  <dcterms:modified xsi:type="dcterms:W3CDTF">2017-06-30T08:40:18Z</dcterms:modified>
</cp:coreProperties>
</file>