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450" windowWidth="19440" windowHeight="9150"/>
  </bookViews>
  <sheets>
    <sheet name="Masquée" sheetId="4" r:id="rId1"/>
    <sheet name="Calcul" sheetId="5" r:id="rId2"/>
    <sheet name="Assuré" sheetId="6" r:id="rId3"/>
  </sheets>
  <functionGroups builtInGroupCount="17"/>
  <calcPr calcId="145621"/>
</workbook>
</file>

<file path=xl/calcChain.xml><?xml version="1.0" encoding="utf-8"?>
<calcChain xmlns="http://schemas.openxmlformats.org/spreadsheetml/2006/main">
  <c r="C26" i="5" l="1"/>
  <c r="D26" i="5"/>
  <c r="E26" i="5"/>
  <c r="F26" i="5"/>
  <c r="G26" i="5"/>
  <c r="H26" i="5"/>
  <c r="I26" i="5"/>
  <c r="B26" i="5"/>
  <c r="C21" i="5"/>
  <c r="C27" i="5" s="1"/>
  <c r="D21" i="5"/>
  <c r="E21" i="5"/>
  <c r="E27" i="5" s="1"/>
  <c r="F21" i="5"/>
  <c r="F27" i="5" s="1"/>
  <c r="G21" i="5"/>
  <c r="G27" i="5" s="1"/>
  <c r="H21" i="5"/>
  <c r="H27" i="5" s="1"/>
  <c r="I21" i="5"/>
  <c r="I27" i="5" s="1"/>
  <c r="B21" i="5"/>
  <c r="B27" i="5" l="1"/>
  <c r="D27" i="5"/>
</calcChain>
</file>

<file path=xl/sharedStrings.xml><?xml version="1.0" encoding="utf-8"?>
<sst xmlns="http://schemas.openxmlformats.org/spreadsheetml/2006/main" count="25" uniqueCount="22">
  <si>
    <t>Date Reval</t>
  </si>
  <si>
    <t>Tx Reval</t>
  </si>
  <si>
    <t>Date Effet</t>
  </si>
  <si>
    <t>Forclusion</t>
  </si>
  <si>
    <t>Date</t>
  </si>
  <si>
    <t>Libellé</t>
  </si>
  <si>
    <t>Intervalle</t>
  </si>
  <si>
    <t>Taux Reval</t>
  </si>
  <si>
    <t>Date Notification</t>
  </si>
  <si>
    <t>DD/DP</t>
  </si>
  <si>
    <t>DP</t>
  </si>
  <si>
    <t>Fin de mois</t>
  </si>
  <si>
    <t>Date d’effet</t>
  </si>
  <si>
    <t>Complément minimum</t>
  </si>
  <si>
    <t>Majoration enfants</t>
  </si>
  <si>
    <t>Prélèvements sociaux</t>
  </si>
  <si>
    <t>Total sans rachat</t>
  </si>
  <si>
    <t>Total avec rachat</t>
  </si>
  <si>
    <t>1 - Retraite sans rachat</t>
  </si>
  <si>
    <t>2 - Retraite avec rachat</t>
  </si>
  <si>
    <t>3 - Retenue mensuelle</t>
  </si>
  <si>
    <t>Pour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</si>
</sst>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,##0.00\ &quot;€&quot;;\(#,##0.00\ &quot;€&quot;\);;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7030A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14" fontId="2" fillId="0" borderId="0" xfId="0" applyNumberFormat="1" applyFont="1" applyAlignment="1"/>
    <xf numFmtId="164" fontId="2" fillId="0" borderId="0" xfId="0" applyNumberFormat="1" applyFont="1"/>
    <xf numFmtId="0" fontId="2" fillId="0" borderId="0" xfId="0" applyFont="1"/>
    <xf numFmtId="14" fontId="2" fillId="2" borderId="0" xfId="0" applyNumberFormat="1" applyFont="1" applyFill="1"/>
    <xf numFmtId="14" fontId="2" fillId="0" borderId="0" xfId="0" applyNumberFormat="1" applyFont="1"/>
    <xf numFmtId="0" fontId="4" fillId="0" borderId="0" xfId="0" applyFont="1"/>
    <xf numFmtId="1" fontId="2" fillId="0" borderId="0" xfId="0" applyNumberFormat="1" applyFont="1"/>
    <xf numFmtId="14" fontId="3" fillId="0" borderId="0" xfId="0" applyNumberFormat="1" applyFont="1" applyAlignment="1"/>
    <xf numFmtId="164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2" fillId="0" borderId="1" xfId="0" applyFont="1" applyBorder="1"/>
    <xf numFmtId="0" fontId="3" fillId="0" borderId="1" xfId="0" applyFont="1" applyBorder="1"/>
    <xf numFmtId="165" fontId="3" fillId="0" borderId="1" xfId="0" applyNumberFormat="1" applyFont="1" applyBorder="1"/>
    <xf numFmtId="0" fontId="0" fillId="0" borderId="0" xfId="0" applyAlignment="1">
      <alignment horizontal="left" indent="1"/>
    </xf>
    <xf numFmtId="165" fontId="2" fillId="3" borderId="1" xfId="0" applyNumberFormat="1" applyFont="1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left" indent="1"/>
    </xf>
    <xf numFmtId="165" fontId="5" fillId="3" borderId="1" xfId="0" applyNumberFormat="1" applyFont="1" applyFill="1" applyBorder="1" applyProtection="1">
      <protection locked="0"/>
    </xf>
    <xf numFmtId="165" fontId="2" fillId="3" borderId="1" xfId="0" applyNumberFormat="1" applyFont="1" applyFill="1" applyBorder="1" applyProtection="1">
      <protection locked="0"/>
    </xf>
    <xf numFmtId="0" fontId="1" fillId="0" borderId="0" xfId="0" applyFont="1"/>
    <xf numFmtId="0" fontId="5" fillId="0" borderId="0" xfId="0" applyFont="1"/>
    <xf numFmtId="14" fontId="2" fillId="3" borderId="1" xfId="0" applyNumberFormat="1" applyFont="1" applyFill="1" applyBorder="1"/>
    <xf numFmtId="0" fontId="6" fillId="0" borderId="0" xfId="0" applyFont="1"/>
    <xf numFmtId="0" fontId="6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466725</xdr:colOff>
          <xdr:row>19</xdr:row>
          <xdr:rowOff>9525</xdr:rowOff>
        </xdr:from>
        <xdr:to>
          <xdr:col>8</xdr:col>
          <xdr:colOff>57150</xdr:colOff>
          <xdr:row>20</xdr:row>
          <xdr:rowOff>85725</xdr:rowOff>
        </xdr:to>
        <xdr:sp macro="" textlink="">
          <xdr:nvSpPr>
            <xdr:cNvPr id="4098" name="cmdCalcul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21"/>
  <sheetViews>
    <sheetView tabSelected="1" topLeftCell="B1" workbookViewId="0">
      <selection activeCell="F13" sqref="F13"/>
    </sheetView>
  </sheetViews>
  <sheetFormatPr baseColWidth="10" defaultRowHeight="12.75" x14ac:dyDescent="0.2"/>
  <cols>
    <col min="1" max="1" width="11.42578125" style="4"/>
    <col min="2" max="2" width="8.28515625" style="3" bestFit="1" customWidth="1"/>
    <col min="3" max="3" width="11.42578125" style="4"/>
    <col min="4" max="4" width="16.28515625" style="4" bestFit="1" customWidth="1"/>
    <col min="5" max="5" width="11.42578125" style="6"/>
    <col min="6" max="7" width="11.42578125" style="4"/>
    <col min="8" max="8" width="11.42578125" style="3"/>
    <col min="9" max="9" width="10.85546875" style="4" bestFit="1" customWidth="1"/>
    <col min="10" max="10" width="11.28515625" style="4" bestFit="1" customWidth="1"/>
    <col min="11" max="11" width="11.42578125" style="4"/>
    <col min="12" max="12" width="13.140625" style="4" customWidth="1"/>
    <col min="13" max="13" width="4.28515625" style="4" customWidth="1"/>
    <col min="14" max="15" width="11.42578125" style="23"/>
    <col min="16" max="16384" width="11.42578125" style="4"/>
  </cols>
  <sheetData>
    <row r="1" spans="1:15" x14ac:dyDescent="0.2">
      <c r="A1" s="9" t="s">
        <v>0</v>
      </c>
      <c r="B1" s="10" t="s">
        <v>1</v>
      </c>
      <c r="D1" s="11" t="s">
        <v>2</v>
      </c>
      <c r="E1" s="5">
        <v>39142</v>
      </c>
      <c r="G1" s="11" t="s">
        <v>5</v>
      </c>
      <c r="H1" s="12" t="s">
        <v>4</v>
      </c>
      <c r="I1" s="11" t="s">
        <v>6</v>
      </c>
      <c r="J1" s="10" t="s">
        <v>7</v>
      </c>
      <c r="K1" s="11" t="s">
        <v>11</v>
      </c>
      <c r="L1" s="11"/>
      <c r="N1" s="25" t="s">
        <v>21</v>
      </c>
      <c r="O1" s="25"/>
    </row>
    <row r="2" spans="1:15" x14ac:dyDescent="0.2">
      <c r="A2" s="2">
        <v>38718</v>
      </c>
      <c r="B2" s="3">
        <v>1.018</v>
      </c>
      <c r="D2" s="11" t="s">
        <v>8</v>
      </c>
      <c r="E2" s="5">
        <v>39358</v>
      </c>
      <c r="H2" s="6"/>
      <c r="J2" s="3"/>
      <c r="K2" s="6"/>
      <c r="L2" s="6"/>
      <c r="N2" s="26">
        <v>100.65</v>
      </c>
      <c r="O2" s="26">
        <v>805.2</v>
      </c>
    </row>
    <row r="3" spans="1:15" x14ac:dyDescent="0.2">
      <c r="A3" s="2">
        <v>39083</v>
      </c>
      <c r="B3" s="3">
        <v>1.018</v>
      </c>
      <c r="D3" s="11" t="s">
        <v>9</v>
      </c>
      <c r="E3" s="6" t="s">
        <v>10</v>
      </c>
      <c r="H3" s="6"/>
      <c r="J3" s="3"/>
      <c r="K3" s="6"/>
      <c r="L3" s="6"/>
      <c r="N3" s="26">
        <v>100.65</v>
      </c>
      <c r="O3" s="26">
        <v>402.6</v>
      </c>
    </row>
    <row r="4" spans="1:15" x14ac:dyDescent="0.2">
      <c r="A4" s="2">
        <v>39448</v>
      </c>
      <c r="B4" s="3">
        <v>1.0109999999999999</v>
      </c>
      <c r="D4" s="11" t="s">
        <v>3</v>
      </c>
      <c r="E4" s="6">
        <v>40819</v>
      </c>
      <c r="H4" s="6"/>
      <c r="J4" s="3"/>
      <c r="K4" s="6"/>
      <c r="L4" s="6"/>
      <c r="N4" s="26">
        <v>101.76</v>
      </c>
      <c r="O4" s="26">
        <v>814.08</v>
      </c>
    </row>
    <row r="5" spans="1:15" x14ac:dyDescent="0.2">
      <c r="A5" s="2">
        <v>39692</v>
      </c>
      <c r="B5" s="3">
        <v>1.008</v>
      </c>
      <c r="H5" s="6"/>
      <c r="J5" s="3"/>
      <c r="K5" s="6"/>
      <c r="L5" s="6"/>
      <c r="N5" s="26">
        <v>101.76</v>
      </c>
      <c r="O5" s="26">
        <v>0</v>
      </c>
    </row>
    <row r="6" spans="1:15" x14ac:dyDescent="0.2">
      <c r="A6" s="2">
        <v>39904</v>
      </c>
      <c r="B6" s="3">
        <v>1.01</v>
      </c>
      <c r="D6" s="22"/>
      <c r="H6" s="6"/>
      <c r="J6" s="3"/>
      <c r="K6" s="6"/>
      <c r="L6" s="6"/>
      <c r="N6" s="26">
        <v>102.57</v>
      </c>
      <c r="O6" s="26">
        <v>717.99</v>
      </c>
    </row>
    <row r="7" spans="1:15" x14ac:dyDescent="0.2">
      <c r="A7" s="2">
        <v>40269</v>
      </c>
      <c r="B7" s="3">
        <v>1.0089999999999999</v>
      </c>
      <c r="H7" s="6"/>
      <c r="J7" s="3"/>
      <c r="K7" s="6"/>
      <c r="L7" s="6"/>
      <c r="N7" s="26">
        <v>103.59</v>
      </c>
      <c r="O7" s="26">
        <v>517.95000000000005</v>
      </c>
    </row>
    <row r="8" spans="1:15" x14ac:dyDescent="0.2">
      <c r="A8" s="2">
        <v>40634</v>
      </c>
      <c r="B8" s="3">
        <v>1.0209999999999999</v>
      </c>
      <c r="H8" s="6"/>
      <c r="J8" s="3"/>
      <c r="K8" s="6"/>
      <c r="L8" s="6"/>
      <c r="N8" s="26">
        <v>103.59</v>
      </c>
      <c r="O8" s="26">
        <v>725.13</v>
      </c>
    </row>
    <row r="9" spans="1:15" x14ac:dyDescent="0.2">
      <c r="A9" s="2">
        <v>41000</v>
      </c>
      <c r="B9" s="3">
        <v>1.0209999999999999</v>
      </c>
      <c r="H9" s="6"/>
      <c r="J9" s="3"/>
      <c r="K9" s="6"/>
      <c r="L9" s="6"/>
      <c r="N9" s="26">
        <v>104.53</v>
      </c>
      <c r="O9" s="26">
        <v>522.65</v>
      </c>
    </row>
    <row r="10" spans="1:15" x14ac:dyDescent="0.2">
      <c r="H10" s="6"/>
      <c r="J10" s="3"/>
      <c r="K10" s="6"/>
      <c r="L10" s="6"/>
      <c r="N10" s="26">
        <v>104.53</v>
      </c>
      <c r="O10" s="26">
        <v>627.18000000000006</v>
      </c>
    </row>
    <row r="11" spans="1:15" x14ac:dyDescent="0.2">
      <c r="H11" s="6"/>
      <c r="J11" s="3"/>
      <c r="K11" s="6"/>
      <c r="L11" s="6"/>
    </row>
    <row r="12" spans="1:15" x14ac:dyDescent="0.2">
      <c r="H12" s="6"/>
      <c r="J12" s="3"/>
      <c r="K12" s="6"/>
      <c r="L12" s="6"/>
    </row>
    <row r="13" spans="1:15" x14ac:dyDescent="0.2">
      <c r="L13" s="6"/>
    </row>
    <row r="16" spans="1:15" x14ac:dyDescent="0.2">
      <c r="E16" s="8"/>
    </row>
    <row r="17" spans="5:10" x14ac:dyDescent="0.2">
      <c r="E17" s="4"/>
      <c r="F17" s="6"/>
      <c r="I17" s="6"/>
      <c r="J17" s="6"/>
    </row>
    <row r="18" spans="5:10" x14ac:dyDescent="0.2">
      <c r="G18" s="6"/>
      <c r="J18" s="7"/>
    </row>
    <row r="21" spans="5:10" x14ac:dyDescent="0.2">
      <c r="E21" s="8"/>
    </row>
  </sheetData>
  <sortState ref="G2:K11">
    <sortCondition ref="H2:H11"/>
  </sortState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4098" r:id="rId4" name="cmdCalcul">
          <controlPr defaultSize="0" print="0" autoLine="0" r:id="rId5">
            <anchor>
              <from>
                <xdr:col>6</xdr:col>
                <xdr:colOff>466725</xdr:colOff>
                <xdr:row>19</xdr:row>
                <xdr:rowOff>9525</xdr:rowOff>
              </from>
              <to>
                <xdr:col>8</xdr:col>
                <xdr:colOff>57150</xdr:colOff>
                <xdr:row>20</xdr:row>
                <xdr:rowOff>85725</xdr:rowOff>
              </to>
            </anchor>
          </controlPr>
        </control>
      </mc:Choice>
      <mc:Fallback>
        <control shapeId="4098" r:id="rId4" name="cmdCalcu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6:I27"/>
  <sheetViews>
    <sheetView workbookViewId="0">
      <selection activeCell="B16" sqref="B16:I16"/>
    </sheetView>
  </sheetViews>
  <sheetFormatPr baseColWidth="10" defaultRowHeight="12.75" x14ac:dyDescent="0.2"/>
  <cols>
    <col min="1" max="1" width="21.85546875" style="4" bestFit="1" customWidth="1"/>
    <col min="2" max="16384" width="11.42578125" style="4"/>
  </cols>
  <sheetData>
    <row r="16" spans="1:9" x14ac:dyDescent="0.2">
      <c r="A16" s="13" t="s">
        <v>12</v>
      </c>
      <c r="B16" s="24"/>
      <c r="C16" s="24"/>
      <c r="D16" s="24"/>
      <c r="E16" s="24"/>
      <c r="F16" s="24"/>
      <c r="G16" s="24"/>
      <c r="H16" s="18"/>
      <c r="I16" s="18"/>
    </row>
    <row r="17" spans="1:9" x14ac:dyDescent="0.2">
      <c r="A17" s="18" t="s">
        <v>18</v>
      </c>
      <c r="B17" s="20"/>
      <c r="C17" s="21"/>
      <c r="D17" s="21"/>
      <c r="E17" s="21"/>
      <c r="F17" s="21"/>
      <c r="G17" s="21"/>
      <c r="H17" s="21"/>
      <c r="I17" s="21"/>
    </row>
    <row r="18" spans="1:9" x14ac:dyDescent="0.2">
      <c r="A18" s="19" t="s">
        <v>13</v>
      </c>
      <c r="B18" s="21"/>
      <c r="C18" s="21"/>
      <c r="D18" s="21"/>
      <c r="E18" s="21"/>
      <c r="F18" s="21"/>
      <c r="G18" s="21"/>
      <c r="H18" s="21"/>
      <c r="I18" s="21"/>
    </row>
    <row r="19" spans="1:9" x14ac:dyDescent="0.2">
      <c r="A19" s="19" t="s">
        <v>14</v>
      </c>
      <c r="B19" s="21"/>
      <c r="C19" s="21"/>
      <c r="D19" s="21"/>
      <c r="E19" s="21"/>
      <c r="F19" s="21"/>
      <c r="G19" s="21"/>
      <c r="H19" s="21"/>
      <c r="I19" s="21"/>
    </row>
    <row r="20" spans="1:9" x14ac:dyDescent="0.2">
      <c r="A20" s="19" t="s">
        <v>15</v>
      </c>
      <c r="B20" s="21"/>
      <c r="C20" s="21"/>
      <c r="D20" s="21"/>
      <c r="E20" s="21"/>
      <c r="F20" s="21"/>
      <c r="G20" s="21"/>
      <c r="H20" s="21"/>
      <c r="I20" s="21"/>
    </row>
    <row r="21" spans="1:9" x14ac:dyDescent="0.2">
      <c r="A21" s="18" t="s">
        <v>16</v>
      </c>
      <c r="B21" s="17">
        <f>SUM(B17:B20)</f>
        <v>0</v>
      </c>
      <c r="C21" s="17">
        <f t="shared" ref="C21:I21" si="0">SUM(C17:C20)</f>
        <v>0</v>
      </c>
      <c r="D21" s="17">
        <f t="shared" si="0"/>
        <v>0</v>
      </c>
      <c r="E21" s="17">
        <f t="shared" si="0"/>
        <v>0</v>
      </c>
      <c r="F21" s="17">
        <f t="shared" si="0"/>
        <v>0</v>
      </c>
      <c r="G21" s="17">
        <f t="shared" si="0"/>
        <v>0</v>
      </c>
      <c r="H21" s="17">
        <f t="shared" si="0"/>
        <v>0</v>
      </c>
      <c r="I21" s="17">
        <f t="shared" si="0"/>
        <v>0</v>
      </c>
    </row>
    <row r="22" spans="1:9" x14ac:dyDescent="0.2">
      <c r="A22" s="18" t="s">
        <v>19</v>
      </c>
      <c r="B22" s="21"/>
      <c r="C22" s="21"/>
      <c r="D22" s="21"/>
      <c r="E22" s="21"/>
      <c r="F22" s="21"/>
      <c r="G22" s="21"/>
      <c r="H22" s="21"/>
      <c r="I22" s="21"/>
    </row>
    <row r="23" spans="1:9" x14ac:dyDescent="0.2">
      <c r="A23" s="19" t="s">
        <v>13</v>
      </c>
      <c r="B23" s="21"/>
      <c r="C23" s="21"/>
      <c r="D23" s="21"/>
      <c r="E23" s="21"/>
      <c r="F23" s="21"/>
      <c r="G23" s="21"/>
      <c r="H23" s="21"/>
      <c r="I23" s="21"/>
    </row>
    <row r="24" spans="1:9" x14ac:dyDescent="0.2">
      <c r="A24" s="19" t="s">
        <v>14</v>
      </c>
      <c r="B24" s="21"/>
      <c r="C24" s="21"/>
      <c r="D24" s="21"/>
      <c r="E24" s="21"/>
      <c r="F24" s="21"/>
      <c r="G24" s="21"/>
      <c r="H24" s="21"/>
      <c r="I24" s="21"/>
    </row>
    <row r="25" spans="1:9" x14ac:dyDescent="0.2">
      <c r="A25" s="19" t="s">
        <v>15</v>
      </c>
      <c r="B25" s="21"/>
      <c r="C25" s="21"/>
      <c r="D25" s="21"/>
      <c r="E25" s="21"/>
      <c r="F25" s="21"/>
      <c r="G25" s="21"/>
      <c r="H25" s="21"/>
      <c r="I25" s="21"/>
    </row>
    <row r="26" spans="1:9" x14ac:dyDescent="0.2">
      <c r="A26" s="18" t="s">
        <v>17</v>
      </c>
      <c r="B26" s="17">
        <f>SUM(B22:B24)-B25</f>
        <v>0</v>
      </c>
      <c r="C26" s="17">
        <f t="shared" ref="C26:I26" si="1">SUM(C22:C24)-C25</f>
        <v>0</v>
      </c>
      <c r="D26" s="17">
        <f t="shared" si="1"/>
        <v>0</v>
      </c>
      <c r="E26" s="17">
        <f t="shared" si="1"/>
        <v>0</v>
      </c>
      <c r="F26" s="17">
        <f t="shared" si="1"/>
        <v>0</v>
      </c>
      <c r="G26" s="17">
        <f t="shared" si="1"/>
        <v>0</v>
      </c>
      <c r="H26" s="17">
        <f t="shared" si="1"/>
        <v>0</v>
      </c>
      <c r="I26" s="17">
        <f t="shared" si="1"/>
        <v>0</v>
      </c>
    </row>
    <row r="27" spans="1:9" s="11" customFormat="1" x14ac:dyDescent="0.2">
      <c r="A27" s="14" t="s">
        <v>20</v>
      </c>
      <c r="B27" s="15">
        <f>IF(B21=0,B26,B21)</f>
        <v>0</v>
      </c>
      <c r="C27" s="15">
        <f t="shared" ref="C27:I27" si="2">IF(C21=0,C26,C21)</f>
        <v>0</v>
      </c>
      <c r="D27" s="15">
        <f t="shared" si="2"/>
        <v>0</v>
      </c>
      <c r="E27" s="15">
        <f t="shared" si="2"/>
        <v>0</v>
      </c>
      <c r="F27" s="15">
        <f t="shared" si="2"/>
        <v>0</v>
      </c>
      <c r="G27" s="15">
        <f t="shared" si="2"/>
        <v>0</v>
      </c>
      <c r="H27" s="15">
        <f t="shared" si="2"/>
        <v>0</v>
      </c>
      <c r="I27" s="15">
        <f t="shared" si="2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2:H48"/>
  <sheetViews>
    <sheetView topLeftCell="A26" workbookViewId="0">
      <selection activeCell="D35" sqref="D35"/>
    </sheetView>
  </sheetViews>
  <sheetFormatPr baseColWidth="10" defaultRowHeight="15" x14ac:dyDescent="0.25"/>
  <cols>
    <col min="2" max="8" width="11.42578125" style="1"/>
  </cols>
  <sheetData>
    <row r="42" spans="1:1" x14ac:dyDescent="0.25">
      <c r="A42" s="16"/>
    </row>
    <row r="44" spans="1:1" x14ac:dyDescent="0.25">
      <c r="A44" s="16"/>
    </row>
    <row r="46" spans="1:1" x14ac:dyDescent="0.25">
      <c r="A46" s="16"/>
    </row>
    <row r="48" spans="1:1" x14ac:dyDescent="0.25">
      <c r="A48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Masquée</vt:lpstr>
      <vt:lpstr>Calcul</vt:lpstr>
      <vt:lpstr>Assuré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Jean-Eric Pelouas</cp:lastModifiedBy>
  <dcterms:created xsi:type="dcterms:W3CDTF">2012-10-08T13:25:35Z</dcterms:created>
  <dcterms:modified xsi:type="dcterms:W3CDTF">2012-10-28T19:51:30Z</dcterms:modified>
</cp:coreProperties>
</file>