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90" windowWidth="18120" windowHeight="11820" tabRatio="289" activeTab="1"/>
  </bookViews>
  <sheets>
    <sheet name="Feuil1" sheetId="1" r:id="rId1"/>
    <sheet name="Feuil1 (2)" sheetId="4" r:id="rId2"/>
  </sheets>
  <definedNames>
    <definedName name="_xlnm._FilterDatabase" localSheetId="0" hidden="1">Feuil1!$A$1:$A$14</definedName>
    <definedName name="_xlnm._FilterDatabase" localSheetId="1" hidden="1">'Feuil1 (2)'!$A$2:$A$15</definedName>
  </definedNames>
  <calcPr calcId="145621"/>
  <pivotCaches>
    <pivotCache cacheId="4" r:id="rId3"/>
  </pivotCaches>
</workbook>
</file>

<file path=xl/calcChain.xml><?xml version="1.0" encoding="utf-8"?>
<calcChain xmlns="http://schemas.openxmlformats.org/spreadsheetml/2006/main">
  <c r="D3" i="4" l="1"/>
  <c r="E3" i="4"/>
  <c r="D4" i="4"/>
  <c r="E4" i="4"/>
  <c r="D5" i="4"/>
  <c r="E5" i="4"/>
  <c r="D6" i="4"/>
  <c r="E6" i="4"/>
  <c r="D7" i="4"/>
  <c r="E7" i="4"/>
  <c r="D8" i="4"/>
  <c r="E8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E2" i="4"/>
  <c r="D2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L2" i="1" l="1"/>
  <c r="L3" i="1"/>
  <c r="L4" i="1"/>
  <c r="L5" i="1"/>
  <c r="L6" i="1"/>
  <c r="L7" i="1"/>
  <c r="L8" i="1"/>
  <c r="L9" i="1"/>
  <c r="L10" i="1"/>
  <c r="L11" i="1"/>
  <c r="L12" i="1"/>
  <c r="L1" i="1"/>
  <c r="K2" i="1"/>
  <c r="K3" i="1"/>
  <c r="K4" i="1"/>
  <c r="K5" i="1"/>
  <c r="K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" i="1"/>
  <c r="I2" i="1" l="1"/>
  <c r="I5" i="1"/>
  <c r="I12" i="1"/>
  <c r="I11" i="1"/>
  <c r="I4" i="1"/>
  <c r="I10" i="1"/>
  <c r="I9" i="1"/>
  <c r="I8" i="1"/>
  <c r="I3" i="1"/>
  <c r="I7" i="1"/>
  <c r="I6" i="1"/>
  <c r="I1" i="1"/>
</calcChain>
</file>

<file path=xl/sharedStrings.xml><?xml version="1.0" encoding="utf-8"?>
<sst xmlns="http://schemas.openxmlformats.org/spreadsheetml/2006/main" count="84" uniqueCount="37">
  <si>
    <t>essence</t>
  </si>
  <si>
    <t>pièces</t>
  </si>
  <si>
    <t>salaire</t>
  </si>
  <si>
    <t>réparations</t>
  </si>
  <si>
    <t>restaurant</t>
  </si>
  <si>
    <t>petro-canada</t>
  </si>
  <si>
    <t>JAD</t>
  </si>
  <si>
    <t>Doris</t>
  </si>
  <si>
    <t>Sprinter</t>
  </si>
  <si>
    <t>Mc donald</t>
  </si>
  <si>
    <t>shell</t>
  </si>
  <si>
    <t>ritelite</t>
  </si>
  <si>
    <t>richard</t>
  </si>
  <si>
    <t>scores</t>
  </si>
  <si>
    <t>cage aux sports</t>
  </si>
  <si>
    <t>jad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</si>
  <si>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</si>
  <si>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</si>
  <si>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</si>
  <si>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</si>
  <si>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</si>
  <si>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</si>
  <si>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</si>
  <si>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</si>
  <si>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</si>
  <si>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</si>
  <si>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</si>
  <si>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</si>
  <si>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</t>
  </si>
  <si>
    <t>Critères</t>
  </si>
  <si>
    <t>Date</t>
  </si>
  <si>
    <t>Montant</t>
  </si>
  <si>
    <t>Nb</t>
  </si>
  <si>
    <t>Mois</t>
  </si>
  <si>
    <t>Année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</si>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</sst>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fr.&quot;\ #,##0.00"/>
    <numFmt numFmtId="165" formatCode="dd/mm/yy;@"/>
    <numFmt numFmtId="167" formatCode="#,##0.00\ &quot;€&quot;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176.602375925926" createdVersion="4" refreshedVersion="4" minRefreshableVersion="3" recordCount="14">
  <cacheSource type="worksheet">
    <worksheetSource ref="A1:G15" sheet="Feuil1 (2)"/>
  </cacheSource>
  <cacheFields count="7">
    <cacheField name="Dépenses" numFmtId="0">
      <sharedItems count="5">
        <s v="essence"/>
        <s v="pièces"/>
        <s v="salaire"/>
        <s v="réparations"/>
        <s v="restaurant"/>
      </sharedItems>
    </cacheField>
    <cacheField name="Critères" numFmtId="0">
      <sharedItems/>
    </cacheField>
    <cacheField name="Date" numFmtId="165">
      <sharedItems containsSemiMixedTypes="0" containsNonDate="0" containsDate="1" containsString="0" minDate="2012-01-15T00:00:00" maxDate="2012-12-02T00:00:00"/>
    </cacheField>
    <cacheField name="Mois" numFmtId="0">
      <sharedItems containsSemiMixedTypes="0" containsString="0" containsNumber="1" containsInteger="1" minValue="1" maxValue="12" count="9">
        <n v="1"/>
        <n v="3"/>
        <n v="5"/>
        <n v="7"/>
        <n v="8"/>
        <n v="9"/>
        <n v="10"/>
        <n v="11"/>
        <n v="12"/>
      </sharedItems>
    </cacheField>
    <cacheField name="Année" numFmtId="0">
      <sharedItems containsSemiMixedTypes="0" containsString="0" containsNumber="1" containsInteger="1" minValue="2012" maxValue="2012" count="1">
        <n v="2012"/>
      </sharedItems>
    </cacheField>
    <cacheField name="Nb" numFmtId="0">
      <sharedItems containsSemiMixedTypes="0" containsString="0" containsNumber="1" containsInteger="1" minValue="1" maxValue="12"/>
    </cacheField>
    <cacheField name="Montant" numFmtId="164">
      <sharedItems containsSemiMixedTypes="0" containsString="0" containsNumber="1" containsInteger="1" minValue="10" maxValue="1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s v="petro-canada"/>
    <d v="2012-01-15T00:00:00"/>
    <x v="0"/>
    <x v="0"/>
    <n v="1"/>
    <n v="10"/>
  </r>
  <r>
    <x v="1"/>
    <s v="JAD"/>
    <d v="2012-01-17T00:00:00"/>
    <x v="0"/>
    <x v="0"/>
    <n v="1"/>
    <n v="20"/>
  </r>
  <r>
    <x v="2"/>
    <s v="Doris"/>
    <d v="2012-03-03T00:00:00"/>
    <x v="1"/>
    <x v="0"/>
    <n v="3"/>
    <n v="30"/>
  </r>
  <r>
    <x v="3"/>
    <s v="Sprinter"/>
    <d v="2012-03-20T00:00:00"/>
    <x v="1"/>
    <x v="0"/>
    <n v="3"/>
    <n v="40"/>
  </r>
  <r>
    <x v="4"/>
    <s v="Mc donald"/>
    <d v="2012-05-05T00:00:00"/>
    <x v="2"/>
    <x v="0"/>
    <n v="5"/>
    <n v="50"/>
  </r>
  <r>
    <x v="0"/>
    <s v="shell"/>
    <d v="2012-05-07T00:00:00"/>
    <x v="2"/>
    <x v="0"/>
    <n v="5"/>
    <n v="60"/>
  </r>
  <r>
    <x v="1"/>
    <s v="ritelite"/>
    <d v="2012-05-21T00:00:00"/>
    <x v="2"/>
    <x v="0"/>
    <n v="5"/>
    <n v="70"/>
  </r>
  <r>
    <x v="2"/>
    <s v="richard"/>
    <d v="2012-07-03T00:00:00"/>
    <x v="3"/>
    <x v="0"/>
    <n v="7"/>
    <n v="80"/>
  </r>
  <r>
    <x v="4"/>
    <s v="Mc donald"/>
    <d v="2012-07-03T00:00:00"/>
    <x v="3"/>
    <x v="0"/>
    <n v="7"/>
    <n v="90"/>
  </r>
  <r>
    <x v="4"/>
    <s v="scores"/>
    <d v="2012-08-01T00:00:00"/>
    <x v="4"/>
    <x v="0"/>
    <n v="8"/>
    <n v="100"/>
  </r>
  <r>
    <x v="0"/>
    <s v="petro-canada"/>
    <d v="2012-09-01T00:00:00"/>
    <x v="5"/>
    <x v="0"/>
    <n v="9"/>
    <n v="110"/>
  </r>
  <r>
    <x v="0"/>
    <s v="shell"/>
    <d v="2012-10-01T00:00:00"/>
    <x v="6"/>
    <x v="0"/>
    <n v="10"/>
    <n v="120"/>
  </r>
  <r>
    <x v="4"/>
    <s v="cage aux sports"/>
    <d v="2012-11-01T00:00:00"/>
    <x v="7"/>
    <x v="0"/>
    <n v="11"/>
    <n v="130"/>
  </r>
  <r>
    <x v="1"/>
    <s v="JAD"/>
    <d v="2012-12-01T00:00:00"/>
    <x v="8"/>
    <x v="0"/>
    <n v="12"/>
    <n v="1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I3:S10" firstHeaderRow="1" firstDataRow="2" firstDataCol="1" rowPageCount="1" colPageCount="1"/>
  <pivotFields count="7">
    <pivotField axis="axisRow" showAll="0">
      <items count="6">
        <item x="0"/>
        <item x="1"/>
        <item x="3"/>
        <item x="4"/>
        <item x="2"/>
        <item t="default"/>
      </items>
    </pivotField>
    <pivotField showAll="0"/>
    <pivotField numFmtId="165" showAll="0"/>
    <pivotField axis="axisCol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showAll="0">
      <items count="2">
        <item x="0"/>
        <item t="default"/>
      </items>
    </pivotField>
    <pivotField showAll="0"/>
    <pivotField dataField="1" numFmtId="164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4" item="0" hier="-1"/>
  </pageFields>
  <dataFields count="1">
    <dataField name="Somme de Montant" fld="6" baseField="0" baseItem="2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showZeros="0" workbookViewId="0">
      <selection activeCell="I1" sqref="I1"/>
    </sheetView>
  </sheetViews>
  <sheetFormatPr baseColWidth="10" defaultRowHeight="14.25" x14ac:dyDescent="0.2"/>
  <cols>
    <col min="4" max="4" width="5.75" customWidth="1"/>
    <col min="8" max="8" width="2.875" bestFit="1" customWidth="1"/>
  </cols>
  <sheetData>
    <row r="1" spans="1:12" x14ac:dyDescent="0.2">
      <c r="A1" t="s">
        <v>0</v>
      </c>
      <c r="B1" t="s">
        <v>5</v>
      </c>
      <c r="C1" s="2">
        <v>40923</v>
      </c>
      <c r="D1" s="3">
        <f>MONTH(C1)</f>
        <v>1</v>
      </c>
      <c r="E1" s="1">
        <v>10</v>
      </c>
      <c r="G1" t="s">
        <v>16</v>
      </c>
      <c r="H1" s="3">
        <v>1</v>
      </c>
      <c r="I1" s="1">
        <f t="shared" ref="I1:I2" si="0">SUMIF($D$1:$D$14,H1,$E$1:$E$14)</f>
        <v>30</v>
      </c>
      <c r="K1" t="str">
        <f>A1</f>
        <v>essence</v>
      </c>
      <c r="L1" s="1">
        <f>SUMIF(A1:A14,K1,E1:E14)</f>
        <v>300</v>
      </c>
    </row>
    <row r="2" spans="1:12" x14ac:dyDescent="0.2">
      <c r="A2" t="s">
        <v>1</v>
      </c>
      <c r="B2" t="s">
        <v>6</v>
      </c>
      <c r="C2" s="2">
        <v>40925</v>
      </c>
      <c r="D2" s="3">
        <f t="shared" ref="D2:D14" si="1">MONTH(C2)</f>
        <v>1</v>
      </c>
      <c r="E2" s="1">
        <v>20</v>
      </c>
      <c r="G2" t="s">
        <v>17</v>
      </c>
      <c r="H2" s="3">
        <v>2</v>
      </c>
      <c r="I2" s="1">
        <f t="shared" si="0"/>
        <v>0</v>
      </c>
      <c r="K2" t="str">
        <f>A2</f>
        <v>pièces</v>
      </c>
      <c r="L2" s="1">
        <f t="shared" ref="L2:L12" si="2">SUMIF(A2:A15,K2,E2:E15)</f>
        <v>230</v>
      </c>
    </row>
    <row r="3" spans="1:12" x14ac:dyDescent="0.2">
      <c r="A3" t="s">
        <v>2</v>
      </c>
      <c r="B3" t="s">
        <v>7</v>
      </c>
      <c r="C3" s="2">
        <v>40971</v>
      </c>
      <c r="D3" s="3">
        <f t="shared" si="1"/>
        <v>3</v>
      </c>
      <c r="E3" s="1">
        <v>30</v>
      </c>
      <c r="G3" t="s">
        <v>18</v>
      </c>
      <c r="H3" s="3">
        <v>3</v>
      </c>
      <c r="I3" s="1">
        <f>SUMIF($D$1:$D$14,H3,$E$1:$E$14)</f>
        <v>70</v>
      </c>
      <c r="K3" t="str">
        <f>A3</f>
        <v>salaire</v>
      </c>
      <c r="L3" s="1">
        <f t="shared" si="2"/>
        <v>110</v>
      </c>
    </row>
    <row r="4" spans="1:12" x14ac:dyDescent="0.2">
      <c r="A4" t="s">
        <v>3</v>
      </c>
      <c r="B4" t="s">
        <v>8</v>
      </c>
      <c r="C4" s="2">
        <v>40988</v>
      </c>
      <c r="D4" s="3">
        <f t="shared" si="1"/>
        <v>3</v>
      </c>
      <c r="E4" s="1">
        <v>40</v>
      </c>
      <c r="G4" t="s">
        <v>19</v>
      </c>
      <c r="H4" s="3">
        <v>4</v>
      </c>
      <c r="I4" s="1">
        <f t="shared" ref="I4:I12" si="3">SUMIF($D$1:$D$14,H4,$E$1:$E$14)</f>
        <v>0</v>
      </c>
      <c r="K4" t="str">
        <f>A4</f>
        <v>réparations</v>
      </c>
      <c r="L4" s="1">
        <f t="shared" si="2"/>
        <v>40</v>
      </c>
    </row>
    <row r="5" spans="1:12" x14ac:dyDescent="0.2">
      <c r="A5" t="s">
        <v>4</v>
      </c>
      <c r="B5" t="s">
        <v>9</v>
      </c>
      <c r="C5" s="2">
        <v>41034</v>
      </c>
      <c r="D5" s="3">
        <f t="shared" si="1"/>
        <v>5</v>
      </c>
      <c r="E5" s="1">
        <v>50</v>
      </c>
      <c r="G5" t="s">
        <v>20</v>
      </c>
      <c r="H5" s="3">
        <v>5</v>
      </c>
      <c r="I5" s="1">
        <f t="shared" si="3"/>
        <v>180</v>
      </c>
      <c r="K5" t="str">
        <f>A5</f>
        <v>restaurant</v>
      </c>
      <c r="L5" s="1">
        <f t="shared" si="2"/>
        <v>370</v>
      </c>
    </row>
    <row r="6" spans="1:12" x14ac:dyDescent="0.2">
      <c r="A6" t="s">
        <v>0</v>
      </c>
      <c r="B6" t="s">
        <v>10</v>
      </c>
      <c r="C6" s="2">
        <v>41036</v>
      </c>
      <c r="D6" s="3">
        <f t="shared" si="1"/>
        <v>5</v>
      </c>
      <c r="E6" s="1">
        <v>60</v>
      </c>
      <c r="G6" t="s">
        <v>21</v>
      </c>
      <c r="H6" s="3">
        <v>6</v>
      </c>
      <c r="I6" s="1">
        <f t="shared" si="3"/>
        <v>0</v>
      </c>
      <c r="L6" s="1">
        <f t="shared" si="2"/>
        <v>0</v>
      </c>
    </row>
    <row r="7" spans="1:12" x14ac:dyDescent="0.2">
      <c r="A7" t="s">
        <v>1</v>
      </c>
      <c r="B7" t="s">
        <v>11</v>
      </c>
      <c r="C7" s="2">
        <v>41050</v>
      </c>
      <c r="D7" s="3">
        <f t="shared" si="1"/>
        <v>5</v>
      </c>
      <c r="E7" s="1">
        <v>70</v>
      </c>
      <c r="G7" t="s">
        <v>22</v>
      </c>
      <c r="H7" s="3">
        <v>7</v>
      </c>
      <c r="I7" s="1">
        <f t="shared" si="3"/>
        <v>170</v>
      </c>
      <c r="L7" s="1">
        <f t="shared" si="2"/>
        <v>0</v>
      </c>
    </row>
    <row r="8" spans="1:12" x14ac:dyDescent="0.2">
      <c r="A8" t="s">
        <v>2</v>
      </c>
      <c r="B8" t="s">
        <v>12</v>
      </c>
      <c r="C8" s="2">
        <v>41093</v>
      </c>
      <c r="D8" s="3">
        <f t="shared" si="1"/>
        <v>7</v>
      </c>
      <c r="E8" s="1">
        <v>80</v>
      </c>
      <c r="G8" t="s">
        <v>23</v>
      </c>
      <c r="H8" s="3">
        <v>8</v>
      </c>
      <c r="I8" s="1">
        <f t="shared" si="3"/>
        <v>100</v>
      </c>
      <c r="L8" s="1">
        <f t="shared" si="2"/>
        <v>0</v>
      </c>
    </row>
    <row r="9" spans="1:12" x14ac:dyDescent="0.2">
      <c r="A9" t="s">
        <v>4</v>
      </c>
      <c r="B9" t="s">
        <v>9</v>
      </c>
      <c r="C9" s="2">
        <v>41093</v>
      </c>
      <c r="D9" s="3">
        <f t="shared" si="1"/>
        <v>7</v>
      </c>
      <c r="E9" s="1">
        <v>90</v>
      </c>
      <c r="G9" t="s">
        <v>24</v>
      </c>
      <c r="H9" s="3">
        <v>9</v>
      </c>
      <c r="I9" s="1">
        <f t="shared" si="3"/>
        <v>110</v>
      </c>
      <c r="L9" s="1">
        <f t="shared" si="2"/>
        <v>0</v>
      </c>
    </row>
    <row r="10" spans="1:12" x14ac:dyDescent="0.2">
      <c r="A10" t="s">
        <v>4</v>
      </c>
      <c r="B10" t="s">
        <v>13</v>
      </c>
      <c r="C10" s="2">
        <v>41122</v>
      </c>
      <c r="D10" s="3">
        <f t="shared" si="1"/>
        <v>8</v>
      </c>
      <c r="E10" s="1">
        <v>100</v>
      </c>
      <c r="G10" t="s">
        <v>25</v>
      </c>
      <c r="H10" s="3">
        <v>10</v>
      </c>
      <c r="I10" s="1">
        <f t="shared" si="3"/>
        <v>120</v>
      </c>
      <c r="L10" s="1">
        <f t="shared" si="2"/>
        <v>0</v>
      </c>
    </row>
    <row r="11" spans="1:12" x14ac:dyDescent="0.2">
      <c r="A11" t="s">
        <v>0</v>
      </c>
      <c r="B11" t="s">
        <v>5</v>
      </c>
      <c r="C11" s="2">
        <v>41153</v>
      </c>
      <c r="D11" s="3">
        <f t="shared" si="1"/>
        <v>9</v>
      </c>
      <c r="E11" s="1">
        <v>110</v>
      </c>
      <c r="G11" t="s">
        <v>26</v>
      </c>
      <c r="H11" s="3">
        <v>11</v>
      </c>
      <c r="I11" s="1">
        <f t="shared" si="3"/>
        <v>130</v>
      </c>
      <c r="L11" s="1">
        <f t="shared" si="2"/>
        <v>0</v>
      </c>
    </row>
    <row r="12" spans="1:12" x14ac:dyDescent="0.2">
      <c r="A12" t="s">
        <v>0</v>
      </c>
      <c r="B12" t="s">
        <v>10</v>
      </c>
      <c r="C12" s="2">
        <v>41183</v>
      </c>
      <c r="D12" s="3">
        <f t="shared" si="1"/>
        <v>10</v>
      </c>
      <c r="E12" s="1">
        <v>120</v>
      </c>
      <c r="G12" t="s">
        <v>27</v>
      </c>
      <c r="H12" s="3">
        <v>12</v>
      </c>
      <c r="I12" s="1">
        <f t="shared" si="3"/>
        <v>140</v>
      </c>
      <c r="L12" s="1">
        <f t="shared" si="2"/>
        <v>0</v>
      </c>
    </row>
    <row r="13" spans="1:12" x14ac:dyDescent="0.2">
      <c r="A13" t="s">
        <v>4</v>
      </c>
      <c r="B13" t="s">
        <v>14</v>
      </c>
      <c r="C13" s="2">
        <v>41214</v>
      </c>
      <c r="D13" s="3">
        <f t="shared" si="1"/>
        <v>11</v>
      </c>
      <c r="E13" s="1">
        <v>130</v>
      </c>
      <c r="H13" s="3"/>
    </row>
    <row r="14" spans="1:12" x14ac:dyDescent="0.2">
      <c r="A14" t="s">
        <v>1</v>
      </c>
      <c r="B14" t="s">
        <v>15</v>
      </c>
      <c r="C14" s="2">
        <v>41244</v>
      </c>
      <c r="D14" s="3">
        <f t="shared" si="1"/>
        <v>12</v>
      </c>
      <c r="E14" s="1">
        <v>140</v>
      </c>
      <c r="H14" s="3"/>
    </row>
    <row r="16" spans="1:12" x14ac:dyDescent="0.2">
      <c r="E16" s="1"/>
    </row>
  </sheetData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showZeros="0" tabSelected="1" topLeftCell="C1" zoomScale="75" zoomScaleNormal="75" workbookViewId="0">
      <selection activeCell="O18" sqref="O18"/>
    </sheetView>
  </sheetViews>
  <sheetFormatPr baseColWidth="10" defaultRowHeight="14.25" x14ac:dyDescent="0.2"/>
  <cols>
    <col min="2" max="2" width="13.875" bestFit="1" customWidth="1"/>
    <col min="6" max="6" width="5.75" customWidth="1"/>
    <col min="9" max="9" width="19.25" customWidth="1"/>
    <col min="10" max="10" width="7.75" customWidth="1"/>
    <col min="11" max="11" width="7.125" customWidth="1"/>
    <col min="12" max="18" width="8.125" customWidth="1"/>
    <col min="19" max="19" width="13.125" bestFit="1" customWidth="1"/>
  </cols>
  <sheetData>
    <row r="1" spans="1:19" x14ac:dyDescent="0.2">
      <c r="A1" t="s">
        <v>28</v>
      </c>
      <c r="B1" t="s">
        <v>29</v>
      </c>
      <c r="C1" t="s">
        <v>30</v>
      </c>
      <c r="D1" t="s">
        <v>33</v>
      </c>
      <c r="E1" t="s">
        <v>34</v>
      </c>
      <c r="F1" t="s">
        <v>32</v>
      </c>
      <c r="G1" t="s">
        <v>31</v>
      </c>
      <c r="I1" s="4" t="s">
        <v>34</v>
      </c>
      <c r="J1" s="5">
        <v>2012</v>
      </c>
    </row>
    <row r="2" spans="1:19" x14ac:dyDescent="0.2">
      <c r="A2" t="s">
        <v>0</v>
      </c>
      <c r="B2" t="s">
        <v>5</v>
      </c>
      <c r="C2" s="2">
        <v>40923</v>
      </c>
      <c r="D2" s="3">
        <f>MONTH(C2)</f>
        <v>1</v>
      </c>
      <c r="E2" s="3">
        <f>YEAR(C2)</f>
        <v>2012</v>
      </c>
      <c r="F2" s="3">
        <f>MONTH(C2)</f>
        <v>1</v>
      </c>
      <c r="G2" s="1">
        <v>10</v>
      </c>
    </row>
    <row r="3" spans="1:19" x14ac:dyDescent="0.2">
      <c r="A3" t="s">
        <v>1</v>
      </c>
      <c r="B3" t="s">
        <v>6</v>
      </c>
      <c r="C3" s="2">
        <v>40925</v>
      </c>
      <c r="D3" s="3">
        <f t="shared" ref="D3:D15" si="0">MONTH(C3)</f>
        <v>1</v>
      </c>
      <c r="E3" s="3">
        <f t="shared" ref="E3:E15" si="1">YEAR(C3)</f>
        <v>2012</v>
      </c>
      <c r="F3" s="3">
        <f t="shared" ref="F3:F15" si="2">MONTH(C3)</f>
        <v>1</v>
      </c>
      <c r="G3" s="1">
        <v>20</v>
      </c>
      <c r="I3" s="4" t="s">
        <v>36</v>
      </c>
    </row>
    <row r="4" spans="1:19" x14ac:dyDescent="0.2">
      <c r="A4" t="s">
        <v>2</v>
      </c>
      <c r="B4" t="s">
        <v>7</v>
      </c>
      <c r="C4" s="2">
        <v>40971</v>
      </c>
      <c r="D4" s="3">
        <f t="shared" si="0"/>
        <v>3</v>
      </c>
      <c r="E4" s="3">
        <f t="shared" si="1"/>
        <v>2012</v>
      </c>
      <c r="F4" s="3">
        <f t="shared" si="2"/>
        <v>3</v>
      </c>
      <c r="G4" s="1">
        <v>30</v>
      </c>
      <c r="J4" s="7">
        <v>1</v>
      </c>
      <c r="K4" s="7">
        <v>3</v>
      </c>
      <c r="L4" s="7">
        <v>5</v>
      </c>
      <c r="M4" s="7">
        <v>7</v>
      </c>
      <c r="N4" s="7">
        <v>8</v>
      </c>
      <c r="O4" s="7">
        <v>9</v>
      </c>
      <c r="P4" s="7">
        <v>10</v>
      </c>
      <c r="Q4" s="7">
        <v>11</v>
      </c>
      <c r="R4" s="7">
        <v>12</v>
      </c>
      <c r="S4" s="7" t="s">
        <v>35</v>
      </c>
    </row>
    <row r="5" spans="1:19" x14ac:dyDescent="0.2">
      <c r="A5" t="s">
        <v>3</v>
      </c>
      <c r="B5" t="s">
        <v>8</v>
      </c>
      <c r="C5" s="2">
        <v>40988</v>
      </c>
      <c r="D5" s="3">
        <f t="shared" si="0"/>
        <v>3</v>
      </c>
      <c r="E5" s="3">
        <f t="shared" si="1"/>
        <v>2012</v>
      </c>
      <c r="F5" s="3">
        <f t="shared" si="2"/>
        <v>3</v>
      </c>
      <c r="G5" s="1">
        <v>40</v>
      </c>
      <c r="I5" s="5" t="s">
        <v>0</v>
      </c>
      <c r="J5" s="6">
        <v>10</v>
      </c>
      <c r="K5" s="6"/>
      <c r="L5" s="6">
        <v>60</v>
      </c>
      <c r="M5" s="6"/>
      <c r="N5" s="6"/>
      <c r="O5" s="6">
        <v>110</v>
      </c>
      <c r="P5" s="6">
        <v>120</v>
      </c>
      <c r="Q5" s="6"/>
      <c r="R5" s="6"/>
      <c r="S5" s="6">
        <v>300</v>
      </c>
    </row>
    <row r="6" spans="1:19" x14ac:dyDescent="0.2">
      <c r="A6" t="s">
        <v>4</v>
      </c>
      <c r="B6" t="s">
        <v>9</v>
      </c>
      <c r="C6" s="2">
        <v>41034</v>
      </c>
      <c r="D6" s="3">
        <f t="shared" si="0"/>
        <v>5</v>
      </c>
      <c r="E6" s="3">
        <f t="shared" si="1"/>
        <v>2012</v>
      </c>
      <c r="F6" s="3">
        <f t="shared" si="2"/>
        <v>5</v>
      </c>
      <c r="G6" s="1">
        <v>50</v>
      </c>
      <c r="I6" s="5" t="s">
        <v>1</v>
      </c>
      <c r="J6" s="6">
        <v>20</v>
      </c>
      <c r="K6" s="6"/>
      <c r="L6" s="6">
        <v>70</v>
      </c>
      <c r="M6" s="6"/>
      <c r="N6" s="6"/>
      <c r="O6" s="6"/>
      <c r="P6" s="6"/>
      <c r="Q6" s="6"/>
      <c r="R6" s="6">
        <v>140</v>
      </c>
      <c r="S6" s="6">
        <v>230</v>
      </c>
    </row>
    <row r="7" spans="1:19" x14ac:dyDescent="0.2">
      <c r="A7" t="s">
        <v>0</v>
      </c>
      <c r="B7" t="s">
        <v>10</v>
      </c>
      <c r="C7" s="2">
        <v>41036</v>
      </c>
      <c r="D7" s="3">
        <f t="shared" si="0"/>
        <v>5</v>
      </c>
      <c r="E7" s="3">
        <f t="shared" si="1"/>
        <v>2012</v>
      </c>
      <c r="F7" s="3">
        <f t="shared" si="2"/>
        <v>5</v>
      </c>
      <c r="G7" s="1">
        <v>60</v>
      </c>
      <c r="I7" s="5" t="s">
        <v>3</v>
      </c>
      <c r="J7" s="6"/>
      <c r="K7" s="6">
        <v>40</v>
      </c>
      <c r="L7" s="6"/>
      <c r="M7" s="6"/>
      <c r="N7" s="6"/>
      <c r="O7" s="6"/>
      <c r="P7" s="6"/>
      <c r="Q7" s="6"/>
      <c r="R7" s="6"/>
      <c r="S7" s="6">
        <v>40</v>
      </c>
    </row>
    <row r="8" spans="1:19" x14ac:dyDescent="0.2">
      <c r="A8" t="s">
        <v>1</v>
      </c>
      <c r="B8" t="s">
        <v>11</v>
      </c>
      <c r="C8" s="2">
        <v>41050</v>
      </c>
      <c r="D8" s="3">
        <f t="shared" si="0"/>
        <v>5</v>
      </c>
      <c r="E8" s="3">
        <f t="shared" si="1"/>
        <v>2012</v>
      </c>
      <c r="F8" s="3">
        <f t="shared" si="2"/>
        <v>5</v>
      </c>
      <c r="G8" s="1">
        <v>70</v>
      </c>
      <c r="I8" s="5" t="s">
        <v>4</v>
      </c>
      <c r="J8" s="6"/>
      <c r="K8" s="6"/>
      <c r="L8" s="6">
        <v>50</v>
      </c>
      <c r="M8" s="6">
        <v>90</v>
      </c>
      <c r="N8" s="6">
        <v>100</v>
      </c>
      <c r="O8" s="6"/>
      <c r="P8" s="6"/>
      <c r="Q8" s="6">
        <v>130</v>
      </c>
      <c r="R8" s="6"/>
      <c r="S8" s="6">
        <v>370</v>
      </c>
    </row>
    <row r="9" spans="1:19" x14ac:dyDescent="0.2">
      <c r="A9" t="s">
        <v>2</v>
      </c>
      <c r="B9" t="s">
        <v>12</v>
      </c>
      <c r="C9" s="2">
        <v>41093</v>
      </c>
      <c r="D9" s="3">
        <f t="shared" si="0"/>
        <v>7</v>
      </c>
      <c r="E9" s="3">
        <f t="shared" si="1"/>
        <v>2012</v>
      </c>
      <c r="F9" s="3">
        <f t="shared" si="2"/>
        <v>7</v>
      </c>
      <c r="G9" s="1">
        <v>80</v>
      </c>
      <c r="I9" s="5" t="s">
        <v>2</v>
      </c>
      <c r="J9" s="6"/>
      <c r="K9" s="6">
        <v>30</v>
      </c>
      <c r="L9" s="6"/>
      <c r="M9" s="6">
        <v>80</v>
      </c>
      <c r="N9" s="6"/>
      <c r="O9" s="6"/>
      <c r="P9" s="6"/>
      <c r="Q9" s="6"/>
      <c r="R9" s="6"/>
      <c r="S9" s="6">
        <v>110</v>
      </c>
    </row>
    <row r="10" spans="1:19" x14ac:dyDescent="0.2">
      <c r="A10" t="s">
        <v>4</v>
      </c>
      <c r="B10" t="s">
        <v>9</v>
      </c>
      <c r="C10" s="2">
        <v>41093</v>
      </c>
      <c r="D10" s="3">
        <f t="shared" si="0"/>
        <v>7</v>
      </c>
      <c r="E10" s="3">
        <f t="shared" si="1"/>
        <v>2012</v>
      </c>
      <c r="F10" s="3">
        <f t="shared" si="2"/>
        <v>7</v>
      </c>
      <c r="G10" s="1">
        <v>90</v>
      </c>
      <c r="I10" s="5" t="s">
        <v>35</v>
      </c>
      <c r="J10" s="6">
        <v>30</v>
      </c>
      <c r="K10" s="6">
        <v>70</v>
      </c>
      <c r="L10" s="6">
        <v>180</v>
      </c>
      <c r="M10" s="6">
        <v>170</v>
      </c>
      <c r="N10" s="6">
        <v>100</v>
      </c>
      <c r="O10" s="6">
        <v>110</v>
      </c>
      <c r="P10" s="6">
        <v>120</v>
      </c>
      <c r="Q10" s="6">
        <v>130</v>
      </c>
      <c r="R10" s="6">
        <v>140</v>
      </c>
      <c r="S10" s="6">
        <v>1050</v>
      </c>
    </row>
    <row r="11" spans="1:19" x14ac:dyDescent="0.2">
      <c r="A11" t="s">
        <v>4</v>
      </c>
      <c r="B11" t="s">
        <v>13</v>
      </c>
      <c r="C11" s="2">
        <v>41122</v>
      </c>
      <c r="D11" s="3">
        <f t="shared" si="0"/>
        <v>8</v>
      </c>
      <c r="E11" s="3">
        <f t="shared" si="1"/>
        <v>2012</v>
      </c>
      <c r="F11" s="3">
        <f t="shared" si="2"/>
        <v>8</v>
      </c>
      <c r="G11" s="1">
        <v>100</v>
      </c>
    </row>
    <row r="12" spans="1:19" x14ac:dyDescent="0.2">
      <c r="A12" t="s">
        <v>0</v>
      </c>
      <c r="B12" t="s">
        <v>5</v>
      </c>
      <c r="C12" s="2">
        <v>41153</v>
      </c>
      <c r="D12" s="3">
        <f t="shared" si="0"/>
        <v>9</v>
      </c>
      <c r="E12" s="3">
        <f t="shared" si="1"/>
        <v>2012</v>
      </c>
      <c r="F12" s="3">
        <f t="shared" si="2"/>
        <v>9</v>
      </c>
      <c r="G12" s="1">
        <v>110</v>
      </c>
    </row>
    <row r="13" spans="1:19" x14ac:dyDescent="0.2">
      <c r="A13" t="s">
        <v>0</v>
      </c>
      <c r="B13" t="s">
        <v>10</v>
      </c>
      <c r="C13" s="2">
        <v>41183</v>
      </c>
      <c r="D13" s="3">
        <f t="shared" si="0"/>
        <v>10</v>
      </c>
      <c r="E13" s="3">
        <f t="shared" si="1"/>
        <v>2012</v>
      </c>
      <c r="F13" s="3">
        <f t="shared" si="2"/>
        <v>10</v>
      </c>
      <c r="G13" s="1">
        <v>120</v>
      </c>
    </row>
    <row r="14" spans="1:19" x14ac:dyDescent="0.2">
      <c r="A14" t="s">
        <v>4</v>
      </c>
      <c r="B14" t="s">
        <v>14</v>
      </c>
      <c r="C14" s="2">
        <v>41214</v>
      </c>
      <c r="D14" s="3">
        <f t="shared" si="0"/>
        <v>11</v>
      </c>
      <c r="E14" s="3">
        <f t="shared" si="1"/>
        <v>2012</v>
      </c>
      <c r="F14" s="3">
        <f t="shared" si="2"/>
        <v>11</v>
      </c>
      <c r="G14" s="1">
        <v>130</v>
      </c>
    </row>
    <row r="15" spans="1:19" x14ac:dyDescent="0.2">
      <c r="A15" t="s">
        <v>1</v>
      </c>
      <c r="B15" t="s">
        <v>15</v>
      </c>
      <c r="C15" s="2">
        <v>41244</v>
      </c>
      <c r="D15" s="3">
        <f t="shared" si="0"/>
        <v>12</v>
      </c>
      <c r="E15" s="3">
        <f t="shared" si="1"/>
        <v>2012</v>
      </c>
      <c r="F15" s="3">
        <f t="shared" si="2"/>
        <v>12</v>
      </c>
      <c r="G15" s="1">
        <v>140</v>
      </c>
    </row>
    <row r="17" spans="7:7" x14ac:dyDescent="0.2">
      <c r="G17" s="1"/>
    </row>
  </sheetData>
  <dataConsolidate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HEFR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Fridez Anthony</dc:creator>
  <cp:lastModifiedBy>Jean-Eric Pelouas</cp:lastModifiedBy>
  <dcterms:created xsi:type="dcterms:W3CDTF">2012-09-24T11:41:47Z</dcterms:created>
  <dcterms:modified xsi:type="dcterms:W3CDTF">2012-09-24T12:32:07Z</dcterms:modified>
</cp:coreProperties>
</file>