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  <sheet name="Cycle" sheetId="2" r:id="rId2"/>
  </sheets>
  <definedNames>
    <definedName name="An">Feuil1!$A$2</definedName>
    <definedName name="ANNEES">Cycle!$H$2:$H$9</definedName>
    <definedName name="Cycle">Cycle!$B$2:$B$11</definedName>
    <definedName name="Deb">Feuil1!$A$3</definedName>
    <definedName name="MOIS">Cycle!$F$2:$F$3</definedName>
    <definedName name="_xlnm.Print_Area" localSheetId="0">Feuil1!$B$2:$P$42</definedName>
  </definedNames>
  <calcPr calcId="162913"/>
</workbook>
</file>

<file path=xl/calcChain.xml><?xml version="1.0" encoding="utf-8"?>
<calcChain xmlns="http://schemas.openxmlformats.org/spreadsheetml/2006/main">
  <c r="B49" i="1" l="1"/>
  <c r="C49" i="1" s="1"/>
  <c r="D49" i="1" s="1"/>
  <c r="E49" i="1" s="1"/>
  <c r="F49" i="1" s="1"/>
  <c r="G49" i="1" s="1"/>
  <c r="H49" i="1" s="1"/>
  <c r="A77" i="1"/>
  <c r="A75" i="1"/>
  <c r="A63" i="1"/>
  <c r="A61" i="1"/>
  <c r="A35" i="1"/>
  <c r="A33" i="1"/>
  <c r="A21" i="1"/>
  <c r="A19" i="1"/>
  <c r="A7" i="1"/>
  <c r="A5" i="1"/>
  <c r="A47" i="1"/>
  <c r="A49" i="1" l="1"/>
  <c r="A3" i="1"/>
  <c r="L4" i="2" l="1"/>
  <c r="D44" i="1"/>
  <c r="B46" i="1" s="1"/>
  <c r="C46" i="1" l="1"/>
  <c r="D46" i="1" s="1"/>
  <c r="E46" i="1" s="1"/>
  <c r="F46" i="1" s="1"/>
  <c r="G46" i="1" s="1"/>
  <c r="H46" i="1" s="1"/>
  <c r="B47" i="1"/>
  <c r="B48" i="1" s="1"/>
  <c r="L6" i="2"/>
  <c r="L44" i="1"/>
  <c r="J46" i="1" s="1"/>
  <c r="L30" i="1"/>
  <c r="J32" i="1" s="1"/>
  <c r="J33" i="1" s="1"/>
  <c r="J34" i="1" s="1"/>
  <c r="D58" i="1"/>
  <c r="B60" i="1" s="1"/>
  <c r="C60" i="1" s="1"/>
  <c r="D60" i="1" s="1"/>
  <c r="E60" i="1" s="1"/>
  <c r="F60" i="1" s="1"/>
  <c r="G60" i="1" s="1"/>
  <c r="H60" i="1" s="1"/>
  <c r="D30" i="1"/>
  <c r="B32" i="1" s="1"/>
  <c r="B33" i="1" s="1"/>
  <c r="L16" i="1"/>
  <c r="J18" i="1" s="1"/>
  <c r="J19" i="1" s="1"/>
  <c r="J20" i="1" s="1"/>
  <c r="D16" i="1"/>
  <c r="B18" i="1" s="1"/>
  <c r="L2" i="1"/>
  <c r="J4" i="1" s="1"/>
  <c r="J5" i="1" s="1"/>
  <c r="B4" i="1"/>
  <c r="B5" i="1" s="1"/>
  <c r="B6" i="1" s="1"/>
  <c r="F2" i="2"/>
  <c r="C33" i="1" l="1"/>
  <c r="C34" i="1" s="1"/>
  <c r="B34" i="1"/>
  <c r="K5" i="1"/>
  <c r="J6" i="1"/>
  <c r="C47" i="1"/>
  <c r="C48" i="1" s="1"/>
  <c r="L58" i="1"/>
  <c r="J60" i="1" s="1"/>
  <c r="J61" i="1" s="1"/>
  <c r="J62" i="1" s="1"/>
  <c r="D72" i="1"/>
  <c r="B74" i="1" s="1"/>
  <c r="B75" i="1" s="1"/>
  <c r="B76" i="1" s="1"/>
  <c r="L72" i="1"/>
  <c r="J74" i="1" s="1"/>
  <c r="K74" i="1" s="1"/>
  <c r="L74" i="1" s="1"/>
  <c r="M74" i="1" s="1"/>
  <c r="N74" i="1" s="1"/>
  <c r="O74" i="1" s="1"/>
  <c r="P74" i="1" s="1"/>
  <c r="K18" i="1"/>
  <c r="L18" i="1" s="1"/>
  <c r="M18" i="1" s="1"/>
  <c r="N18" i="1" s="1"/>
  <c r="O18" i="1" s="1"/>
  <c r="P18" i="1" s="1"/>
  <c r="K32" i="1"/>
  <c r="L32" i="1" s="1"/>
  <c r="M32" i="1" s="1"/>
  <c r="N32" i="1" s="1"/>
  <c r="O32" i="1" s="1"/>
  <c r="P32" i="1" s="1"/>
  <c r="C32" i="1"/>
  <c r="D32" i="1" s="1"/>
  <c r="E32" i="1" s="1"/>
  <c r="F32" i="1" s="1"/>
  <c r="G32" i="1" s="1"/>
  <c r="H32" i="1" s="1"/>
  <c r="C5" i="1"/>
  <c r="C6" i="1" s="1"/>
  <c r="B19" i="1"/>
  <c r="B20" i="1" s="1"/>
  <c r="C18" i="1"/>
  <c r="D18" i="1" s="1"/>
  <c r="E18" i="1" s="1"/>
  <c r="F18" i="1" s="1"/>
  <c r="G18" i="1" s="1"/>
  <c r="H18" i="1" s="1"/>
  <c r="C4" i="1"/>
  <c r="D4" i="1" s="1"/>
  <c r="E4" i="1" s="1"/>
  <c r="F4" i="1" s="1"/>
  <c r="G4" i="1" s="1"/>
  <c r="H4" i="1" s="1"/>
  <c r="D33" i="1"/>
  <c r="K33" i="1"/>
  <c r="K34" i="1" s="1"/>
  <c r="K4" i="1"/>
  <c r="L4" i="1" s="1"/>
  <c r="M4" i="1" s="1"/>
  <c r="N4" i="1" s="1"/>
  <c r="O4" i="1" s="1"/>
  <c r="P4" i="1" s="1"/>
  <c r="K46" i="1"/>
  <c r="L46" i="1" s="1"/>
  <c r="M46" i="1" s="1"/>
  <c r="N46" i="1" s="1"/>
  <c r="O46" i="1" s="1"/>
  <c r="P46" i="1" s="1"/>
  <c r="J47" i="1"/>
  <c r="J48" i="1" s="1"/>
  <c r="B61" i="1"/>
  <c r="B62" i="1" s="1"/>
  <c r="K19" i="1"/>
  <c r="K20" i="1" s="1"/>
  <c r="E33" i="1" l="1"/>
  <c r="D34" i="1"/>
  <c r="L5" i="1"/>
  <c r="K6" i="1"/>
  <c r="D47" i="1"/>
  <c r="D48" i="1" s="1"/>
  <c r="C74" i="1"/>
  <c r="D74" i="1" s="1"/>
  <c r="E74" i="1" s="1"/>
  <c r="F74" i="1" s="1"/>
  <c r="G74" i="1" s="1"/>
  <c r="H74" i="1" s="1"/>
  <c r="K60" i="1"/>
  <c r="L60" i="1" s="1"/>
  <c r="M60" i="1" s="1"/>
  <c r="N60" i="1" s="1"/>
  <c r="O60" i="1" s="1"/>
  <c r="P60" i="1" s="1"/>
  <c r="J75" i="1"/>
  <c r="J76" i="1" s="1"/>
  <c r="D5" i="1"/>
  <c r="D6" i="1" s="1"/>
  <c r="C19" i="1"/>
  <c r="C20" i="1" s="1"/>
  <c r="L33" i="1"/>
  <c r="L34" i="1" s="1"/>
  <c r="K47" i="1"/>
  <c r="K48" i="1" s="1"/>
  <c r="C61" i="1"/>
  <c r="C62" i="1" s="1"/>
  <c r="C75" i="1"/>
  <c r="C76" i="1" s="1"/>
  <c r="K61" i="1"/>
  <c r="K62" i="1" s="1"/>
  <c r="L19" i="1"/>
  <c r="L20" i="1" s="1"/>
  <c r="L6" i="1" l="1"/>
  <c r="M5" i="1"/>
  <c r="F33" i="1"/>
  <c r="E34" i="1"/>
  <c r="E47" i="1"/>
  <c r="E48" i="1" s="1"/>
  <c r="K75" i="1"/>
  <c r="K76" i="1" s="1"/>
  <c r="M33" i="1"/>
  <c r="M34" i="1" s="1"/>
  <c r="E5" i="1"/>
  <c r="E6" i="1" s="1"/>
  <c r="D19" i="1"/>
  <c r="D20" i="1" s="1"/>
  <c r="L61" i="1"/>
  <c r="L62" i="1" s="1"/>
  <c r="D61" i="1"/>
  <c r="D62" i="1" s="1"/>
  <c r="L47" i="1"/>
  <c r="L48" i="1" s="1"/>
  <c r="D75" i="1"/>
  <c r="D76" i="1" s="1"/>
  <c r="M19" i="1"/>
  <c r="M20" i="1" s="1"/>
  <c r="G33" i="1" l="1"/>
  <c r="F34" i="1"/>
  <c r="M6" i="1"/>
  <c r="N5" i="1"/>
  <c r="N33" i="1"/>
  <c r="N34" i="1" s="1"/>
  <c r="F47" i="1"/>
  <c r="F48" i="1" s="1"/>
  <c r="L75" i="1"/>
  <c r="F5" i="1"/>
  <c r="F6" i="1" s="1"/>
  <c r="E19" i="1"/>
  <c r="E20" i="1" s="1"/>
  <c r="E61" i="1"/>
  <c r="E62" i="1" s="1"/>
  <c r="E75" i="1"/>
  <c r="E76" i="1" s="1"/>
  <c r="M61" i="1"/>
  <c r="M62" i="1" s="1"/>
  <c r="M47" i="1"/>
  <c r="M48" i="1" s="1"/>
  <c r="O33" i="1"/>
  <c r="O34" i="1" s="1"/>
  <c r="N19" i="1"/>
  <c r="N20" i="1" s="1"/>
  <c r="M75" i="1" l="1"/>
  <c r="M76" i="1" s="1"/>
  <c r="L76" i="1"/>
  <c r="N6" i="1"/>
  <c r="O5" i="1"/>
  <c r="G34" i="1"/>
  <c r="H33" i="1"/>
  <c r="G47" i="1"/>
  <c r="G48" i="1" s="1"/>
  <c r="G5" i="1"/>
  <c r="G6" i="1" s="1"/>
  <c r="F19" i="1"/>
  <c r="F20" i="1" s="1"/>
  <c r="N61" i="1"/>
  <c r="N62" i="1" s="1"/>
  <c r="N75" i="1"/>
  <c r="N76" i="1" s="1"/>
  <c r="N47" i="1"/>
  <c r="N48" i="1" s="1"/>
  <c r="F75" i="1"/>
  <c r="F76" i="1" s="1"/>
  <c r="F61" i="1"/>
  <c r="F62" i="1" s="1"/>
  <c r="O19" i="1"/>
  <c r="O20" i="1" s="1"/>
  <c r="P33" i="1"/>
  <c r="P34" i="1" s="1"/>
  <c r="H34" i="1" l="1"/>
  <c r="B35" i="1"/>
  <c r="O6" i="1"/>
  <c r="P5" i="1"/>
  <c r="H47" i="1"/>
  <c r="H48" i="1" s="1"/>
  <c r="H5" i="1"/>
  <c r="H6" i="1" s="1"/>
  <c r="G19" i="1"/>
  <c r="G20" i="1" s="1"/>
  <c r="G75" i="1"/>
  <c r="G76" i="1" s="1"/>
  <c r="O47" i="1"/>
  <c r="O48" i="1" s="1"/>
  <c r="G61" i="1"/>
  <c r="G62" i="1" s="1"/>
  <c r="O75" i="1"/>
  <c r="O76" i="1" s="1"/>
  <c r="O61" i="1"/>
  <c r="O62" i="1" s="1"/>
  <c r="P19" i="1"/>
  <c r="P20" i="1" s="1"/>
  <c r="J35" i="1"/>
  <c r="J36" i="1" s="1"/>
  <c r="P6" i="1" l="1"/>
  <c r="J7" i="1"/>
  <c r="B36" i="1"/>
  <c r="C35" i="1"/>
  <c r="B7" i="1"/>
  <c r="B8" i="1" s="1"/>
  <c r="H19" i="1"/>
  <c r="H20" i="1" s="1"/>
  <c r="H61" i="1"/>
  <c r="H62" i="1" s="1"/>
  <c r="P75" i="1"/>
  <c r="P76" i="1" s="1"/>
  <c r="P47" i="1"/>
  <c r="P61" i="1"/>
  <c r="P62" i="1" s="1"/>
  <c r="H75" i="1"/>
  <c r="H76" i="1" s="1"/>
  <c r="J21" i="1"/>
  <c r="J22" i="1" s="1"/>
  <c r="K35" i="1"/>
  <c r="K36" i="1" s="1"/>
  <c r="C36" i="1" l="1"/>
  <c r="D35" i="1"/>
  <c r="J8" i="1"/>
  <c r="K7" i="1"/>
  <c r="B50" i="1"/>
  <c r="P48" i="1"/>
  <c r="C7" i="1"/>
  <c r="C8" i="1" s="1"/>
  <c r="B21" i="1"/>
  <c r="B22" i="1" s="1"/>
  <c r="J63" i="1"/>
  <c r="J64" i="1" s="1"/>
  <c r="J77" i="1"/>
  <c r="J78" i="1" s="1"/>
  <c r="B77" i="1"/>
  <c r="B78" i="1" s="1"/>
  <c r="J49" i="1"/>
  <c r="J50" i="1" s="1"/>
  <c r="B63" i="1"/>
  <c r="B64" i="1" s="1"/>
  <c r="L35" i="1"/>
  <c r="L36" i="1" s="1"/>
  <c r="K21" i="1"/>
  <c r="K22" i="1" s="1"/>
  <c r="C50" i="1" l="1"/>
  <c r="K8" i="1"/>
  <c r="L7" i="1"/>
  <c r="D36" i="1"/>
  <c r="E35" i="1"/>
  <c r="D7" i="1"/>
  <c r="D8" i="1" s="1"/>
  <c r="C21" i="1"/>
  <c r="C22" i="1" s="1"/>
  <c r="C77" i="1"/>
  <c r="C78" i="1" s="1"/>
  <c r="K77" i="1"/>
  <c r="K78" i="1" s="1"/>
  <c r="C63" i="1"/>
  <c r="C64" i="1" s="1"/>
  <c r="K49" i="1"/>
  <c r="K50" i="1" s="1"/>
  <c r="K63" i="1"/>
  <c r="K64" i="1" s="1"/>
  <c r="M35" i="1"/>
  <c r="M36" i="1" s="1"/>
  <c r="L21" i="1"/>
  <c r="L22" i="1" s="1"/>
  <c r="D50" i="1" l="1"/>
  <c r="L8" i="1"/>
  <c r="M7" i="1"/>
  <c r="E36" i="1"/>
  <c r="F35" i="1"/>
  <c r="E7" i="1"/>
  <c r="E8" i="1" s="1"/>
  <c r="D21" i="1"/>
  <c r="D22" i="1" s="1"/>
  <c r="D63" i="1"/>
  <c r="D64" i="1" s="1"/>
  <c r="L77" i="1"/>
  <c r="L78" i="1" s="1"/>
  <c r="L49" i="1"/>
  <c r="L50" i="1" s="1"/>
  <c r="D77" i="1"/>
  <c r="D78" i="1" s="1"/>
  <c r="L63" i="1"/>
  <c r="L64" i="1" s="1"/>
  <c r="N35" i="1"/>
  <c r="N36" i="1" s="1"/>
  <c r="M21" i="1"/>
  <c r="M22" i="1" s="1"/>
  <c r="E50" i="1" l="1"/>
  <c r="F36" i="1"/>
  <c r="G35" i="1"/>
  <c r="M8" i="1"/>
  <c r="N7" i="1"/>
  <c r="F7" i="1"/>
  <c r="F8" i="1" s="1"/>
  <c r="E21" i="1"/>
  <c r="E22" i="1" s="1"/>
  <c r="M49" i="1"/>
  <c r="M50" i="1" s="1"/>
  <c r="M77" i="1"/>
  <c r="M78" i="1" s="1"/>
  <c r="E77" i="1"/>
  <c r="E78" i="1" s="1"/>
  <c r="M63" i="1"/>
  <c r="M64" i="1" s="1"/>
  <c r="E63" i="1"/>
  <c r="E64" i="1" s="1"/>
  <c r="N21" i="1"/>
  <c r="N22" i="1" s="1"/>
  <c r="O35" i="1"/>
  <c r="O36" i="1" s="1"/>
  <c r="F50" i="1" l="1"/>
  <c r="N8" i="1"/>
  <c r="O7" i="1"/>
  <c r="G36" i="1"/>
  <c r="H35" i="1"/>
  <c r="G7" i="1"/>
  <c r="G8" i="1" s="1"/>
  <c r="F21" i="1"/>
  <c r="F22" i="1" s="1"/>
  <c r="F77" i="1"/>
  <c r="F78" i="1" s="1"/>
  <c r="F63" i="1"/>
  <c r="F64" i="1" s="1"/>
  <c r="N77" i="1"/>
  <c r="N78" i="1" s="1"/>
  <c r="N49" i="1"/>
  <c r="N50" i="1" s="1"/>
  <c r="N63" i="1"/>
  <c r="N64" i="1" s="1"/>
  <c r="P35" i="1"/>
  <c r="P36" i="1" s="1"/>
  <c r="O21" i="1"/>
  <c r="O22" i="1" s="1"/>
  <c r="G50" i="1" l="1"/>
  <c r="H36" i="1"/>
  <c r="B37" i="1"/>
  <c r="O8" i="1"/>
  <c r="P7" i="1"/>
  <c r="H7" i="1"/>
  <c r="H8" i="1" s="1"/>
  <c r="G21" i="1"/>
  <c r="G22" i="1" s="1"/>
  <c r="O77" i="1"/>
  <c r="O78" i="1" s="1"/>
  <c r="G63" i="1"/>
  <c r="G64" i="1" s="1"/>
  <c r="O63" i="1"/>
  <c r="O64" i="1" s="1"/>
  <c r="O49" i="1"/>
  <c r="O50" i="1" s="1"/>
  <c r="G77" i="1"/>
  <c r="G78" i="1" s="1"/>
  <c r="P21" i="1"/>
  <c r="P22" i="1" s="1"/>
  <c r="J37" i="1"/>
  <c r="J38" i="1" s="1"/>
  <c r="H50" i="1" l="1"/>
  <c r="P8" i="1"/>
  <c r="J9" i="1"/>
  <c r="B38" i="1"/>
  <c r="C37" i="1"/>
  <c r="B9" i="1"/>
  <c r="B10" i="1" s="1"/>
  <c r="H21" i="1"/>
  <c r="H22" i="1" s="1"/>
  <c r="P63" i="1"/>
  <c r="P64" i="1" s="1"/>
  <c r="H63" i="1"/>
  <c r="H64" i="1" s="1"/>
  <c r="H77" i="1"/>
  <c r="H78" i="1" s="1"/>
  <c r="P49" i="1"/>
  <c r="P77" i="1"/>
  <c r="P78" i="1" s="1"/>
  <c r="J23" i="1"/>
  <c r="J24" i="1" s="1"/>
  <c r="K37" i="1"/>
  <c r="K38" i="1" s="1"/>
  <c r="C38" i="1" l="1"/>
  <c r="D37" i="1"/>
  <c r="B51" i="1"/>
  <c r="B52" i="1" s="1"/>
  <c r="P50" i="1"/>
  <c r="J10" i="1"/>
  <c r="K9" i="1"/>
  <c r="C51" i="1"/>
  <c r="C52" i="1" s="1"/>
  <c r="C9" i="1"/>
  <c r="C10" i="1" s="1"/>
  <c r="B23" i="1"/>
  <c r="B24" i="1" s="1"/>
  <c r="B79" i="1"/>
  <c r="B80" i="1" s="1"/>
  <c r="B65" i="1"/>
  <c r="B66" i="1" s="1"/>
  <c r="J79" i="1"/>
  <c r="J80" i="1" s="1"/>
  <c r="J65" i="1"/>
  <c r="J66" i="1" s="1"/>
  <c r="J51" i="1"/>
  <c r="J52" i="1" s="1"/>
  <c r="L37" i="1"/>
  <c r="L38" i="1" s="1"/>
  <c r="K23" i="1"/>
  <c r="K24" i="1" s="1"/>
  <c r="K10" i="1" l="1"/>
  <c r="L9" i="1"/>
  <c r="D38" i="1"/>
  <c r="E37" i="1"/>
  <c r="D51" i="1"/>
  <c r="D52" i="1" s="1"/>
  <c r="D9" i="1"/>
  <c r="D10" i="1" s="1"/>
  <c r="C23" i="1"/>
  <c r="C24" i="1" s="1"/>
  <c r="K79" i="1"/>
  <c r="K80" i="1" s="1"/>
  <c r="C65" i="1"/>
  <c r="C66" i="1" s="1"/>
  <c r="K51" i="1"/>
  <c r="K52" i="1" s="1"/>
  <c r="K65" i="1"/>
  <c r="K66" i="1" s="1"/>
  <c r="C79" i="1"/>
  <c r="C80" i="1" s="1"/>
  <c r="L23" i="1"/>
  <c r="L24" i="1" s="1"/>
  <c r="M37" i="1"/>
  <c r="M38" i="1" s="1"/>
  <c r="E38" i="1" l="1"/>
  <c r="F37" i="1"/>
  <c r="L10" i="1"/>
  <c r="M9" i="1"/>
  <c r="E51" i="1"/>
  <c r="E52" i="1" s="1"/>
  <c r="E9" i="1"/>
  <c r="E10" i="1" s="1"/>
  <c r="D23" i="1"/>
  <c r="D24" i="1" s="1"/>
  <c r="L51" i="1"/>
  <c r="L52" i="1" s="1"/>
  <c r="D65" i="1"/>
  <c r="D66" i="1" s="1"/>
  <c r="D79" i="1"/>
  <c r="D80" i="1" s="1"/>
  <c r="L65" i="1"/>
  <c r="L66" i="1" s="1"/>
  <c r="L79" i="1"/>
  <c r="L80" i="1" s="1"/>
  <c r="N37" i="1"/>
  <c r="N38" i="1" s="1"/>
  <c r="M23" i="1"/>
  <c r="M24" i="1" s="1"/>
  <c r="M10" i="1" l="1"/>
  <c r="N9" i="1"/>
  <c r="F38" i="1"/>
  <c r="G37" i="1"/>
  <c r="F51" i="1"/>
  <c r="F52" i="1" s="1"/>
  <c r="F9" i="1"/>
  <c r="F10" i="1" s="1"/>
  <c r="E23" i="1"/>
  <c r="E24" i="1" s="1"/>
  <c r="E79" i="1"/>
  <c r="E80" i="1" s="1"/>
  <c r="E65" i="1"/>
  <c r="E66" i="1" s="1"/>
  <c r="M65" i="1"/>
  <c r="M66" i="1" s="1"/>
  <c r="M79" i="1"/>
  <c r="M80" i="1" s="1"/>
  <c r="M51" i="1"/>
  <c r="M52" i="1" s="1"/>
  <c r="O37" i="1"/>
  <c r="O38" i="1" s="1"/>
  <c r="N23" i="1"/>
  <c r="N24" i="1" s="1"/>
  <c r="G38" i="1" l="1"/>
  <c r="H37" i="1"/>
  <c r="N10" i="1"/>
  <c r="O9" i="1"/>
  <c r="G51" i="1"/>
  <c r="G52" i="1" s="1"/>
  <c r="G9" i="1"/>
  <c r="G10" i="1" s="1"/>
  <c r="F23" i="1"/>
  <c r="F24" i="1" s="1"/>
  <c r="N65" i="1"/>
  <c r="N66" i="1" s="1"/>
  <c r="F65" i="1"/>
  <c r="F66" i="1" s="1"/>
  <c r="N51" i="1"/>
  <c r="N52" i="1" s="1"/>
  <c r="F79" i="1"/>
  <c r="F80" i="1" s="1"/>
  <c r="N79" i="1"/>
  <c r="N80" i="1" s="1"/>
  <c r="O23" i="1"/>
  <c r="O24" i="1" s="1"/>
  <c r="P37" i="1"/>
  <c r="P38" i="1" s="1"/>
  <c r="O10" i="1" l="1"/>
  <c r="P9" i="1"/>
  <c r="H38" i="1"/>
  <c r="B39" i="1"/>
  <c r="H51" i="1"/>
  <c r="H52" i="1" s="1"/>
  <c r="H9" i="1"/>
  <c r="H10" i="1" s="1"/>
  <c r="G23" i="1"/>
  <c r="G24" i="1" s="1"/>
  <c r="O51" i="1"/>
  <c r="O52" i="1" s="1"/>
  <c r="G79" i="1"/>
  <c r="G80" i="1" s="1"/>
  <c r="O79" i="1"/>
  <c r="O80" i="1" s="1"/>
  <c r="G65" i="1"/>
  <c r="G66" i="1" s="1"/>
  <c r="O65" i="1"/>
  <c r="O66" i="1" s="1"/>
  <c r="P23" i="1"/>
  <c r="P24" i="1" s="1"/>
  <c r="J39" i="1"/>
  <c r="J40" i="1" s="1"/>
  <c r="B40" i="1" l="1"/>
  <c r="C39" i="1"/>
  <c r="P10" i="1"/>
  <c r="J11" i="1"/>
  <c r="B11" i="1"/>
  <c r="B12" i="1" s="1"/>
  <c r="H23" i="1"/>
  <c r="H24" i="1" s="1"/>
  <c r="P79" i="1"/>
  <c r="P80" i="1" s="1"/>
  <c r="H65" i="1"/>
  <c r="H66" i="1" s="1"/>
  <c r="H79" i="1"/>
  <c r="H80" i="1" s="1"/>
  <c r="P65" i="1"/>
  <c r="P66" i="1" s="1"/>
  <c r="P51" i="1"/>
  <c r="K39" i="1"/>
  <c r="K40" i="1" s="1"/>
  <c r="J25" i="1"/>
  <c r="J26" i="1" s="1"/>
  <c r="J12" i="1" l="1"/>
  <c r="K11" i="1"/>
  <c r="B53" i="1"/>
  <c r="B54" i="1" s="1"/>
  <c r="P52" i="1"/>
  <c r="C40" i="1"/>
  <c r="D39" i="1"/>
  <c r="C53" i="1"/>
  <c r="C54" i="1" s="1"/>
  <c r="C11" i="1"/>
  <c r="C12" i="1" s="1"/>
  <c r="B25" i="1"/>
  <c r="B26" i="1" s="1"/>
  <c r="J67" i="1"/>
  <c r="J68" i="1" s="1"/>
  <c r="B67" i="1"/>
  <c r="B68" i="1" s="1"/>
  <c r="B81" i="1"/>
  <c r="B82" i="1" s="1"/>
  <c r="J81" i="1"/>
  <c r="J82" i="1" s="1"/>
  <c r="J53" i="1"/>
  <c r="J54" i="1" s="1"/>
  <c r="L39" i="1"/>
  <c r="L40" i="1" s="1"/>
  <c r="K25" i="1"/>
  <c r="K26" i="1" s="1"/>
  <c r="D40" i="1" l="1"/>
  <c r="E39" i="1"/>
  <c r="K12" i="1"/>
  <c r="L11" i="1"/>
  <c r="D53" i="1"/>
  <c r="D54" i="1" s="1"/>
  <c r="D11" i="1"/>
  <c r="D12" i="1" s="1"/>
  <c r="C25" i="1"/>
  <c r="C26" i="1" s="1"/>
  <c r="C81" i="1"/>
  <c r="C82" i="1" s="1"/>
  <c r="K81" i="1"/>
  <c r="K82" i="1" s="1"/>
  <c r="K53" i="1"/>
  <c r="K54" i="1" s="1"/>
  <c r="C67" i="1"/>
  <c r="C68" i="1" s="1"/>
  <c r="K67" i="1"/>
  <c r="K68" i="1" s="1"/>
  <c r="M39" i="1"/>
  <c r="M40" i="1" s="1"/>
  <c r="L25" i="1"/>
  <c r="L26" i="1" s="1"/>
  <c r="L12" i="1" l="1"/>
  <c r="M11" i="1"/>
  <c r="E40" i="1"/>
  <c r="F39" i="1"/>
  <c r="E53" i="1"/>
  <c r="E54" i="1" s="1"/>
  <c r="E11" i="1"/>
  <c r="E12" i="1" s="1"/>
  <c r="D25" i="1"/>
  <c r="D26" i="1" s="1"/>
  <c r="L53" i="1"/>
  <c r="L54" i="1" s="1"/>
  <c r="L81" i="1"/>
  <c r="L82" i="1" s="1"/>
  <c r="L67" i="1"/>
  <c r="L68" i="1" s="1"/>
  <c r="D67" i="1"/>
  <c r="D68" i="1" s="1"/>
  <c r="D81" i="1"/>
  <c r="D82" i="1" s="1"/>
  <c r="M25" i="1"/>
  <c r="M26" i="1" s="1"/>
  <c r="N39" i="1"/>
  <c r="N40" i="1" s="1"/>
  <c r="F40" i="1" l="1"/>
  <c r="G39" i="1"/>
  <c r="M12" i="1"/>
  <c r="N11" i="1"/>
  <c r="F53" i="1"/>
  <c r="F54" i="1" s="1"/>
  <c r="F11" i="1"/>
  <c r="F12" i="1" s="1"/>
  <c r="E25" i="1"/>
  <c r="E26" i="1" s="1"/>
  <c r="M67" i="1"/>
  <c r="M68" i="1" s="1"/>
  <c r="M81" i="1"/>
  <c r="M82" i="1" s="1"/>
  <c r="E67" i="1"/>
  <c r="E68" i="1" s="1"/>
  <c r="E81" i="1"/>
  <c r="E82" i="1" s="1"/>
  <c r="M53" i="1"/>
  <c r="M54" i="1" s="1"/>
  <c r="O39" i="1"/>
  <c r="O40" i="1" s="1"/>
  <c r="N25" i="1"/>
  <c r="N26" i="1" s="1"/>
  <c r="N12" i="1" l="1"/>
  <c r="O11" i="1"/>
  <c r="G40" i="1"/>
  <c r="H39" i="1"/>
  <c r="G53" i="1"/>
  <c r="G54" i="1" s="1"/>
  <c r="G11" i="1"/>
  <c r="G12" i="1" s="1"/>
  <c r="F25" i="1"/>
  <c r="F26" i="1" s="1"/>
  <c r="F67" i="1"/>
  <c r="F68" i="1" s="1"/>
  <c r="F81" i="1"/>
  <c r="F82" i="1" s="1"/>
  <c r="N81" i="1"/>
  <c r="N82" i="1" s="1"/>
  <c r="N53" i="1"/>
  <c r="N54" i="1" s="1"/>
  <c r="N67" i="1"/>
  <c r="N68" i="1" s="1"/>
  <c r="O25" i="1"/>
  <c r="O26" i="1" s="1"/>
  <c r="P39" i="1"/>
  <c r="P40" i="1" s="1"/>
  <c r="H40" i="1" l="1"/>
  <c r="B41" i="1"/>
  <c r="O12" i="1"/>
  <c r="P11" i="1"/>
  <c r="H53" i="1"/>
  <c r="H54" i="1" s="1"/>
  <c r="H11" i="1"/>
  <c r="H12" i="1" s="1"/>
  <c r="G25" i="1"/>
  <c r="G26" i="1" s="1"/>
  <c r="O81" i="1"/>
  <c r="O82" i="1" s="1"/>
  <c r="O67" i="1"/>
  <c r="O68" i="1" s="1"/>
  <c r="G81" i="1"/>
  <c r="G82" i="1" s="1"/>
  <c r="G67" i="1"/>
  <c r="G68" i="1" s="1"/>
  <c r="O53" i="1"/>
  <c r="O54" i="1" s="1"/>
  <c r="J41" i="1"/>
  <c r="J42" i="1" s="1"/>
  <c r="P25" i="1"/>
  <c r="P26" i="1" s="1"/>
  <c r="P12" i="1" l="1"/>
  <c r="J13" i="1"/>
  <c r="B42" i="1"/>
  <c r="C41" i="1"/>
  <c r="B13" i="1"/>
  <c r="B14" i="1" s="1"/>
  <c r="H25" i="1"/>
  <c r="H26" i="1" s="1"/>
  <c r="H81" i="1"/>
  <c r="H82" i="1" s="1"/>
  <c r="P67" i="1"/>
  <c r="P68" i="1" s="1"/>
  <c r="H67" i="1"/>
  <c r="H68" i="1" s="1"/>
  <c r="P53" i="1"/>
  <c r="P81" i="1"/>
  <c r="P82" i="1" s="1"/>
  <c r="J27" i="1"/>
  <c r="J28" i="1" s="1"/>
  <c r="K41" i="1"/>
  <c r="K42" i="1" s="1"/>
  <c r="C42" i="1" l="1"/>
  <c r="D41" i="1"/>
  <c r="J14" i="1"/>
  <c r="K13" i="1"/>
  <c r="B55" i="1"/>
  <c r="B56" i="1" s="1"/>
  <c r="P54" i="1"/>
  <c r="C55" i="1"/>
  <c r="C56" i="1" s="1"/>
  <c r="C13" i="1"/>
  <c r="C14" i="1" s="1"/>
  <c r="B27" i="1"/>
  <c r="B28" i="1" s="1"/>
  <c r="B69" i="1"/>
  <c r="B70" i="1" s="1"/>
  <c r="J69" i="1"/>
  <c r="J70" i="1" s="1"/>
  <c r="J83" i="1"/>
  <c r="J84" i="1" s="1"/>
  <c r="J55" i="1"/>
  <c r="J56" i="1" s="1"/>
  <c r="B83" i="1"/>
  <c r="B84" i="1" s="1"/>
  <c r="K27" i="1"/>
  <c r="K28" i="1" s="1"/>
  <c r="L41" i="1"/>
  <c r="L42" i="1" s="1"/>
  <c r="K14" i="1" l="1"/>
  <c r="L13" i="1"/>
  <c r="D42" i="1"/>
  <c r="E41" i="1"/>
  <c r="D55" i="1"/>
  <c r="D56" i="1" s="1"/>
  <c r="D13" i="1"/>
  <c r="D14" i="1" s="1"/>
  <c r="C27" i="1"/>
  <c r="C28" i="1" s="1"/>
  <c r="K83" i="1"/>
  <c r="K84" i="1" s="1"/>
  <c r="C83" i="1"/>
  <c r="C84" i="1" s="1"/>
  <c r="K69" i="1"/>
  <c r="K70" i="1" s="1"/>
  <c r="K55" i="1"/>
  <c r="K56" i="1" s="1"/>
  <c r="C69" i="1"/>
  <c r="C70" i="1" s="1"/>
  <c r="M41" i="1"/>
  <c r="M42" i="1" s="1"/>
  <c r="L27" i="1"/>
  <c r="L28" i="1" s="1"/>
  <c r="E42" i="1" l="1"/>
  <c r="F41" i="1"/>
  <c r="L14" i="1"/>
  <c r="M13" i="1"/>
  <c r="E55" i="1"/>
  <c r="E56" i="1" s="1"/>
  <c r="E13" i="1"/>
  <c r="E14" i="1" s="1"/>
  <c r="D27" i="1"/>
  <c r="D28" i="1" s="1"/>
  <c r="L69" i="1"/>
  <c r="L70" i="1" s="1"/>
  <c r="D69" i="1"/>
  <c r="D70" i="1" s="1"/>
  <c r="D83" i="1"/>
  <c r="D84" i="1" s="1"/>
  <c r="L55" i="1"/>
  <c r="L56" i="1" s="1"/>
  <c r="L83" i="1"/>
  <c r="L84" i="1" s="1"/>
  <c r="M27" i="1"/>
  <c r="M28" i="1" s="1"/>
  <c r="N41" i="1"/>
  <c r="N42" i="1" s="1"/>
  <c r="M14" i="1" l="1"/>
  <c r="N13" i="1"/>
  <c r="F42" i="1"/>
  <c r="G41" i="1"/>
  <c r="F55" i="1"/>
  <c r="F56" i="1" s="1"/>
  <c r="F13" i="1"/>
  <c r="F14" i="1" s="1"/>
  <c r="E27" i="1"/>
  <c r="E28" i="1" s="1"/>
  <c r="E83" i="1"/>
  <c r="E84" i="1" s="1"/>
  <c r="M83" i="1"/>
  <c r="M84" i="1" s="1"/>
  <c r="M69" i="1"/>
  <c r="M70" i="1" s="1"/>
  <c r="E69" i="1"/>
  <c r="E70" i="1" s="1"/>
  <c r="M55" i="1"/>
  <c r="M56" i="1" s="1"/>
  <c r="O41" i="1"/>
  <c r="O42" i="1" s="1"/>
  <c r="N27" i="1"/>
  <c r="N28" i="1" s="1"/>
  <c r="N14" i="1" l="1"/>
  <c r="O13" i="1"/>
  <c r="G42" i="1"/>
  <c r="H41" i="1"/>
  <c r="H42" i="1" s="1"/>
  <c r="G55" i="1"/>
  <c r="G56" i="1" s="1"/>
  <c r="G13" i="1"/>
  <c r="G14" i="1" s="1"/>
  <c r="F27" i="1"/>
  <c r="F28" i="1" s="1"/>
  <c r="N69" i="1"/>
  <c r="N70" i="1" s="1"/>
  <c r="N83" i="1"/>
  <c r="N84" i="1" s="1"/>
  <c r="F83" i="1"/>
  <c r="F84" i="1" s="1"/>
  <c r="N55" i="1"/>
  <c r="N56" i="1" s="1"/>
  <c r="F69" i="1"/>
  <c r="F70" i="1" s="1"/>
  <c r="O27" i="1"/>
  <c r="O28" i="1" s="1"/>
  <c r="P41" i="1"/>
  <c r="P42" i="1" s="1"/>
  <c r="O14" i="1" l="1"/>
  <c r="P13" i="1"/>
  <c r="P14" i="1" s="1"/>
  <c r="H55" i="1"/>
  <c r="H56" i="1" s="1"/>
  <c r="H13" i="1"/>
  <c r="H14" i="1" s="1"/>
  <c r="G27" i="1"/>
  <c r="G28" i="1" s="1"/>
  <c r="O83" i="1"/>
  <c r="O84" i="1" s="1"/>
  <c r="G69" i="1"/>
  <c r="G70" i="1" s="1"/>
  <c r="O69" i="1"/>
  <c r="O70" i="1" s="1"/>
  <c r="G83" i="1"/>
  <c r="G84" i="1" s="1"/>
  <c r="O55" i="1"/>
  <c r="O56" i="1" s="1"/>
  <c r="P27" i="1"/>
  <c r="P28" i="1" s="1"/>
  <c r="H27" i="1" l="1"/>
  <c r="H28" i="1" s="1"/>
  <c r="H69" i="1"/>
  <c r="H70" i="1" s="1"/>
  <c r="P69" i="1"/>
  <c r="P70" i="1" s="1"/>
  <c r="H83" i="1"/>
  <c r="H84" i="1" s="1"/>
  <c r="P55" i="1"/>
  <c r="P56" i="1" s="1"/>
  <c r="P83" i="1"/>
  <c r="P84" i="1" s="1"/>
</calcChain>
</file>

<file path=xl/comments1.xml><?xml version="1.0" encoding="utf-8"?>
<comments xmlns="http://schemas.openxmlformats.org/spreadsheetml/2006/main">
  <authors>
    <author>Nadine</author>
  </authors>
  <commentList>
    <comment ref="D2" authorId="0" shapeId="0">
      <text>
        <r>
          <rPr>
            <sz val="9"/>
            <color indexed="81"/>
            <rFont val="Tahoma"/>
            <family val="2"/>
          </rPr>
          <t xml:space="preserve">Choisir dans la liste le mois de Janvier ou Juillet pour afficher le semestre
</t>
        </r>
      </text>
    </comment>
    <comment ref="A3" authorId="0" shapeId="0">
      <text>
        <r>
          <rPr>
            <b/>
            <sz val="9"/>
            <color indexed="81"/>
            <rFont val="Tahoma"/>
            <family val="2"/>
          </rPr>
          <t>Début du Cycle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<sst xmlns="http://schemas.openxmlformats.org/spreadsheetml/2006/main" count="34" uniqueCount="25">
  <si>
    <t>Cycle</t>
  </si>
  <si>
    <t>MOIS</t>
  </si>
  <si>
    <t>ANNEES</t>
  </si>
  <si>
    <t>AM</t>
  </si>
  <si>
    <t>N</t>
  </si>
  <si>
    <t>R</t>
  </si>
  <si>
    <t>NOMS DEFINIS</t>
  </si>
  <si>
    <t>An</t>
  </si>
  <si>
    <t>=Feuil1!$A$1</t>
  </si>
  <si>
    <t>=Cycle!$H$2:$H$9</t>
  </si>
  <si>
    <t>Deb</t>
  </si>
  <si>
    <t>=Feuil1!$A$2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</si>
  <si>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</si>
  <si>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</si>
  <si>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</si>
  <si>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</si>
  <si>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</si>
  <si>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</si>
  <si>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</si>
  <si>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</si>
  <si>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</si>
  <si>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</si>
  <si>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</si>
  <si>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PM</t>
  </si>
  <si>
    <t>Voir formule précédente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</si>
</sst>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dd"/>
    <numFmt numFmtId="165" formatCode="000;;"/>
    <numFmt numFmtId="166" formatCode="dd"/>
    <numFmt numFmtId="167" formatCode="mmmm"/>
    <numFmt numFmtId="169" formatCode="dddd/mm/yyyy"/>
  </numFmts>
  <fonts count="20" x14ac:knownFonts="1"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18"/>
      <name val="Arial"/>
      <family val="2"/>
    </font>
    <font>
      <sz val="10"/>
      <name val="MS Sans Serif"/>
    </font>
    <font>
      <b/>
      <sz val="11"/>
      <color indexed="18"/>
      <name val="Arial"/>
      <family val="2"/>
    </font>
    <font>
      <sz val="12"/>
      <color indexed="18"/>
      <name val="Arial"/>
      <family val="2"/>
    </font>
    <font>
      <b/>
      <sz val="10"/>
      <color indexed="55"/>
      <name val="Arial"/>
      <family val="2"/>
    </font>
    <font>
      <sz val="10"/>
      <color indexed="55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10"/>
      </left>
      <right style="dashed">
        <color indexed="10"/>
      </right>
      <top style="thin">
        <color indexed="10"/>
      </top>
      <bottom style="dashed">
        <color indexed="10"/>
      </bottom>
      <diagonal/>
    </border>
    <border>
      <left style="dashed">
        <color indexed="10"/>
      </left>
      <right style="dashed">
        <color indexed="10"/>
      </right>
      <top style="thin">
        <color indexed="10"/>
      </top>
      <bottom style="dashed">
        <color indexed="10"/>
      </bottom>
      <diagonal/>
    </border>
    <border>
      <left style="dashed">
        <color indexed="10"/>
      </left>
      <right style="thin">
        <color indexed="10"/>
      </right>
      <top style="thin">
        <color indexed="10"/>
      </top>
      <bottom style="dashed">
        <color indexed="10"/>
      </bottom>
      <diagonal/>
    </border>
    <border>
      <left style="thin">
        <color indexed="10"/>
      </left>
      <right style="dashed">
        <color indexed="10"/>
      </right>
      <top style="dashed">
        <color indexed="10"/>
      </top>
      <bottom style="dashed">
        <color indexed="10"/>
      </bottom>
      <diagonal/>
    </border>
    <border>
      <left style="dashed">
        <color indexed="10"/>
      </left>
      <right style="dashed">
        <color indexed="10"/>
      </right>
      <top style="dashed">
        <color indexed="10"/>
      </top>
      <bottom style="dashed">
        <color indexed="1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55">
    <xf numFmtId="0" fontId="0" fillId="0" borderId="0" xfId="0"/>
    <xf numFmtId="0" fontId="7" fillId="0" borderId="0" xfId="0" applyFont="1"/>
    <xf numFmtId="0" fontId="9" fillId="2" borderId="0" xfId="0" applyFont="1" applyFill="1" applyAlignment="1">
      <alignment horizontal="center"/>
    </xf>
    <xf numFmtId="0" fontId="7" fillId="0" borderId="0" xfId="0" applyNumberFormat="1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/>
    <xf numFmtId="0" fontId="4" fillId="4" borderId="0" xfId="0" applyFont="1" applyFill="1" applyAlignment="1">
      <alignment horizontal="center" vertical="center"/>
    </xf>
    <xf numFmtId="14" fontId="11" fillId="2" borderId="0" xfId="0" applyNumberFormat="1" applyFont="1" applyFill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5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wrapText="1"/>
    </xf>
    <xf numFmtId="167" fontId="7" fillId="0" borderId="0" xfId="0" applyNumberFormat="1" applyFont="1"/>
    <xf numFmtId="0" fontId="4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167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16" fillId="7" borderId="9" xfId="0" applyNumberFormat="1" applyFont="1" applyFill="1" applyBorder="1" applyAlignment="1">
      <alignment horizontal="right" vertical="center"/>
    </xf>
    <xf numFmtId="0" fontId="16" fillId="7" borderId="0" xfId="0" applyNumberFormat="1" applyFont="1" applyFill="1" applyBorder="1" applyAlignment="1">
      <alignment vertical="center"/>
    </xf>
    <xf numFmtId="0" fontId="0" fillId="7" borderId="10" xfId="0" applyFill="1" applyBorder="1" applyAlignment="1">
      <alignment vertical="center"/>
    </xf>
    <xf numFmtId="0" fontId="0" fillId="7" borderId="11" xfId="0" applyFill="1" applyBorder="1" applyAlignment="1">
      <alignment vertical="center"/>
    </xf>
    <xf numFmtId="0" fontId="0" fillId="7" borderId="12" xfId="0" applyFill="1" applyBorder="1" applyAlignment="1">
      <alignment vertical="center"/>
    </xf>
    <xf numFmtId="0" fontId="0" fillId="7" borderId="13" xfId="0" applyFill="1" applyBorder="1" applyAlignment="1">
      <alignment vertical="center"/>
    </xf>
    <xf numFmtId="14" fontId="12" fillId="0" borderId="0" xfId="0" applyNumberFormat="1" applyFont="1" applyFill="1" applyAlignment="1">
      <alignment horizontal="center"/>
    </xf>
    <xf numFmtId="164" fontId="17" fillId="5" borderId="1" xfId="0" applyNumberFormat="1" applyFont="1" applyFill="1" applyBorder="1" applyAlignment="1">
      <alignment horizontal="center" vertical="center"/>
    </xf>
    <xf numFmtId="164" fontId="17" fillId="5" borderId="2" xfId="0" applyNumberFormat="1" applyFont="1" applyFill="1" applyBorder="1" applyAlignment="1">
      <alignment horizontal="center" vertical="center"/>
    </xf>
    <xf numFmtId="164" fontId="17" fillId="5" borderId="3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166" fontId="18" fillId="6" borderId="4" xfId="1" quotePrefix="1" applyNumberFormat="1" applyFont="1" applyFill="1" applyBorder="1" applyAlignment="1">
      <alignment horizontal="center" vertical="center"/>
    </xf>
    <xf numFmtId="166" fontId="18" fillId="6" borderId="5" xfId="1" quotePrefix="1" applyNumberFormat="1" applyFont="1" applyFill="1" applyBorder="1" applyAlignment="1">
      <alignment horizontal="center" vertical="center"/>
    </xf>
    <xf numFmtId="2" fontId="18" fillId="0" borderId="0" xfId="0" quotePrefix="1" applyNumberFormat="1" applyFont="1" applyAlignment="1">
      <alignment vertical="center"/>
    </xf>
    <xf numFmtId="165" fontId="18" fillId="0" borderId="4" xfId="1" quotePrefix="1" applyNumberFormat="1" applyFont="1" applyFill="1" applyBorder="1" applyAlignment="1">
      <alignment horizontal="center" vertical="center"/>
    </xf>
    <xf numFmtId="0" fontId="18" fillId="0" borderId="0" xfId="0" applyNumberFormat="1" applyFont="1" applyAlignment="1">
      <alignment vertical="center"/>
    </xf>
    <xf numFmtId="0" fontId="18" fillId="0" borderId="0" xfId="0" quotePrefix="1" applyFont="1" applyAlignment="1">
      <alignment vertical="center"/>
    </xf>
    <xf numFmtId="0" fontId="5" fillId="3" borderId="14" xfId="1" applyFont="1" applyFill="1" applyBorder="1" applyAlignment="1">
      <alignment horizontal="center" vertical="center"/>
    </xf>
    <xf numFmtId="167" fontId="19" fillId="8" borderId="15" xfId="0" applyNumberFormat="1" applyFont="1" applyFill="1" applyBorder="1" applyAlignment="1">
      <alignment horizontal="center" vertical="center"/>
    </xf>
    <xf numFmtId="167" fontId="19" fillId="8" borderId="16" xfId="0" applyNumberFormat="1" applyFont="1" applyFill="1" applyBorder="1" applyAlignment="1">
      <alignment horizontal="center" vertical="center"/>
    </xf>
    <xf numFmtId="167" fontId="19" fillId="8" borderId="17" xfId="0" applyNumberFormat="1" applyFont="1" applyFill="1" applyBorder="1" applyAlignment="1">
      <alignment horizontal="center" vertical="center"/>
    </xf>
    <xf numFmtId="167" fontId="10" fillId="8" borderId="15" xfId="0" applyNumberFormat="1" applyFont="1" applyFill="1" applyBorder="1" applyAlignment="1">
      <alignment horizontal="center" vertical="center"/>
    </xf>
    <xf numFmtId="167" fontId="10" fillId="8" borderId="16" xfId="0" applyNumberFormat="1" applyFont="1" applyFill="1" applyBorder="1" applyAlignment="1">
      <alignment horizontal="center" vertical="center"/>
    </xf>
    <xf numFmtId="167" fontId="10" fillId="8" borderId="17" xfId="0" applyNumberFormat="1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/>
    </xf>
    <xf numFmtId="0" fontId="15" fillId="7" borderId="7" xfId="0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169" fontId="7" fillId="0" borderId="0" xfId="0" applyNumberFormat="1" applyFont="1"/>
    <xf numFmtId="0" fontId="15" fillId="0" borderId="0" xfId="0" applyFont="1"/>
  </cellXfs>
  <cellStyles count="2">
    <cellStyle name="Normal" xfId="0" builtinId="0"/>
    <cellStyle name="Normal_EtiquettesJalmalvEssai" xfId="1"/>
  </cellStyles>
  <dxfs count="25"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theme="9"/>
      </font>
    </dxf>
    <dxf>
      <font>
        <b/>
        <i val="0"/>
        <color theme="2" tint="-0.89996032593768116"/>
      </font>
    </dxf>
    <dxf>
      <fill>
        <patternFill patternType="gray0625">
          <bgColor theme="2"/>
        </patternFill>
      </fill>
    </dxf>
    <dxf>
      <fill>
        <patternFill patternType="solid"/>
      </fill>
    </dxf>
    <dxf>
      <fill>
        <patternFill>
          <fgColor auto="1"/>
          <bgColor rgb="FF92D050"/>
        </patternFill>
      </fill>
    </dxf>
    <dxf>
      <fill>
        <patternFill>
          <fgColor theme="1"/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theme="9"/>
      </font>
    </dxf>
    <dxf>
      <font>
        <b/>
        <i val="0"/>
        <color theme="2" tint="-0.89996032593768116"/>
      </font>
    </dxf>
    <dxf>
      <fill>
        <patternFill patternType="gray0625">
          <bgColor theme="2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theme="9"/>
      </font>
    </dxf>
    <dxf>
      <font>
        <b/>
        <i val="0"/>
        <color theme="2" tint="-0.89996032593768116"/>
      </font>
    </dxf>
    <dxf>
      <fill>
        <patternFill patternType="gray0625">
          <bgColor theme="2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theme="9"/>
      </font>
    </dxf>
    <dxf>
      <font>
        <b/>
        <i val="0"/>
        <color theme="2" tint="-0.89996032593768116"/>
      </font>
    </dxf>
    <dxf>
      <fill>
        <patternFill patternType="gray0625">
          <bgColor theme="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R84"/>
  <sheetViews>
    <sheetView showGridLines="0" tabSelected="1" topLeftCell="A37" workbookViewId="0">
      <selection activeCell="J67" sqref="J67"/>
    </sheetView>
  </sheetViews>
  <sheetFormatPr baseColWidth="10" defaultRowHeight="12.75" x14ac:dyDescent="0.2"/>
  <cols>
    <col min="1" max="1" width="23.42578125" style="1" bestFit="1" customWidth="1"/>
    <col min="2" max="16" width="15.7109375" style="1" customWidth="1"/>
    <col min="17" max="16384" width="11.42578125" style="1"/>
  </cols>
  <sheetData>
    <row r="1" spans="1:18" customFormat="1" x14ac:dyDescent="0.2"/>
    <row r="2" spans="1:18" ht="24" customHeight="1" x14ac:dyDescent="0.25">
      <c r="A2" s="2">
        <v>2018</v>
      </c>
      <c r="D2" s="47">
        <v>43101</v>
      </c>
      <c r="E2" s="48"/>
      <c r="F2" s="49"/>
      <c r="L2" s="47">
        <f>EDATE(D2,1)</f>
        <v>43132</v>
      </c>
      <c r="M2" s="48"/>
      <c r="N2" s="49"/>
      <c r="Q2" s="21"/>
    </row>
    <row r="3" spans="1:18" x14ac:dyDescent="0.2">
      <c r="A3" s="17">
        <f>VALUE("01/01/"&amp;An)</f>
        <v>43101</v>
      </c>
    </row>
    <row r="4" spans="1:18" ht="24" customHeight="1" x14ac:dyDescent="0.2">
      <c r="A4" s="32"/>
      <c r="B4" s="33">
        <f>D2</f>
        <v>43101</v>
      </c>
      <c r="C4" s="34">
        <f t="shared" ref="C4:H4" si="0">B4+1</f>
        <v>43102</v>
      </c>
      <c r="D4" s="34">
        <f t="shared" si="0"/>
        <v>43103</v>
      </c>
      <c r="E4" s="34">
        <f t="shared" si="0"/>
        <v>43104</v>
      </c>
      <c r="F4" s="34">
        <f t="shared" si="0"/>
        <v>43105</v>
      </c>
      <c r="G4" s="34">
        <f t="shared" si="0"/>
        <v>43106</v>
      </c>
      <c r="H4" s="35">
        <f t="shared" si="0"/>
        <v>43107</v>
      </c>
      <c r="I4" s="36"/>
      <c r="J4" s="33">
        <f>L2</f>
        <v>43132</v>
      </c>
      <c r="K4" s="34">
        <f t="shared" ref="K4:P4" si="1">J4+1</f>
        <v>43133</v>
      </c>
      <c r="L4" s="34">
        <f t="shared" si="1"/>
        <v>43134</v>
      </c>
      <c r="M4" s="34">
        <f t="shared" si="1"/>
        <v>43135</v>
      </c>
      <c r="N4" s="34">
        <f t="shared" si="1"/>
        <v>43136</v>
      </c>
      <c r="O4" s="34">
        <f t="shared" si="1"/>
        <v>43137</v>
      </c>
      <c r="P4" s="35">
        <f t="shared" si="1"/>
        <v>43138</v>
      </c>
    </row>
    <row r="5" spans="1:18" ht="24" customHeight="1" x14ac:dyDescent="0.2">
      <c r="A5" s="53">
        <f>B5</f>
        <v>43101</v>
      </c>
      <c r="B5" s="37">
        <f>B4</f>
        <v>43101</v>
      </c>
      <c r="C5" s="38">
        <f>IF(B5="","",IF(MONTH(B5+1)&lt;&gt;MONTH(B5),"",B5+1))</f>
        <v>43102</v>
      </c>
      <c r="D5" s="38">
        <f t="shared" ref="D5:H13" si="2">IF(C5="","",IF(MONTH(C5+1)&lt;&gt;MONTH(C5),"",C5+1))</f>
        <v>43103</v>
      </c>
      <c r="E5" s="38">
        <f t="shared" si="2"/>
        <v>43104</v>
      </c>
      <c r="F5" s="38">
        <f t="shared" si="2"/>
        <v>43105</v>
      </c>
      <c r="G5" s="38">
        <f t="shared" si="2"/>
        <v>43106</v>
      </c>
      <c r="H5" s="38">
        <f t="shared" si="2"/>
        <v>43107</v>
      </c>
      <c r="I5" s="39"/>
      <c r="J5" s="37">
        <f>J4</f>
        <v>43132</v>
      </c>
      <c r="K5" s="38">
        <f t="shared" ref="K5:P5" si="3">IF(J5="","",IF(MONTH(J5+1)&lt;&gt;MONTH(J5),"",J5+1))</f>
        <v>43133</v>
      </c>
      <c r="L5" s="38">
        <f t="shared" si="3"/>
        <v>43134</v>
      </c>
      <c r="M5" s="38">
        <f t="shared" si="3"/>
        <v>43135</v>
      </c>
      <c r="N5" s="38">
        <f t="shared" si="3"/>
        <v>43136</v>
      </c>
      <c r="O5" s="38">
        <f t="shared" si="3"/>
        <v>43137</v>
      </c>
      <c r="P5" s="38">
        <f t="shared" si="3"/>
        <v>43138</v>
      </c>
      <c r="Q5" s="3"/>
      <c r="R5" s="3"/>
    </row>
    <row r="6" spans="1:18" ht="24" customHeight="1" x14ac:dyDescent="0.2">
      <c r="A6" s="53"/>
      <c r="B6" s="40" t="str">
        <f>IF(B5="","",INDEX(Cycle,MOD(B5-Deb,Cycle!$C$11)+1))</f>
        <v>AM</v>
      </c>
      <c r="C6" s="40" t="str">
        <f>IF(C5="","",INDEX(Cycle,MOD(C5-Deb,Cycle!$C$11)+1))</f>
        <v>PM</v>
      </c>
      <c r="D6" s="40" t="str">
        <f>IF(D5="","",INDEX(Cycle,MOD(D5-Deb,Cycle!$C$11)+1))</f>
        <v>PM</v>
      </c>
      <c r="E6" s="40" t="str">
        <f>IF(E5="","",INDEX(Cycle,MOD(E5-Deb,Cycle!$C$11)+1))</f>
        <v>N</v>
      </c>
      <c r="F6" s="40" t="str">
        <f>IF(F5="","",INDEX(Cycle,MOD(F5-Deb,Cycle!$C$11)+1))</f>
        <v>N</v>
      </c>
      <c r="G6" s="40" t="str">
        <f>IF(G5="","",INDEX(Cycle,MOD(G5-Deb,Cycle!$C$11)+1))</f>
        <v>R</v>
      </c>
      <c r="H6" s="40" t="str">
        <f>IF(H5="","",INDEX(Cycle,MOD(H5-Deb,Cycle!$C$11)+1))</f>
        <v>R</v>
      </c>
      <c r="I6" s="36"/>
      <c r="J6" s="40" t="str">
        <f>IF(J5="","",INDEX(Cycle,MOD(J5-Deb,Cycle!$C$11)+1))</f>
        <v>PM</v>
      </c>
      <c r="K6" s="40" t="str">
        <f>IF(K5="","",INDEX(Cycle,MOD(K5-Deb,Cycle!$C$11)+1))</f>
        <v>PM</v>
      </c>
      <c r="L6" s="40" t="str">
        <f>IF(L5="","",INDEX(Cycle,MOD(L5-Deb,Cycle!$C$11)+1))</f>
        <v>N</v>
      </c>
      <c r="M6" s="40" t="str">
        <f>IF(M5="","",INDEX(Cycle,MOD(M5-Deb,Cycle!$C$11)+1))</f>
        <v>N</v>
      </c>
      <c r="N6" s="40" t="str">
        <f>IF(N5="","",INDEX(Cycle,MOD(N5-Deb,Cycle!$C$11)+1))</f>
        <v>R</v>
      </c>
      <c r="O6" s="40" t="str">
        <f>IF(O5="","",INDEX(Cycle,MOD(O5-Deb,Cycle!$C$11)+1))</f>
        <v>R</v>
      </c>
      <c r="P6" s="40" t="str">
        <f>IF(P5="","",INDEX(Cycle,MOD(P5-Deb,Cycle!$C$11)+1))</f>
        <v>R</v>
      </c>
      <c r="Q6" s="3"/>
      <c r="R6" s="3"/>
    </row>
    <row r="7" spans="1:18" ht="24" customHeight="1" x14ac:dyDescent="0.2">
      <c r="A7" s="53">
        <f t="shared" ref="A7" si="4">B7</f>
        <v>43108</v>
      </c>
      <c r="B7" s="37">
        <f>IF($H5="","",IF(MONTH($H5+1)&lt;&gt;MONTH($H5),"",$H5+1))</f>
        <v>43108</v>
      </c>
      <c r="C7" s="38">
        <f>IF(B7="","",IF(MONTH(B7+1)&lt;&gt;MONTH(B7),"",B7+1))</f>
        <v>43109</v>
      </c>
      <c r="D7" s="38">
        <f t="shared" si="2"/>
        <v>43110</v>
      </c>
      <c r="E7" s="38">
        <f t="shared" si="2"/>
        <v>43111</v>
      </c>
      <c r="F7" s="38">
        <f t="shared" si="2"/>
        <v>43112</v>
      </c>
      <c r="G7" s="38">
        <f t="shared" si="2"/>
        <v>43113</v>
      </c>
      <c r="H7" s="38">
        <f t="shared" si="2"/>
        <v>43114</v>
      </c>
      <c r="I7" s="36"/>
      <c r="J7" s="37">
        <f>IF($P5="","",IF(MONTH($P5+1)&lt;&gt;MONTH($P5),"",$P5+1))</f>
        <v>43139</v>
      </c>
      <c r="K7" s="38">
        <f t="shared" ref="K7:P7" si="5">IF(J7="","",IF(MONTH(J7+1)&lt;&gt;MONTH(J7),"",J7+1))</f>
        <v>43140</v>
      </c>
      <c r="L7" s="38">
        <f t="shared" si="5"/>
        <v>43141</v>
      </c>
      <c r="M7" s="38">
        <f t="shared" si="5"/>
        <v>43142</v>
      </c>
      <c r="N7" s="38">
        <f t="shared" si="5"/>
        <v>43143</v>
      </c>
      <c r="O7" s="38">
        <f t="shared" si="5"/>
        <v>43144</v>
      </c>
      <c r="P7" s="38">
        <f t="shared" si="5"/>
        <v>43145</v>
      </c>
      <c r="Q7" s="3"/>
      <c r="R7" s="3"/>
    </row>
    <row r="8" spans="1:18" ht="24" customHeight="1" x14ac:dyDescent="0.2">
      <c r="B8" s="40" t="str">
        <f>IF(B7="","",INDEX(Cycle,MOD(B7-Deb,Cycle!$C$11)+1))</f>
        <v>R</v>
      </c>
      <c r="C8" s="40" t="str">
        <f>IF(C7="","",INDEX(Cycle,MOD(C7-Deb,Cycle!$C$11)+1))</f>
        <v>R</v>
      </c>
      <c r="D8" s="40" t="str">
        <f>IF(D7="","",INDEX(Cycle,MOD(D7-Deb,Cycle!$C$11)+1))</f>
        <v>AM</v>
      </c>
      <c r="E8" s="40" t="str">
        <f>IF(E7="","",INDEX(Cycle,MOD(E7-Deb,Cycle!$C$11)+1))</f>
        <v>AM</v>
      </c>
      <c r="F8" s="40" t="str">
        <f>IF(F7="","",INDEX(Cycle,MOD(F7-Deb,Cycle!$C$11)+1))</f>
        <v>PM</v>
      </c>
      <c r="G8" s="40" t="str">
        <f>IF(G7="","",INDEX(Cycle,MOD(G7-Deb,Cycle!$C$11)+1))</f>
        <v>PM</v>
      </c>
      <c r="H8" s="40" t="str">
        <f>IF(H7="","",INDEX(Cycle,MOD(H7-Deb,Cycle!$C$11)+1))</f>
        <v>N</v>
      </c>
      <c r="I8" s="36"/>
      <c r="J8" s="40" t="str">
        <f>IF(J7="","",INDEX(Cycle,MOD(J7-Deb,Cycle!$C$11)+1))</f>
        <v>R</v>
      </c>
      <c r="K8" s="40" t="str">
        <f>IF(K7="","",INDEX(Cycle,MOD(K7-Deb,Cycle!$C$11)+1))</f>
        <v>AM</v>
      </c>
      <c r="L8" s="40" t="str">
        <f>IF(L7="","",INDEX(Cycle,MOD(L7-Deb,Cycle!$C$11)+1))</f>
        <v>AM</v>
      </c>
      <c r="M8" s="40" t="str">
        <f>IF(M7="","",INDEX(Cycle,MOD(M7-Deb,Cycle!$C$11)+1))</f>
        <v>PM</v>
      </c>
      <c r="N8" s="40" t="str">
        <f>IF(N7="","",INDEX(Cycle,MOD(N7-Deb,Cycle!$C$11)+1))</f>
        <v>PM</v>
      </c>
      <c r="O8" s="40" t="str">
        <f>IF(O7="","",INDEX(Cycle,MOD(O7-Deb,Cycle!$C$11)+1))</f>
        <v>N</v>
      </c>
      <c r="P8" s="40" t="str">
        <f>IF(P7="","",INDEX(Cycle,MOD(P7-Deb,Cycle!$C$11)+1))</f>
        <v>N</v>
      </c>
      <c r="Q8" s="3"/>
      <c r="R8" s="3"/>
    </row>
    <row r="9" spans="1:18" ht="24" customHeight="1" x14ac:dyDescent="0.2">
      <c r="B9" s="37">
        <f>IF($H7="","",IF(MONTH($H7+1)&lt;&gt;MONTH($H7),"",$H7+1))</f>
        <v>43115</v>
      </c>
      <c r="C9" s="38">
        <f>IF(B9="","",IF(MONTH(B9+1)&lt;&gt;MONTH(B9),"",B9+1))</f>
        <v>43116</v>
      </c>
      <c r="D9" s="38">
        <f t="shared" si="2"/>
        <v>43117</v>
      </c>
      <c r="E9" s="38">
        <f t="shared" si="2"/>
        <v>43118</v>
      </c>
      <c r="F9" s="38">
        <f t="shared" si="2"/>
        <v>43119</v>
      </c>
      <c r="G9" s="38">
        <f t="shared" si="2"/>
        <v>43120</v>
      </c>
      <c r="H9" s="38">
        <f t="shared" si="2"/>
        <v>43121</v>
      </c>
      <c r="I9" s="36"/>
      <c r="J9" s="37">
        <f>IF($P7="","",IF(MONTH($P7+1)&lt;&gt;MONTH($P7),"",$P7+1))</f>
        <v>43146</v>
      </c>
      <c r="K9" s="38">
        <f t="shared" ref="K9:P9" si="6">IF(J9="","",IF(MONTH(J9+1)&lt;&gt;MONTH(J9),"",J9+1))</f>
        <v>43147</v>
      </c>
      <c r="L9" s="38">
        <f t="shared" si="6"/>
        <v>43148</v>
      </c>
      <c r="M9" s="38">
        <f t="shared" si="6"/>
        <v>43149</v>
      </c>
      <c r="N9" s="38">
        <f t="shared" si="6"/>
        <v>43150</v>
      </c>
      <c r="O9" s="38">
        <f t="shared" si="6"/>
        <v>43151</v>
      </c>
      <c r="P9" s="38">
        <f t="shared" si="6"/>
        <v>43152</v>
      </c>
      <c r="Q9" s="3"/>
      <c r="R9" s="3"/>
    </row>
    <row r="10" spans="1:18" ht="24" customHeight="1" x14ac:dyDescent="0.2">
      <c r="B10" s="40" t="str">
        <f>IF(B9="","",INDEX(Cycle,MOD(B9-Deb,Cycle!$C$11)+1))</f>
        <v>N</v>
      </c>
      <c r="C10" s="40" t="str">
        <f>IF(C9="","",INDEX(Cycle,MOD(C9-Deb,Cycle!$C$11)+1))</f>
        <v>R</v>
      </c>
      <c r="D10" s="40" t="str">
        <f>IF(D9="","",INDEX(Cycle,MOD(D9-Deb,Cycle!$C$11)+1))</f>
        <v>R</v>
      </c>
      <c r="E10" s="40" t="str">
        <f>IF(E9="","",INDEX(Cycle,MOD(E9-Deb,Cycle!$C$11)+1))</f>
        <v>R</v>
      </c>
      <c r="F10" s="40" t="str">
        <f>IF(F9="","",INDEX(Cycle,MOD(F9-Deb,Cycle!$C$11)+1))</f>
        <v>R</v>
      </c>
      <c r="G10" s="40" t="str">
        <f>IF(G9="","",INDEX(Cycle,MOD(G9-Deb,Cycle!$C$11)+1))</f>
        <v>AM</v>
      </c>
      <c r="H10" s="40" t="str">
        <f>IF(H9="","",INDEX(Cycle,MOD(H9-Deb,Cycle!$C$11)+1))</f>
        <v>AM</v>
      </c>
      <c r="I10" s="36"/>
      <c r="J10" s="40" t="str">
        <f>IF(J9="","",INDEX(Cycle,MOD(J9-Deb,Cycle!$C$11)+1))</f>
        <v>R</v>
      </c>
      <c r="K10" s="40" t="str">
        <f>IF(K9="","",INDEX(Cycle,MOD(K9-Deb,Cycle!$C$11)+1))</f>
        <v>R</v>
      </c>
      <c r="L10" s="40" t="str">
        <f>IF(L9="","",INDEX(Cycle,MOD(L9-Deb,Cycle!$C$11)+1))</f>
        <v>R</v>
      </c>
      <c r="M10" s="40" t="str">
        <f>IF(M9="","",INDEX(Cycle,MOD(M9-Deb,Cycle!$C$11)+1))</f>
        <v>R</v>
      </c>
      <c r="N10" s="40" t="str">
        <f>IF(N9="","",INDEX(Cycle,MOD(N9-Deb,Cycle!$C$11)+1))</f>
        <v>AM</v>
      </c>
      <c r="O10" s="40" t="str">
        <f>IF(O9="","",INDEX(Cycle,MOD(O9-Deb,Cycle!$C$11)+1))</f>
        <v>AM</v>
      </c>
      <c r="P10" s="40" t="str">
        <f>IF(P9="","",INDEX(Cycle,MOD(P9-Deb,Cycle!$C$11)+1))</f>
        <v>PM</v>
      </c>
      <c r="Q10" s="3"/>
      <c r="R10" s="3"/>
    </row>
    <row r="11" spans="1:18" ht="24" customHeight="1" x14ac:dyDescent="0.2">
      <c r="B11" s="37">
        <f>IF($H9="","",IF(MONTH($H9+1)&lt;&gt;MONTH($H9),"",$H9+1))</f>
        <v>43122</v>
      </c>
      <c r="C11" s="38">
        <f>IF(B11="","",IF(MONTH(B11+1)&lt;&gt;MONTH(B11),"",B11+1))</f>
        <v>43123</v>
      </c>
      <c r="D11" s="38">
        <f t="shared" si="2"/>
        <v>43124</v>
      </c>
      <c r="E11" s="38">
        <f t="shared" si="2"/>
        <v>43125</v>
      </c>
      <c r="F11" s="38">
        <f t="shared" si="2"/>
        <v>43126</v>
      </c>
      <c r="G11" s="38">
        <f t="shared" si="2"/>
        <v>43127</v>
      </c>
      <c r="H11" s="38">
        <f t="shared" si="2"/>
        <v>43128</v>
      </c>
      <c r="I11" s="36"/>
      <c r="J11" s="37">
        <f>IF($P9="","",IF(MONTH($P9+1)&lt;&gt;MONTH($P9),"",$P9+1))</f>
        <v>43153</v>
      </c>
      <c r="K11" s="38">
        <f t="shared" ref="K11:P11" si="7">IF(J11="","",IF(MONTH(J11+1)&lt;&gt;MONTH(J11),"",J11+1))</f>
        <v>43154</v>
      </c>
      <c r="L11" s="38">
        <f t="shared" si="7"/>
        <v>43155</v>
      </c>
      <c r="M11" s="38">
        <f t="shared" si="7"/>
        <v>43156</v>
      </c>
      <c r="N11" s="38">
        <f t="shared" si="7"/>
        <v>43157</v>
      </c>
      <c r="O11" s="38">
        <f t="shared" si="7"/>
        <v>43158</v>
      </c>
      <c r="P11" s="38">
        <f t="shared" si="7"/>
        <v>43159</v>
      </c>
      <c r="Q11" s="3"/>
      <c r="R11" s="3"/>
    </row>
    <row r="12" spans="1:18" ht="24" customHeight="1" x14ac:dyDescent="0.2">
      <c r="B12" s="40" t="str">
        <f>IF(B11="","",INDEX(Cycle,MOD(B11-Deb,Cycle!$C$11)+1))</f>
        <v>PM</v>
      </c>
      <c r="C12" s="40" t="str">
        <f>IF(C11="","",INDEX(Cycle,MOD(C11-Deb,Cycle!$C$11)+1))</f>
        <v>PM</v>
      </c>
      <c r="D12" s="40" t="str">
        <f>IF(D11="","",INDEX(Cycle,MOD(D11-Deb,Cycle!$C$11)+1))</f>
        <v>N</v>
      </c>
      <c r="E12" s="40" t="str">
        <f>IF(E11="","",INDEX(Cycle,MOD(E11-Deb,Cycle!$C$11)+1))</f>
        <v>N</v>
      </c>
      <c r="F12" s="40" t="str">
        <f>IF(F11="","",INDEX(Cycle,MOD(F11-Deb,Cycle!$C$11)+1))</f>
        <v>R</v>
      </c>
      <c r="G12" s="40" t="str">
        <f>IF(G11="","",INDEX(Cycle,MOD(G11-Deb,Cycle!$C$11)+1))</f>
        <v>R</v>
      </c>
      <c r="H12" s="40" t="str">
        <f>IF(H11="","",INDEX(Cycle,MOD(H11-Deb,Cycle!$C$11)+1))</f>
        <v>R</v>
      </c>
      <c r="I12" s="36"/>
      <c r="J12" s="40" t="str">
        <f>IF(J11="","",INDEX(Cycle,MOD(J11-Deb,Cycle!$C$11)+1))</f>
        <v>PM</v>
      </c>
      <c r="K12" s="40" t="str">
        <f>IF(K11="","",INDEX(Cycle,MOD(K11-Deb,Cycle!$C$11)+1))</f>
        <v>N</v>
      </c>
      <c r="L12" s="40" t="str">
        <f>IF(L11="","",INDEX(Cycle,MOD(L11-Deb,Cycle!$C$11)+1))</f>
        <v>N</v>
      </c>
      <c r="M12" s="40" t="str">
        <f>IF(M11="","",INDEX(Cycle,MOD(M11-Deb,Cycle!$C$11)+1))</f>
        <v>R</v>
      </c>
      <c r="N12" s="40" t="str">
        <f>IF(N11="","",INDEX(Cycle,MOD(N11-Deb,Cycle!$C$11)+1))</f>
        <v>R</v>
      </c>
      <c r="O12" s="40" t="str">
        <f>IF(O11="","",INDEX(Cycle,MOD(O11-Deb,Cycle!$C$11)+1))</f>
        <v>R</v>
      </c>
      <c r="P12" s="40" t="str">
        <f>IF(P11="","",INDEX(Cycle,MOD(P11-Deb,Cycle!$C$11)+1))</f>
        <v>R</v>
      </c>
      <c r="Q12" s="3"/>
      <c r="R12" s="3"/>
    </row>
    <row r="13" spans="1:18" ht="24" customHeight="1" x14ac:dyDescent="0.2">
      <c r="B13" s="37">
        <f>IF($H11="","",IF(MONTH($H11+1)&lt;&gt;MONTH($H11),"",$H11+1))</f>
        <v>43129</v>
      </c>
      <c r="C13" s="38">
        <f>IF(B13="","",IF(MONTH(B13+1)&lt;&gt;MONTH(B13),"",B13+1))</f>
        <v>43130</v>
      </c>
      <c r="D13" s="38">
        <f t="shared" si="2"/>
        <v>43131</v>
      </c>
      <c r="E13" s="38" t="str">
        <f t="shared" si="2"/>
        <v/>
      </c>
      <c r="F13" s="38" t="str">
        <f t="shared" si="2"/>
        <v/>
      </c>
      <c r="G13" s="38" t="str">
        <f t="shared" si="2"/>
        <v/>
      </c>
      <c r="H13" s="38" t="str">
        <f t="shared" si="2"/>
        <v/>
      </c>
      <c r="I13" s="36"/>
      <c r="J13" s="37" t="str">
        <f>IF($P11="","",IF(MONTH($P11+1)&lt;&gt;MONTH($P11),"",$P11+1))</f>
        <v/>
      </c>
      <c r="K13" s="38" t="str">
        <f t="shared" ref="K13:P13" si="8">IF(J13="","",IF(MONTH(J13+1)&lt;&gt;MONTH(J13),"",J13+1))</f>
        <v/>
      </c>
      <c r="L13" s="38" t="str">
        <f t="shared" si="8"/>
        <v/>
      </c>
      <c r="M13" s="38" t="str">
        <f t="shared" si="8"/>
        <v/>
      </c>
      <c r="N13" s="38" t="str">
        <f t="shared" si="8"/>
        <v/>
      </c>
      <c r="O13" s="38" t="str">
        <f t="shared" si="8"/>
        <v/>
      </c>
      <c r="P13" s="38" t="str">
        <f t="shared" si="8"/>
        <v/>
      </c>
      <c r="Q13" s="3"/>
      <c r="R13" s="3"/>
    </row>
    <row r="14" spans="1:18" ht="24" customHeight="1" x14ac:dyDescent="0.2">
      <c r="B14" s="40" t="str">
        <f>IF(B13="","",INDEX(Cycle,MOD(B13-Deb,Cycle!$C$11)+1))</f>
        <v>R</v>
      </c>
      <c r="C14" s="40" t="str">
        <f>IF(C13="","",INDEX(Cycle,MOD(C13-Deb,Cycle!$C$11)+1))</f>
        <v>AM</v>
      </c>
      <c r="D14" s="40" t="str">
        <f>IF(D13="","",INDEX(Cycle,MOD(D13-Deb,Cycle!$C$11)+1))</f>
        <v>AM</v>
      </c>
      <c r="E14" s="40" t="str">
        <f>IF(E13="","",INDEX(Cycle,MOD(E13-Deb,Cycle!$C$11)+1))</f>
        <v/>
      </c>
      <c r="F14" s="40" t="str">
        <f>IF(F13="","",INDEX(Cycle,MOD(F13-Deb,Cycle!$C$11)+1))</f>
        <v/>
      </c>
      <c r="G14" s="40" t="str">
        <f>IF(G13="","",INDEX(Cycle,MOD(G13-Deb,Cycle!$C$11)+1))</f>
        <v/>
      </c>
      <c r="H14" s="40" t="str">
        <f>IF(H13="","",INDEX(Cycle,MOD(H13-Deb,Cycle!$C$11)+1))</f>
        <v/>
      </c>
      <c r="I14" s="36"/>
      <c r="J14" s="40" t="str">
        <f>IF(J13="","",INDEX(Cycle,MOD(J13-Deb,Cycle!$C$11)+1))</f>
        <v/>
      </c>
      <c r="K14" s="40" t="str">
        <f>IF(K13="","",INDEX(Cycle,MOD(K13-Deb,Cycle!$C$11)+1))</f>
        <v/>
      </c>
      <c r="L14" s="40" t="str">
        <f>IF(L13="","",INDEX(Cycle,MOD(L13-Deb,Cycle!$C$11)+1))</f>
        <v/>
      </c>
      <c r="M14" s="40" t="str">
        <f>IF(M13="","",INDEX(Cycle,MOD(M13-Deb,Cycle!$C$11)+1))</f>
        <v/>
      </c>
      <c r="N14" s="40" t="str">
        <f>IF(N13="","",INDEX(Cycle,MOD(N13-Deb,Cycle!$C$11)+1))</f>
        <v/>
      </c>
      <c r="O14" s="40" t="str">
        <f>IF(O13="","",INDEX(Cycle,MOD(O13-Deb,Cycle!$C$11)+1))</f>
        <v/>
      </c>
      <c r="P14" s="40" t="str">
        <f>IF(P13="","",INDEX(Cycle,MOD(P13-Deb,Cycle!$C$11)+1))</f>
        <v/>
      </c>
    </row>
    <row r="15" spans="1:18" ht="24" customHeight="1" x14ac:dyDescent="0.2">
      <c r="B15" s="36"/>
      <c r="C15" s="36"/>
      <c r="D15" s="36"/>
      <c r="E15" s="36"/>
      <c r="F15" s="36"/>
      <c r="G15" s="36"/>
      <c r="H15" s="36"/>
      <c r="I15" s="36"/>
      <c r="J15" s="41"/>
      <c r="K15" s="41"/>
      <c r="L15" s="36"/>
      <c r="M15" s="36"/>
      <c r="N15" s="36"/>
      <c r="O15" s="36"/>
      <c r="P15" s="36"/>
    </row>
    <row r="16" spans="1:18" ht="24" customHeight="1" x14ac:dyDescent="0.2">
      <c r="B16" s="36"/>
      <c r="C16" s="36"/>
      <c r="D16" s="44">
        <f>EDATE(D2,2)</f>
        <v>43160</v>
      </c>
      <c r="E16" s="45"/>
      <c r="F16" s="46"/>
      <c r="G16" s="42"/>
      <c r="H16" s="36"/>
      <c r="I16" s="36"/>
      <c r="J16" s="41"/>
      <c r="K16" s="41"/>
      <c r="L16" s="44">
        <f>EDATE(D2,3)</f>
        <v>43191</v>
      </c>
      <c r="M16" s="45"/>
      <c r="N16" s="46"/>
      <c r="O16" s="36"/>
      <c r="P16" s="36"/>
    </row>
    <row r="17" spans="1:16" ht="24" customHeight="1" x14ac:dyDescent="0.2">
      <c r="B17" s="36"/>
      <c r="C17" s="36"/>
      <c r="D17" s="36"/>
      <c r="E17" s="36"/>
      <c r="F17" s="36"/>
      <c r="G17" s="36"/>
      <c r="H17" s="36"/>
      <c r="I17" s="36"/>
      <c r="J17" s="41"/>
      <c r="K17" s="41"/>
      <c r="L17" s="36"/>
      <c r="M17" s="36"/>
      <c r="N17" s="36"/>
      <c r="O17" s="36"/>
      <c r="P17" s="36"/>
    </row>
    <row r="18" spans="1:16" ht="24" customHeight="1" x14ac:dyDescent="0.2">
      <c r="B18" s="33">
        <f>D16</f>
        <v>43160</v>
      </c>
      <c r="C18" s="34">
        <f t="shared" ref="C18:H18" si="9">B18+1</f>
        <v>43161</v>
      </c>
      <c r="D18" s="34">
        <f t="shared" si="9"/>
        <v>43162</v>
      </c>
      <c r="E18" s="34">
        <f t="shared" si="9"/>
        <v>43163</v>
      </c>
      <c r="F18" s="34">
        <f t="shared" si="9"/>
        <v>43164</v>
      </c>
      <c r="G18" s="34">
        <f t="shared" si="9"/>
        <v>43165</v>
      </c>
      <c r="H18" s="35">
        <f t="shared" si="9"/>
        <v>43166</v>
      </c>
      <c r="I18" s="36"/>
      <c r="J18" s="33">
        <f>L16</f>
        <v>43191</v>
      </c>
      <c r="K18" s="34">
        <f t="shared" ref="K18:P18" si="10">J18+1</f>
        <v>43192</v>
      </c>
      <c r="L18" s="34">
        <f t="shared" si="10"/>
        <v>43193</v>
      </c>
      <c r="M18" s="34">
        <f t="shared" si="10"/>
        <v>43194</v>
      </c>
      <c r="N18" s="34">
        <f t="shared" si="10"/>
        <v>43195</v>
      </c>
      <c r="O18" s="34">
        <f t="shared" si="10"/>
        <v>43196</v>
      </c>
      <c r="P18" s="35">
        <f t="shared" si="10"/>
        <v>43197</v>
      </c>
    </row>
    <row r="19" spans="1:16" ht="24" customHeight="1" x14ac:dyDescent="0.2">
      <c r="A19" s="53">
        <f>B19</f>
        <v>43160</v>
      </c>
      <c r="B19" s="37">
        <f>B18</f>
        <v>43160</v>
      </c>
      <c r="C19" s="38">
        <f t="shared" ref="C19:H19" si="11">IF(B19="","",IF(MONTH(B19+1)&lt;&gt;MONTH(B19),"",B19+1))</f>
        <v>43161</v>
      </c>
      <c r="D19" s="38">
        <f t="shared" si="11"/>
        <v>43162</v>
      </c>
      <c r="E19" s="38">
        <f t="shared" si="11"/>
        <v>43163</v>
      </c>
      <c r="F19" s="38">
        <f t="shared" si="11"/>
        <v>43164</v>
      </c>
      <c r="G19" s="38">
        <f t="shared" si="11"/>
        <v>43165</v>
      </c>
      <c r="H19" s="38">
        <f t="shared" si="11"/>
        <v>43166</v>
      </c>
      <c r="I19" s="39"/>
      <c r="J19" s="37">
        <f>J18</f>
        <v>43191</v>
      </c>
      <c r="K19" s="38">
        <f t="shared" ref="K19:P19" si="12">IF(J19="","",IF(MONTH(J19+1)&lt;&gt;MONTH(J19),"",J19+1))</f>
        <v>43192</v>
      </c>
      <c r="L19" s="38">
        <f t="shared" si="12"/>
        <v>43193</v>
      </c>
      <c r="M19" s="38">
        <f t="shared" si="12"/>
        <v>43194</v>
      </c>
      <c r="N19" s="38">
        <f t="shared" si="12"/>
        <v>43195</v>
      </c>
      <c r="O19" s="38">
        <f t="shared" si="12"/>
        <v>43196</v>
      </c>
      <c r="P19" s="38">
        <f t="shared" si="12"/>
        <v>43197</v>
      </c>
    </row>
    <row r="20" spans="1:16" ht="24" customHeight="1" x14ac:dyDescent="0.2">
      <c r="A20" s="53"/>
      <c r="B20" s="40" t="str">
        <f>IF(B19="","",INDEX(Cycle,MOD(B19-Deb,Cycle!$C$11)+1))</f>
        <v>AM</v>
      </c>
      <c r="C20" s="40" t="str">
        <f>IF(C19="","",INDEX(Cycle,MOD(C19-Deb,Cycle!$C$11)+1))</f>
        <v>AM</v>
      </c>
      <c r="D20" s="40" t="str">
        <f>IF(D19="","",INDEX(Cycle,MOD(D19-Deb,Cycle!$C$11)+1))</f>
        <v>PM</v>
      </c>
      <c r="E20" s="40" t="str">
        <f>IF(E19="","",INDEX(Cycle,MOD(E19-Deb,Cycle!$C$11)+1))</f>
        <v>PM</v>
      </c>
      <c r="F20" s="40" t="str">
        <f>IF(F19="","",INDEX(Cycle,MOD(F19-Deb,Cycle!$C$11)+1))</f>
        <v>N</v>
      </c>
      <c r="G20" s="40" t="str">
        <f>IF(G19="","",INDEX(Cycle,MOD(G19-Deb,Cycle!$C$11)+1))</f>
        <v>N</v>
      </c>
      <c r="H20" s="40" t="str">
        <f>IF(H19="","",INDEX(Cycle,MOD(H19-Deb,Cycle!$C$11)+1))</f>
        <v>R</v>
      </c>
      <c r="I20" s="36"/>
      <c r="J20" s="40" t="str">
        <f>IF(J19="","",INDEX(Cycle,MOD(J19-Deb,Cycle!$C$11)+1))</f>
        <v>AM</v>
      </c>
      <c r="K20" s="40" t="str">
        <f>IF(K19="","",INDEX(Cycle,MOD(K19-Deb,Cycle!$C$11)+1))</f>
        <v>PM</v>
      </c>
      <c r="L20" s="40" t="str">
        <f>IF(L19="","",INDEX(Cycle,MOD(L19-Deb,Cycle!$C$11)+1))</f>
        <v>PM</v>
      </c>
      <c r="M20" s="40" t="str">
        <f>IF(M19="","",INDEX(Cycle,MOD(M19-Deb,Cycle!$C$11)+1))</f>
        <v>N</v>
      </c>
      <c r="N20" s="40" t="str">
        <f>IF(N19="","",INDEX(Cycle,MOD(N19-Deb,Cycle!$C$11)+1))</f>
        <v>N</v>
      </c>
      <c r="O20" s="40" t="str">
        <f>IF(O19="","",INDEX(Cycle,MOD(O19-Deb,Cycle!$C$11)+1))</f>
        <v>R</v>
      </c>
      <c r="P20" s="40" t="str">
        <f>IF(P19="","",INDEX(Cycle,MOD(P19-Deb,Cycle!$C$11)+1))</f>
        <v>R</v>
      </c>
    </row>
    <row r="21" spans="1:16" ht="24" customHeight="1" x14ac:dyDescent="0.2">
      <c r="A21" s="53">
        <f t="shared" ref="A21" si="13">B21</f>
        <v>43167</v>
      </c>
      <c r="B21" s="37">
        <f>IF($H19="","",IF(MONTH($H19+1)&lt;&gt;MONTH($H19),"",$H19+1))</f>
        <v>43167</v>
      </c>
      <c r="C21" s="38">
        <f t="shared" ref="C21:H21" si="14">IF(B21="","",IF(MONTH(B21+1)&lt;&gt;MONTH(B21),"",B21+1))</f>
        <v>43168</v>
      </c>
      <c r="D21" s="38">
        <f t="shared" si="14"/>
        <v>43169</v>
      </c>
      <c r="E21" s="38">
        <f t="shared" si="14"/>
        <v>43170</v>
      </c>
      <c r="F21" s="38">
        <f t="shared" si="14"/>
        <v>43171</v>
      </c>
      <c r="G21" s="38">
        <f t="shared" si="14"/>
        <v>43172</v>
      </c>
      <c r="H21" s="38">
        <f t="shared" si="14"/>
        <v>43173</v>
      </c>
      <c r="I21" s="36"/>
      <c r="J21" s="37">
        <f>IF($P19="","",IF(MONTH($P19+1)&lt;&gt;MONTH($P19),"",$P19+1))</f>
        <v>43198</v>
      </c>
      <c r="K21" s="38">
        <f t="shared" ref="K21:P21" si="15">IF(J21="","",IF(MONTH(J21+1)&lt;&gt;MONTH(J21),"",J21+1))</f>
        <v>43199</v>
      </c>
      <c r="L21" s="38">
        <f t="shared" si="15"/>
        <v>43200</v>
      </c>
      <c r="M21" s="38">
        <f t="shared" si="15"/>
        <v>43201</v>
      </c>
      <c r="N21" s="38">
        <f t="shared" si="15"/>
        <v>43202</v>
      </c>
      <c r="O21" s="38">
        <f t="shared" si="15"/>
        <v>43203</v>
      </c>
      <c r="P21" s="38">
        <f t="shared" si="15"/>
        <v>43204</v>
      </c>
    </row>
    <row r="22" spans="1:16" ht="24" customHeight="1" x14ac:dyDescent="0.2">
      <c r="B22" s="40" t="str">
        <f>IF(B21="","",INDEX(Cycle,MOD(B21-Deb,Cycle!$C$11)+1))</f>
        <v>R</v>
      </c>
      <c r="C22" s="40" t="str">
        <f>IF(C21="","",INDEX(Cycle,MOD(C21-Deb,Cycle!$C$11)+1))</f>
        <v>R</v>
      </c>
      <c r="D22" s="40" t="str">
        <f>IF(D21="","",INDEX(Cycle,MOD(D21-Deb,Cycle!$C$11)+1))</f>
        <v>R</v>
      </c>
      <c r="E22" s="40" t="str">
        <f>IF(E21="","",INDEX(Cycle,MOD(E21-Deb,Cycle!$C$11)+1))</f>
        <v>AM</v>
      </c>
      <c r="F22" s="40" t="str">
        <f>IF(F21="","",INDEX(Cycle,MOD(F21-Deb,Cycle!$C$11)+1))</f>
        <v>AM</v>
      </c>
      <c r="G22" s="40" t="str">
        <f>IF(G21="","",INDEX(Cycle,MOD(G21-Deb,Cycle!$C$11)+1))</f>
        <v>PM</v>
      </c>
      <c r="H22" s="40" t="str">
        <f>IF(H21="","",INDEX(Cycle,MOD(H21-Deb,Cycle!$C$11)+1))</f>
        <v>PM</v>
      </c>
      <c r="I22" s="36"/>
      <c r="J22" s="40" t="str">
        <f>IF(J21="","",INDEX(Cycle,MOD(J21-Deb,Cycle!$C$11)+1))</f>
        <v>R</v>
      </c>
      <c r="K22" s="40" t="str">
        <f>IF(K21="","",INDEX(Cycle,MOD(K21-Deb,Cycle!$C$11)+1))</f>
        <v>R</v>
      </c>
      <c r="L22" s="40" t="str">
        <f>IF(L21="","",INDEX(Cycle,MOD(L21-Deb,Cycle!$C$11)+1))</f>
        <v>AM</v>
      </c>
      <c r="M22" s="40" t="str">
        <f>IF(M21="","",INDEX(Cycle,MOD(M21-Deb,Cycle!$C$11)+1))</f>
        <v>AM</v>
      </c>
      <c r="N22" s="40" t="str">
        <f>IF(N21="","",INDEX(Cycle,MOD(N21-Deb,Cycle!$C$11)+1))</f>
        <v>PM</v>
      </c>
      <c r="O22" s="40" t="str">
        <f>IF(O21="","",INDEX(Cycle,MOD(O21-Deb,Cycle!$C$11)+1))</f>
        <v>PM</v>
      </c>
      <c r="P22" s="40" t="str">
        <f>IF(P21="","",INDEX(Cycle,MOD(P21-Deb,Cycle!$C$11)+1))</f>
        <v>N</v>
      </c>
    </row>
    <row r="23" spans="1:16" ht="24" customHeight="1" x14ac:dyDescent="0.2">
      <c r="B23" s="37">
        <f>IF($H21="","",IF(MONTH($H21+1)&lt;&gt;MONTH($H21),"",$H21+1))</f>
        <v>43174</v>
      </c>
      <c r="C23" s="38">
        <f t="shared" ref="C23:H23" si="16">IF(B23="","",IF(MONTH(B23+1)&lt;&gt;MONTH(B23),"",B23+1))</f>
        <v>43175</v>
      </c>
      <c r="D23" s="38">
        <f t="shared" si="16"/>
        <v>43176</v>
      </c>
      <c r="E23" s="38">
        <f t="shared" si="16"/>
        <v>43177</v>
      </c>
      <c r="F23" s="38">
        <f t="shared" si="16"/>
        <v>43178</v>
      </c>
      <c r="G23" s="38">
        <f t="shared" si="16"/>
        <v>43179</v>
      </c>
      <c r="H23" s="38">
        <f t="shared" si="16"/>
        <v>43180</v>
      </c>
      <c r="I23" s="36"/>
      <c r="J23" s="37">
        <f>IF($P21="","",IF(MONTH($P21+1)&lt;&gt;MONTH($P21),"",$P21+1))</f>
        <v>43205</v>
      </c>
      <c r="K23" s="38">
        <f t="shared" ref="K23:P23" si="17">IF(J23="","",IF(MONTH(J23+1)&lt;&gt;MONTH(J23),"",J23+1))</f>
        <v>43206</v>
      </c>
      <c r="L23" s="38">
        <f t="shared" si="17"/>
        <v>43207</v>
      </c>
      <c r="M23" s="38">
        <f t="shared" si="17"/>
        <v>43208</v>
      </c>
      <c r="N23" s="38">
        <f t="shared" si="17"/>
        <v>43209</v>
      </c>
      <c r="O23" s="38">
        <f t="shared" si="17"/>
        <v>43210</v>
      </c>
      <c r="P23" s="38">
        <f t="shared" si="17"/>
        <v>43211</v>
      </c>
    </row>
    <row r="24" spans="1:16" ht="24" customHeight="1" x14ac:dyDescent="0.2">
      <c r="B24" s="40" t="str">
        <f>IF(B23="","",INDEX(Cycle,MOD(B23-Deb,Cycle!$C$11)+1))</f>
        <v>N</v>
      </c>
      <c r="C24" s="40" t="str">
        <f>IF(C23="","",INDEX(Cycle,MOD(C23-Deb,Cycle!$C$11)+1))</f>
        <v>N</v>
      </c>
      <c r="D24" s="40" t="str">
        <f>IF(D23="","",INDEX(Cycle,MOD(D23-Deb,Cycle!$C$11)+1))</f>
        <v>R</v>
      </c>
      <c r="E24" s="40" t="str">
        <f>IF(E23="","",INDEX(Cycle,MOD(E23-Deb,Cycle!$C$11)+1))</f>
        <v>R</v>
      </c>
      <c r="F24" s="40" t="str">
        <f>IF(F23="","",INDEX(Cycle,MOD(F23-Deb,Cycle!$C$11)+1))</f>
        <v>R</v>
      </c>
      <c r="G24" s="40" t="str">
        <f>IF(G23="","",INDEX(Cycle,MOD(G23-Deb,Cycle!$C$11)+1))</f>
        <v>R</v>
      </c>
      <c r="H24" s="40" t="str">
        <f>IF(H23="","",INDEX(Cycle,MOD(H23-Deb,Cycle!$C$11)+1))</f>
        <v>AM</v>
      </c>
      <c r="I24" s="36"/>
      <c r="J24" s="40" t="str">
        <f>IF(J23="","",INDEX(Cycle,MOD(J23-Deb,Cycle!$C$11)+1))</f>
        <v>N</v>
      </c>
      <c r="K24" s="40" t="str">
        <f>IF(K23="","",INDEX(Cycle,MOD(K23-Deb,Cycle!$C$11)+1))</f>
        <v>R</v>
      </c>
      <c r="L24" s="40" t="str">
        <f>IF(L23="","",INDEX(Cycle,MOD(L23-Deb,Cycle!$C$11)+1))</f>
        <v>R</v>
      </c>
      <c r="M24" s="40" t="str">
        <f>IF(M23="","",INDEX(Cycle,MOD(M23-Deb,Cycle!$C$11)+1))</f>
        <v>R</v>
      </c>
      <c r="N24" s="40" t="str">
        <f>IF(N23="","",INDEX(Cycle,MOD(N23-Deb,Cycle!$C$11)+1))</f>
        <v>R</v>
      </c>
      <c r="O24" s="40" t="str">
        <f>IF(O23="","",INDEX(Cycle,MOD(O23-Deb,Cycle!$C$11)+1))</f>
        <v>AM</v>
      </c>
      <c r="P24" s="40" t="str">
        <f>IF(P23="","",INDEX(Cycle,MOD(P23-Deb,Cycle!$C$11)+1))</f>
        <v>AM</v>
      </c>
    </row>
    <row r="25" spans="1:16" ht="24" customHeight="1" x14ac:dyDescent="0.2">
      <c r="B25" s="37">
        <f>IF($H23="","",IF(MONTH($H23+1)&lt;&gt;MONTH($H23),"",$H23+1))</f>
        <v>43181</v>
      </c>
      <c r="C25" s="38">
        <f t="shared" ref="C25:H25" si="18">IF(B25="","",IF(MONTH(B25+1)&lt;&gt;MONTH(B25),"",B25+1))</f>
        <v>43182</v>
      </c>
      <c r="D25" s="38">
        <f t="shared" si="18"/>
        <v>43183</v>
      </c>
      <c r="E25" s="38">
        <f t="shared" si="18"/>
        <v>43184</v>
      </c>
      <c r="F25" s="38">
        <f t="shared" si="18"/>
        <v>43185</v>
      </c>
      <c r="G25" s="38">
        <f t="shared" si="18"/>
        <v>43186</v>
      </c>
      <c r="H25" s="38">
        <f t="shared" si="18"/>
        <v>43187</v>
      </c>
      <c r="I25" s="36"/>
      <c r="J25" s="37">
        <f>IF($P23="","",IF(MONTH($P23+1)&lt;&gt;MONTH($P23),"",$P23+1))</f>
        <v>43212</v>
      </c>
      <c r="K25" s="38">
        <f t="shared" ref="K25:P25" si="19">IF(J25="","",IF(MONTH(J25+1)&lt;&gt;MONTH(J25),"",J25+1))</f>
        <v>43213</v>
      </c>
      <c r="L25" s="38">
        <f t="shared" si="19"/>
        <v>43214</v>
      </c>
      <c r="M25" s="38">
        <f t="shared" si="19"/>
        <v>43215</v>
      </c>
      <c r="N25" s="38">
        <f t="shared" si="19"/>
        <v>43216</v>
      </c>
      <c r="O25" s="38">
        <f t="shared" si="19"/>
        <v>43217</v>
      </c>
      <c r="P25" s="38">
        <f t="shared" si="19"/>
        <v>43218</v>
      </c>
    </row>
    <row r="26" spans="1:16" ht="24" customHeight="1" x14ac:dyDescent="0.2">
      <c r="B26" s="40" t="str">
        <f>IF(B25="","",INDEX(Cycle,MOD(B25-Deb,Cycle!$C$11)+1))</f>
        <v>AM</v>
      </c>
      <c r="C26" s="40" t="str">
        <f>IF(C25="","",INDEX(Cycle,MOD(C25-Deb,Cycle!$C$11)+1))</f>
        <v>PM</v>
      </c>
      <c r="D26" s="40" t="str">
        <f>IF(D25="","",INDEX(Cycle,MOD(D25-Deb,Cycle!$C$11)+1))</f>
        <v>PM</v>
      </c>
      <c r="E26" s="40" t="str">
        <f>IF(E25="","",INDEX(Cycle,MOD(E25-Deb,Cycle!$C$11)+1))</f>
        <v>N</v>
      </c>
      <c r="F26" s="40" t="str">
        <f>IF(F25="","",INDEX(Cycle,MOD(F25-Deb,Cycle!$C$11)+1))</f>
        <v>N</v>
      </c>
      <c r="G26" s="40" t="str">
        <f>IF(G25="","",INDEX(Cycle,MOD(G25-Deb,Cycle!$C$11)+1))</f>
        <v>R</v>
      </c>
      <c r="H26" s="40" t="str">
        <f>IF(H25="","",INDEX(Cycle,MOD(H25-Deb,Cycle!$C$11)+1))</f>
        <v>R</v>
      </c>
      <c r="I26" s="36"/>
      <c r="J26" s="40" t="str">
        <f>IF(J25="","",INDEX(Cycle,MOD(J25-Deb,Cycle!$C$11)+1))</f>
        <v>PM</v>
      </c>
      <c r="K26" s="40" t="str">
        <f>IF(K25="","",INDEX(Cycle,MOD(K25-Deb,Cycle!$C$11)+1))</f>
        <v>PM</v>
      </c>
      <c r="L26" s="40" t="str">
        <f>IF(L25="","",INDEX(Cycle,MOD(L25-Deb,Cycle!$C$11)+1))</f>
        <v>N</v>
      </c>
      <c r="M26" s="40" t="str">
        <f>IF(M25="","",INDEX(Cycle,MOD(M25-Deb,Cycle!$C$11)+1))</f>
        <v>N</v>
      </c>
      <c r="N26" s="40" t="str">
        <f>IF(N25="","",INDEX(Cycle,MOD(N25-Deb,Cycle!$C$11)+1))</f>
        <v>R</v>
      </c>
      <c r="O26" s="40" t="str">
        <f>IF(O25="","",INDEX(Cycle,MOD(O25-Deb,Cycle!$C$11)+1))</f>
        <v>R</v>
      </c>
      <c r="P26" s="40" t="str">
        <f>IF(P25="","",INDEX(Cycle,MOD(P25-Deb,Cycle!$C$11)+1))</f>
        <v>R</v>
      </c>
    </row>
    <row r="27" spans="1:16" ht="24" customHeight="1" x14ac:dyDescent="0.2">
      <c r="B27" s="37">
        <f>IF($H25="","",IF(MONTH($H25+1)&lt;&gt;MONTH($H25),"",$H25+1))</f>
        <v>43188</v>
      </c>
      <c r="C27" s="38">
        <f t="shared" ref="C27:H27" si="20">IF(B27="","",IF(MONTH(B27+1)&lt;&gt;MONTH(B27),"",B27+1))</f>
        <v>43189</v>
      </c>
      <c r="D27" s="38">
        <f t="shared" si="20"/>
        <v>43190</v>
      </c>
      <c r="E27" s="38" t="str">
        <f t="shared" si="20"/>
        <v/>
      </c>
      <c r="F27" s="38" t="str">
        <f t="shared" si="20"/>
        <v/>
      </c>
      <c r="G27" s="38" t="str">
        <f t="shared" si="20"/>
        <v/>
      </c>
      <c r="H27" s="38" t="str">
        <f t="shared" si="20"/>
        <v/>
      </c>
      <c r="I27" s="36"/>
      <c r="J27" s="37">
        <f>IF($P25="","",IF(MONTH($P25+1)&lt;&gt;MONTH($P25),"",$P25+1))</f>
        <v>43219</v>
      </c>
      <c r="K27" s="38">
        <f t="shared" ref="K27:P27" si="21">IF(J27="","",IF(MONTH(J27+1)&lt;&gt;MONTH(J27),"",J27+1))</f>
        <v>43220</v>
      </c>
      <c r="L27" s="38" t="str">
        <f t="shared" si="21"/>
        <v/>
      </c>
      <c r="M27" s="38" t="str">
        <f t="shared" si="21"/>
        <v/>
      </c>
      <c r="N27" s="38" t="str">
        <f t="shared" si="21"/>
        <v/>
      </c>
      <c r="O27" s="38" t="str">
        <f t="shared" si="21"/>
        <v/>
      </c>
      <c r="P27" s="38" t="str">
        <f t="shared" si="21"/>
        <v/>
      </c>
    </row>
    <row r="28" spans="1:16" ht="24" customHeight="1" x14ac:dyDescent="0.2">
      <c r="B28" s="40" t="str">
        <f>IF(B27="","",INDEX(Cycle,MOD(B27-Deb,Cycle!$C$11)+1))</f>
        <v>R</v>
      </c>
      <c r="C28" s="40" t="str">
        <f>IF(C27="","",INDEX(Cycle,MOD(C27-Deb,Cycle!$C$11)+1))</f>
        <v>R</v>
      </c>
      <c r="D28" s="40" t="str">
        <f>IF(D27="","",INDEX(Cycle,MOD(D27-Deb,Cycle!$C$11)+1))</f>
        <v>AM</v>
      </c>
      <c r="E28" s="40" t="str">
        <f>IF(E27="","",INDEX(Cycle,MOD(E27-Deb,Cycle!$C$11)+1))</f>
        <v/>
      </c>
      <c r="F28" s="40" t="str">
        <f>IF(F27="","",INDEX(Cycle,MOD(F27-Deb,Cycle!$C$11)+1))</f>
        <v/>
      </c>
      <c r="G28" s="40" t="str">
        <f>IF(G27="","",INDEX(Cycle,MOD(G27-Deb,Cycle!$C$11)+1))</f>
        <v/>
      </c>
      <c r="H28" s="40" t="str">
        <f>IF(H27="","",INDEX(Cycle,MOD(H27-Deb,Cycle!$C$11)+1))</f>
        <v/>
      </c>
      <c r="I28" s="36"/>
      <c r="J28" s="40" t="str">
        <f>IF(J27="","",INDEX(Cycle,MOD(J27-Deb,Cycle!$C$11)+1))</f>
        <v>R</v>
      </c>
      <c r="K28" s="40" t="str">
        <f>IF(K27="","",INDEX(Cycle,MOD(K27-Deb,Cycle!$C$11)+1))</f>
        <v>AM</v>
      </c>
      <c r="L28" s="40" t="str">
        <f>IF(L27="","",INDEX(Cycle,MOD(L27-Deb,Cycle!$C$11)+1))</f>
        <v/>
      </c>
      <c r="M28" s="40" t="str">
        <f>IF(M27="","",INDEX(Cycle,MOD(M27-Deb,Cycle!$C$11)+1))</f>
        <v/>
      </c>
      <c r="N28" s="40" t="str">
        <f>IF(N27="","",INDEX(Cycle,MOD(N27-Deb,Cycle!$C$11)+1))</f>
        <v/>
      </c>
      <c r="O28" s="40" t="str">
        <f>IF(O27="","",INDEX(Cycle,MOD(O27-Deb,Cycle!$C$11)+1))</f>
        <v/>
      </c>
      <c r="P28" s="40" t="str">
        <f>IF(P27="","",INDEX(Cycle,MOD(P27-Deb,Cycle!$C$11)+1))</f>
        <v/>
      </c>
    </row>
    <row r="29" spans="1:16" ht="24" customHeight="1" x14ac:dyDescent="0.2"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</row>
    <row r="30" spans="1:16" ht="24" customHeight="1" x14ac:dyDescent="0.2">
      <c r="B30" s="36"/>
      <c r="C30" s="36"/>
      <c r="D30" s="44">
        <f>EDATE(D2,4)</f>
        <v>43221</v>
      </c>
      <c r="E30" s="45"/>
      <c r="F30" s="46"/>
      <c r="G30" s="36"/>
      <c r="H30" s="36"/>
      <c r="I30" s="36"/>
      <c r="J30" s="36"/>
      <c r="K30" s="36"/>
      <c r="L30" s="44">
        <f>EDATE(D2,5)</f>
        <v>43252</v>
      </c>
      <c r="M30" s="45"/>
      <c r="N30" s="46"/>
      <c r="O30" s="36"/>
      <c r="P30" s="36"/>
    </row>
    <row r="31" spans="1:16" ht="24" customHeight="1" x14ac:dyDescent="0.2"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</row>
    <row r="32" spans="1:16" ht="24" customHeight="1" x14ac:dyDescent="0.2">
      <c r="B32" s="33">
        <f>D30</f>
        <v>43221</v>
      </c>
      <c r="C32" s="34">
        <f t="shared" ref="C32:H32" si="22">B32+1</f>
        <v>43222</v>
      </c>
      <c r="D32" s="34">
        <f t="shared" si="22"/>
        <v>43223</v>
      </c>
      <c r="E32" s="34">
        <f t="shared" si="22"/>
        <v>43224</v>
      </c>
      <c r="F32" s="34">
        <f t="shared" si="22"/>
        <v>43225</v>
      </c>
      <c r="G32" s="34">
        <f t="shared" si="22"/>
        <v>43226</v>
      </c>
      <c r="H32" s="35">
        <f t="shared" si="22"/>
        <v>43227</v>
      </c>
      <c r="I32" s="36"/>
      <c r="J32" s="33">
        <f>L30</f>
        <v>43252</v>
      </c>
      <c r="K32" s="34">
        <f t="shared" ref="K32:P32" si="23">J32+1</f>
        <v>43253</v>
      </c>
      <c r="L32" s="34">
        <f t="shared" si="23"/>
        <v>43254</v>
      </c>
      <c r="M32" s="34">
        <f t="shared" si="23"/>
        <v>43255</v>
      </c>
      <c r="N32" s="34">
        <f t="shared" si="23"/>
        <v>43256</v>
      </c>
      <c r="O32" s="34">
        <f t="shared" si="23"/>
        <v>43257</v>
      </c>
      <c r="P32" s="35">
        <f t="shared" si="23"/>
        <v>43258</v>
      </c>
    </row>
    <row r="33" spans="1:16" ht="24" customHeight="1" x14ac:dyDescent="0.2">
      <c r="A33" s="53">
        <f>B33</f>
        <v>43221</v>
      </c>
      <c r="B33" s="37">
        <f>B32</f>
        <v>43221</v>
      </c>
      <c r="C33" s="38">
        <f t="shared" ref="C33:H33" si="24">IF(B33="","",IF(MONTH(B33+1)&lt;&gt;MONTH(B33),"",B33+1))</f>
        <v>43222</v>
      </c>
      <c r="D33" s="38">
        <f t="shared" si="24"/>
        <v>43223</v>
      </c>
      <c r="E33" s="38">
        <f t="shared" si="24"/>
        <v>43224</v>
      </c>
      <c r="F33" s="38">
        <f t="shared" si="24"/>
        <v>43225</v>
      </c>
      <c r="G33" s="38">
        <f t="shared" si="24"/>
        <v>43226</v>
      </c>
      <c r="H33" s="38">
        <f t="shared" si="24"/>
        <v>43227</v>
      </c>
      <c r="I33" s="39"/>
      <c r="J33" s="37">
        <f>J32</f>
        <v>43252</v>
      </c>
      <c r="K33" s="38">
        <f t="shared" ref="K33:P33" si="25">IF(J33="","",IF(MONTH(J33+1)&lt;&gt;MONTH(J33),"",J33+1))</f>
        <v>43253</v>
      </c>
      <c r="L33" s="38">
        <f t="shared" si="25"/>
        <v>43254</v>
      </c>
      <c r="M33" s="38">
        <f t="shared" si="25"/>
        <v>43255</v>
      </c>
      <c r="N33" s="38">
        <f t="shared" si="25"/>
        <v>43256</v>
      </c>
      <c r="O33" s="38">
        <f t="shared" si="25"/>
        <v>43257</v>
      </c>
      <c r="P33" s="38">
        <f t="shared" si="25"/>
        <v>43258</v>
      </c>
    </row>
    <row r="34" spans="1:16" ht="24" customHeight="1" x14ac:dyDescent="0.2">
      <c r="A34" s="53"/>
      <c r="B34" s="40" t="str">
        <f>IF(B33="","",INDEX(Cycle,MOD(B33-Deb,Cycle!$C$11)+1))</f>
        <v>AM</v>
      </c>
      <c r="C34" s="40" t="str">
        <f>IF(C33="","",INDEX(Cycle,MOD(C33-Deb,Cycle!$C$11)+1))</f>
        <v>PM</v>
      </c>
      <c r="D34" s="40" t="str">
        <f>IF(D33="","",INDEX(Cycle,MOD(D33-Deb,Cycle!$C$11)+1))</f>
        <v>PM</v>
      </c>
      <c r="E34" s="40" t="str">
        <f>IF(E33="","",INDEX(Cycle,MOD(E33-Deb,Cycle!$C$11)+1))</f>
        <v>N</v>
      </c>
      <c r="F34" s="40" t="str">
        <f>IF(F33="","",INDEX(Cycle,MOD(F33-Deb,Cycle!$C$11)+1))</f>
        <v>N</v>
      </c>
      <c r="G34" s="40" t="str">
        <f>IF(G33="","",INDEX(Cycle,MOD(G33-Deb,Cycle!$C$11)+1))</f>
        <v>R</v>
      </c>
      <c r="H34" s="40" t="str">
        <f>IF(H33="","",INDEX(Cycle,MOD(H33-Deb,Cycle!$C$11)+1))</f>
        <v>R</v>
      </c>
      <c r="I34" s="36"/>
      <c r="J34" s="40" t="str">
        <f>IF(J33="","",INDEX(Cycle,MOD(J33-Deb,Cycle!$C$11)+1))</f>
        <v>PM</v>
      </c>
      <c r="K34" s="40" t="str">
        <f>IF(K33="","",INDEX(Cycle,MOD(K33-Deb,Cycle!$C$11)+1))</f>
        <v>PM</v>
      </c>
      <c r="L34" s="40" t="str">
        <f>IF(L33="","",INDEX(Cycle,MOD(L33-Deb,Cycle!$C$11)+1))</f>
        <v>N</v>
      </c>
      <c r="M34" s="40" t="str">
        <f>IF(M33="","",INDEX(Cycle,MOD(M33-Deb,Cycle!$C$11)+1))</f>
        <v>N</v>
      </c>
      <c r="N34" s="40" t="str">
        <f>IF(N33="","",INDEX(Cycle,MOD(N33-Deb,Cycle!$C$11)+1))</f>
        <v>R</v>
      </c>
      <c r="O34" s="40" t="str">
        <f>IF(O33="","",INDEX(Cycle,MOD(O33-Deb,Cycle!$C$11)+1))</f>
        <v>R</v>
      </c>
      <c r="P34" s="40" t="str">
        <f>IF(P33="","",INDEX(Cycle,MOD(P33-Deb,Cycle!$C$11)+1))</f>
        <v>R</v>
      </c>
    </row>
    <row r="35" spans="1:16" ht="24" customHeight="1" x14ac:dyDescent="0.2">
      <c r="A35" s="53">
        <f t="shared" ref="A35" si="26">B35</f>
        <v>43228</v>
      </c>
      <c r="B35" s="37">
        <f>IF($H33="","",IF(MONTH($H33+1)&lt;&gt;MONTH($H33),"",$H33+1))</f>
        <v>43228</v>
      </c>
      <c r="C35" s="38">
        <f t="shared" ref="C35:H35" si="27">IF(B35="","",IF(MONTH(B35+1)&lt;&gt;MONTH(B35),"",B35+1))</f>
        <v>43229</v>
      </c>
      <c r="D35" s="38">
        <f t="shared" si="27"/>
        <v>43230</v>
      </c>
      <c r="E35" s="38">
        <f t="shared" si="27"/>
        <v>43231</v>
      </c>
      <c r="F35" s="38">
        <f t="shared" si="27"/>
        <v>43232</v>
      </c>
      <c r="G35" s="38">
        <f t="shared" si="27"/>
        <v>43233</v>
      </c>
      <c r="H35" s="38">
        <f t="shared" si="27"/>
        <v>43234</v>
      </c>
      <c r="I35" s="36"/>
      <c r="J35" s="37">
        <f>IF($P33="","",IF(MONTH($P33+1)&lt;&gt;MONTH($P33),"",$P33+1))</f>
        <v>43259</v>
      </c>
      <c r="K35" s="38">
        <f t="shared" ref="K35:P35" si="28">IF(J35="","",IF(MONTH(J35+1)&lt;&gt;MONTH(J35),"",J35+1))</f>
        <v>43260</v>
      </c>
      <c r="L35" s="38">
        <f t="shared" si="28"/>
        <v>43261</v>
      </c>
      <c r="M35" s="38">
        <f t="shared" si="28"/>
        <v>43262</v>
      </c>
      <c r="N35" s="38">
        <f t="shared" si="28"/>
        <v>43263</v>
      </c>
      <c r="O35" s="38">
        <f t="shared" si="28"/>
        <v>43264</v>
      </c>
      <c r="P35" s="38">
        <f t="shared" si="28"/>
        <v>43265</v>
      </c>
    </row>
    <row r="36" spans="1:16" ht="24" customHeight="1" x14ac:dyDescent="0.2">
      <c r="B36" s="40" t="str">
        <f>IF(B35="","",INDEX(Cycle,MOD(B35-Deb,Cycle!$C$11)+1))</f>
        <v>R</v>
      </c>
      <c r="C36" s="40" t="str">
        <f>IF(C35="","",INDEX(Cycle,MOD(C35-Deb,Cycle!$C$11)+1))</f>
        <v>R</v>
      </c>
      <c r="D36" s="40" t="str">
        <f>IF(D35="","",INDEX(Cycle,MOD(D35-Deb,Cycle!$C$11)+1))</f>
        <v>AM</v>
      </c>
      <c r="E36" s="40" t="str">
        <f>IF(E35="","",INDEX(Cycle,MOD(E35-Deb,Cycle!$C$11)+1))</f>
        <v>AM</v>
      </c>
      <c r="F36" s="40" t="str">
        <f>IF(F35="","",INDEX(Cycle,MOD(F35-Deb,Cycle!$C$11)+1))</f>
        <v>PM</v>
      </c>
      <c r="G36" s="40" t="str">
        <f>IF(G35="","",INDEX(Cycle,MOD(G35-Deb,Cycle!$C$11)+1))</f>
        <v>PM</v>
      </c>
      <c r="H36" s="40" t="str">
        <f>IF(H35="","",INDEX(Cycle,MOD(H35-Deb,Cycle!$C$11)+1))</f>
        <v>N</v>
      </c>
      <c r="I36" s="36"/>
      <c r="J36" s="40" t="str">
        <f>IF(J35="","",INDEX(Cycle,MOD(J35-Deb,Cycle!$C$11)+1))</f>
        <v>R</v>
      </c>
      <c r="K36" s="40" t="str">
        <f>IF(K35="","",INDEX(Cycle,MOD(K35-Deb,Cycle!$C$11)+1))</f>
        <v>AM</v>
      </c>
      <c r="L36" s="40" t="str">
        <f>IF(L35="","",INDEX(Cycle,MOD(L35-Deb,Cycle!$C$11)+1))</f>
        <v>AM</v>
      </c>
      <c r="M36" s="40" t="str">
        <f>IF(M35="","",INDEX(Cycle,MOD(M35-Deb,Cycle!$C$11)+1))</f>
        <v>PM</v>
      </c>
      <c r="N36" s="40" t="str">
        <f>IF(N35="","",INDEX(Cycle,MOD(N35-Deb,Cycle!$C$11)+1))</f>
        <v>PM</v>
      </c>
      <c r="O36" s="40" t="str">
        <f>IF(O35="","",INDEX(Cycle,MOD(O35-Deb,Cycle!$C$11)+1))</f>
        <v>N</v>
      </c>
      <c r="P36" s="40" t="str">
        <f>IF(P35="","",INDEX(Cycle,MOD(P35-Deb,Cycle!$C$11)+1))</f>
        <v>N</v>
      </c>
    </row>
    <row r="37" spans="1:16" ht="24" customHeight="1" x14ac:dyDescent="0.2">
      <c r="B37" s="37">
        <f>IF($H35="","",IF(MONTH($H35+1)&lt;&gt;MONTH($H35),"",$H35+1))</f>
        <v>43235</v>
      </c>
      <c r="C37" s="38">
        <f t="shared" ref="C37:H37" si="29">IF(B37="","",IF(MONTH(B37+1)&lt;&gt;MONTH(B37),"",B37+1))</f>
        <v>43236</v>
      </c>
      <c r="D37" s="38">
        <f t="shared" si="29"/>
        <v>43237</v>
      </c>
      <c r="E37" s="38">
        <f t="shared" si="29"/>
        <v>43238</v>
      </c>
      <c r="F37" s="38">
        <f t="shared" si="29"/>
        <v>43239</v>
      </c>
      <c r="G37" s="38">
        <f t="shared" si="29"/>
        <v>43240</v>
      </c>
      <c r="H37" s="38">
        <f t="shared" si="29"/>
        <v>43241</v>
      </c>
      <c r="I37" s="36"/>
      <c r="J37" s="37">
        <f>IF($P35="","",IF(MONTH($P35+1)&lt;&gt;MONTH($P35),"",$P35+1))</f>
        <v>43266</v>
      </c>
      <c r="K37" s="38">
        <f t="shared" ref="K37:P37" si="30">IF(J37="","",IF(MONTH(J37+1)&lt;&gt;MONTH(J37),"",J37+1))</f>
        <v>43267</v>
      </c>
      <c r="L37" s="38">
        <f t="shared" si="30"/>
        <v>43268</v>
      </c>
      <c r="M37" s="38">
        <f t="shared" si="30"/>
        <v>43269</v>
      </c>
      <c r="N37" s="38">
        <f t="shared" si="30"/>
        <v>43270</v>
      </c>
      <c r="O37" s="38">
        <f t="shared" si="30"/>
        <v>43271</v>
      </c>
      <c r="P37" s="38">
        <f t="shared" si="30"/>
        <v>43272</v>
      </c>
    </row>
    <row r="38" spans="1:16" ht="24" customHeight="1" x14ac:dyDescent="0.2">
      <c r="B38" s="40" t="str">
        <f>IF(B37="","",INDEX(Cycle,MOD(B37-Deb,Cycle!$C$11)+1))</f>
        <v>N</v>
      </c>
      <c r="C38" s="40" t="str">
        <f>IF(C37="","",INDEX(Cycle,MOD(C37-Deb,Cycle!$C$11)+1))</f>
        <v>R</v>
      </c>
      <c r="D38" s="40" t="str">
        <f>IF(D37="","",INDEX(Cycle,MOD(D37-Deb,Cycle!$C$11)+1))</f>
        <v>R</v>
      </c>
      <c r="E38" s="40" t="str">
        <f>IF(E37="","",INDEX(Cycle,MOD(E37-Deb,Cycle!$C$11)+1))</f>
        <v>R</v>
      </c>
      <c r="F38" s="40" t="str">
        <f>IF(F37="","",INDEX(Cycle,MOD(F37-Deb,Cycle!$C$11)+1))</f>
        <v>R</v>
      </c>
      <c r="G38" s="40" t="str">
        <f>IF(G37="","",INDEX(Cycle,MOD(G37-Deb,Cycle!$C$11)+1))</f>
        <v>AM</v>
      </c>
      <c r="H38" s="40" t="str">
        <f>IF(H37="","",INDEX(Cycle,MOD(H37-Deb,Cycle!$C$11)+1))</f>
        <v>AM</v>
      </c>
      <c r="I38" s="36"/>
      <c r="J38" s="40" t="str">
        <f>IF(J37="","",INDEX(Cycle,MOD(J37-Deb,Cycle!$C$11)+1))</f>
        <v>R</v>
      </c>
      <c r="K38" s="40" t="str">
        <f>IF(K37="","",INDEX(Cycle,MOD(K37-Deb,Cycle!$C$11)+1))</f>
        <v>R</v>
      </c>
      <c r="L38" s="40" t="str">
        <f>IF(L37="","",INDEX(Cycle,MOD(L37-Deb,Cycle!$C$11)+1))</f>
        <v>R</v>
      </c>
      <c r="M38" s="40" t="str">
        <f>IF(M37="","",INDEX(Cycle,MOD(M37-Deb,Cycle!$C$11)+1))</f>
        <v>R</v>
      </c>
      <c r="N38" s="40" t="str">
        <f>IF(N37="","",INDEX(Cycle,MOD(N37-Deb,Cycle!$C$11)+1))</f>
        <v>AM</v>
      </c>
      <c r="O38" s="40" t="str">
        <f>IF(O37="","",INDEX(Cycle,MOD(O37-Deb,Cycle!$C$11)+1))</f>
        <v>AM</v>
      </c>
      <c r="P38" s="40" t="str">
        <f>IF(P37="","",INDEX(Cycle,MOD(P37-Deb,Cycle!$C$11)+1))</f>
        <v>PM</v>
      </c>
    </row>
    <row r="39" spans="1:16" ht="24" customHeight="1" x14ac:dyDescent="0.2">
      <c r="B39" s="37">
        <f>IF($H37="","",IF(MONTH($H37+1)&lt;&gt;MONTH($H37),"",$H37+1))</f>
        <v>43242</v>
      </c>
      <c r="C39" s="38">
        <f t="shared" ref="C39:H39" si="31">IF(B39="","",IF(MONTH(B39+1)&lt;&gt;MONTH(B39),"",B39+1))</f>
        <v>43243</v>
      </c>
      <c r="D39" s="38">
        <f t="shared" si="31"/>
        <v>43244</v>
      </c>
      <c r="E39" s="38">
        <f t="shared" si="31"/>
        <v>43245</v>
      </c>
      <c r="F39" s="38">
        <f t="shared" si="31"/>
        <v>43246</v>
      </c>
      <c r="G39" s="38">
        <f t="shared" si="31"/>
        <v>43247</v>
      </c>
      <c r="H39" s="38">
        <f t="shared" si="31"/>
        <v>43248</v>
      </c>
      <c r="I39" s="36"/>
      <c r="J39" s="37">
        <f>IF($P37="","",IF(MONTH($P37+1)&lt;&gt;MONTH($P37),"",$P37+1))</f>
        <v>43273</v>
      </c>
      <c r="K39" s="38">
        <f t="shared" ref="K39:P39" si="32">IF(J39="","",IF(MONTH(J39+1)&lt;&gt;MONTH(J39),"",J39+1))</f>
        <v>43274</v>
      </c>
      <c r="L39" s="38">
        <f t="shared" si="32"/>
        <v>43275</v>
      </c>
      <c r="M39" s="38">
        <f t="shared" si="32"/>
        <v>43276</v>
      </c>
      <c r="N39" s="38">
        <f t="shared" si="32"/>
        <v>43277</v>
      </c>
      <c r="O39" s="38">
        <f t="shared" si="32"/>
        <v>43278</v>
      </c>
      <c r="P39" s="38">
        <f t="shared" si="32"/>
        <v>43279</v>
      </c>
    </row>
    <row r="40" spans="1:16" ht="24" customHeight="1" x14ac:dyDescent="0.2">
      <c r="B40" s="40" t="str">
        <f>IF(B39="","",INDEX(Cycle,MOD(B39-Deb,Cycle!$C$11)+1))</f>
        <v>PM</v>
      </c>
      <c r="C40" s="40" t="str">
        <f>IF(C39="","",INDEX(Cycle,MOD(C39-Deb,Cycle!$C$11)+1))</f>
        <v>PM</v>
      </c>
      <c r="D40" s="40" t="str">
        <f>IF(D39="","",INDEX(Cycle,MOD(D39-Deb,Cycle!$C$11)+1))</f>
        <v>N</v>
      </c>
      <c r="E40" s="40" t="str">
        <f>IF(E39="","",INDEX(Cycle,MOD(E39-Deb,Cycle!$C$11)+1))</f>
        <v>N</v>
      </c>
      <c r="F40" s="40" t="str">
        <f>IF(F39="","",INDEX(Cycle,MOD(F39-Deb,Cycle!$C$11)+1))</f>
        <v>R</v>
      </c>
      <c r="G40" s="40" t="str">
        <f>IF(G39="","",INDEX(Cycle,MOD(G39-Deb,Cycle!$C$11)+1))</f>
        <v>R</v>
      </c>
      <c r="H40" s="40" t="str">
        <f>IF(H39="","",INDEX(Cycle,MOD(H39-Deb,Cycle!$C$11)+1))</f>
        <v>R</v>
      </c>
      <c r="I40" s="36"/>
      <c r="J40" s="40" t="str">
        <f>IF(J39="","",INDEX(Cycle,MOD(J39-Deb,Cycle!$C$11)+1))</f>
        <v>PM</v>
      </c>
      <c r="K40" s="40" t="str">
        <f>IF(K39="","",INDEX(Cycle,MOD(K39-Deb,Cycle!$C$11)+1))</f>
        <v>N</v>
      </c>
      <c r="L40" s="40" t="str">
        <f>IF(L39="","",INDEX(Cycle,MOD(L39-Deb,Cycle!$C$11)+1))</f>
        <v>N</v>
      </c>
      <c r="M40" s="40" t="str">
        <f>IF(M39="","",INDEX(Cycle,MOD(M39-Deb,Cycle!$C$11)+1))</f>
        <v>R</v>
      </c>
      <c r="N40" s="40" t="str">
        <f>IF(N39="","",INDEX(Cycle,MOD(N39-Deb,Cycle!$C$11)+1))</f>
        <v>R</v>
      </c>
      <c r="O40" s="40" t="str">
        <f>IF(O39="","",INDEX(Cycle,MOD(O39-Deb,Cycle!$C$11)+1))</f>
        <v>R</v>
      </c>
      <c r="P40" s="40" t="str">
        <f>IF(P39="","",INDEX(Cycle,MOD(P39-Deb,Cycle!$C$11)+1))</f>
        <v>R</v>
      </c>
    </row>
    <row r="41" spans="1:16" ht="24" customHeight="1" x14ac:dyDescent="0.2">
      <c r="B41" s="37">
        <f>IF($H39="","",IF(MONTH($H39+1)&lt;&gt;MONTH($H39),"",$H39+1))</f>
        <v>43249</v>
      </c>
      <c r="C41" s="38">
        <f t="shared" ref="C41:H41" si="33">IF(B41="","",IF(MONTH(B41+1)&lt;&gt;MONTH(B41),"",B41+1))</f>
        <v>43250</v>
      </c>
      <c r="D41" s="38">
        <f t="shared" si="33"/>
        <v>43251</v>
      </c>
      <c r="E41" s="38" t="str">
        <f t="shared" si="33"/>
        <v/>
      </c>
      <c r="F41" s="38" t="str">
        <f t="shared" si="33"/>
        <v/>
      </c>
      <c r="G41" s="38" t="str">
        <f t="shared" si="33"/>
        <v/>
      </c>
      <c r="H41" s="38" t="str">
        <f t="shared" si="33"/>
        <v/>
      </c>
      <c r="I41" s="36"/>
      <c r="J41" s="37">
        <f>IF($P39="","",IF(MONTH($P39+1)&lt;&gt;MONTH($P39),"",$P39+1))</f>
        <v>43280</v>
      </c>
      <c r="K41" s="38">
        <f t="shared" ref="K41:P41" si="34">IF(J41="","",IF(MONTH(J41+1)&lt;&gt;MONTH(J41),"",J41+1))</f>
        <v>43281</v>
      </c>
      <c r="L41" s="38" t="str">
        <f t="shared" si="34"/>
        <v/>
      </c>
      <c r="M41" s="38" t="str">
        <f t="shared" si="34"/>
        <v/>
      </c>
      <c r="N41" s="38" t="str">
        <f t="shared" si="34"/>
        <v/>
      </c>
      <c r="O41" s="38" t="str">
        <f t="shared" si="34"/>
        <v/>
      </c>
      <c r="P41" s="38" t="str">
        <f t="shared" si="34"/>
        <v/>
      </c>
    </row>
    <row r="42" spans="1:16" ht="24" customHeight="1" x14ac:dyDescent="0.2">
      <c r="B42" s="40" t="str">
        <f>IF(B41="","",INDEX(Cycle,MOD(B41-Deb,Cycle!$C$11)+1))</f>
        <v>R</v>
      </c>
      <c r="C42" s="40" t="str">
        <f>IF(C41="","",INDEX(Cycle,MOD(C41-Deb,Cycle!$C$11)+1))</f>
        <v>AM</v>
      </c>
      <c r="D42" s="40" t="str">
        <f>IF(D41="","",INDEX(Cycle,MOD(D41-Deb,Cycle!$C$11)+1))</f>
        <v>AM</v>
      </c>
      <c r="E42" s="40" t="str">
        <f>IF(E41="","",INDEX(Cycle,MOD(E41-Deb,Cycle!$C$11)+1))</f>
        <v/>
      </c>
      <c r="F42" s="40" t="str">
        <f>IF(F41="","",INDEX(Cycle,MOD(F41-Deb,Cycle!$C$11)+1))</f>
        <v/>
      </c>
      <c r="G42" s="40" t="str">
        <f>IF(G41="","",INDEX(Cycle,MOD(G41-Deb,Cycle!$C$11)+1))</f>
        <v/>
      </c>
      <c r="H42" s="40" t="str">
        <f>IF(H41="","",INDEX(Cycle,MOD(H41-Deb,Cycle!$C$11)+1))</f>
        <v/>
      </c>
      <c r="I42" s="36"/>
      <c r="J42" s="40" t="str">
        <f>IF(J41="","",INDEX(Cycle,MOD(J41-Deb,Cycle!$C$11)+1))</f>
        <v>AM</v>
      </c>
      <c r="K42" s="40" t="str">
        <f>IF(K41="","",INDEX(Cycle,MOD(K41-Deb,Cycle!$C$11)+1))</f>
        <v>AM</v>
      </c>
      <c r="L42" s="40" t="str">
        <f>IF(L41="","",INDEX(Cycle,MOD(L41-Deb,Cycle!$C$11)+1))</f>
        <v/>
      </c>
      <c r="M42" s="40" t="str">
        <f>IF(M41="","",INDEX(Cycle,MOD(M41-Deb,Cycle!$C$11)+1))</f>
        <v/>
      </c>
      <c r="N42" s="40" t="str">
        <f>IF(N41="","",INDEX(Cycle,MOD(N41-Deb,Cycle!$C$11)+1))</f>
        <v/>
      </c>
      <c r="O42" s="40" t="str">
        <f>IF(O41="","",INDEX(Cycle,MOD(O41-Deb,Cycle!$C$11)+1))</f>
        <v/>
      </c>
      <c r="P42" s="40" t="str">
        <f>IF(P41="","",INDEX(Cycle,MOD(P41-Deb,Cycle!$C$11)+1))</f>
        <v/>
      </c>
    </row>
    <row r="43" spans="1:16" ht="24" customHeight="1" x14ac:dyDescent="0.2"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</row>
    <row r="44" spans="1:16" ht="24" customHeight="1" x14ac:dyDescent="0.2">
      <c r="B44" s="36"/>
      <c r="C44" s="36"/>
      <c r="D44" s="44">
        <f>EDATE(D2,6)</f>
        <v>43282</v>
      </c>
      <c r="E44" s="45"/>
      <c r="F44" s="46"/>
      <c r="G44" s="36"/>
      <c r="H44" s="36"/>
      <c r="I44" s="36"/>
      <c r="J44" s="36"/>
      <c r="K44" s="36"/>
      <c r="L44" s="44">
        <f>EDATE(D44,1)</f>
        <v>43313</v>
      </c>
      <c r="M44" s="45"/>
      <c r="N44" s="46"/>
      <c r="O44" s="36"/>
      <c r="P44" s="36"/>
    </row>
    <row r="45" spans="1:16" ht="24" customHeight="1" x14ac:dyDescent="0.2"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</row>
    <row r="46" spans="1:16" ht="24" customHeight="1" x14ac:dyDescent="0.2">
      <c r="B46" s="33">
        <f>D44</f>
        <v>43282</v>
      </c>
      <c r="C46" s="34">
        <f t="shared" ref="C46" si="35">B46+1</f>
        <v>43283</v>
      </c>
      <c r="D46" s="34">
        <f t="shared" ref="D46" si="36">C46+1</f>
        <v>43284</v>
      </c>
      <c r="E46" s="34">
        <f t="shared" ref="E46" si="37">D46+1</f>
        <v>43285</v>
      </c>
      <c r="F46" s="34">
        <f t="shared" ref="F46" si="38">E46+1</f>
        <v>43286</v>
      </c>
      <c r="G46" s="34">
        <f t="shared" ref="G46" si="39">F46+1</f>
        <v>43287</v>
      </c>
      <c r="H46" s="35">
        <f t="shared" ref="H46" si="40">G46+1</f>
        <v>43288</v>
      </c>
      <c r="I46" s="36"/>
      <c r="J46" s="33">
        <f>L44</f>
        <v>43313</v>
      </c>
      <c r="K46" s="34">
        <f t="shared" ref="K46" si="41">J46+1</f>
        <v>43314</v>
      </c>
      <c r="L46" s="34">
        <f t="shared" ref="L46" si="42">K46+1</f>
        <v>43315</v>
      </c>
      <c r="M46" s="34">
        <f t="shared" ref="M46" si="43">L46+1</f>
        <v>43316</v>
      </c>
      <c r="N46" s="34">
        <f t="shared" ref="N46" si="44">M46+1</f>
        <v>43317</v>
      </c>
      <c r="O46" s="34">
        <f t="shared" ref="O46" si="45">N46+1</f>
        <v>43318</v>
      </c>
      <c r="P46" s="35">
        <f t="shared" ref="P46" si="46">O46+1</f>
        <v>43319</v>
      </c>
    </row>
    <row r="47" spans="1:16" ht="24" customHeight="1" x14ac:dyDescent="0.2">
      <c r="A47" s="53">
        <f>B47</f>
        <v>43282</v>
      </c>
      <c r="B47" s="37">
        <f>B46</f>
        <v>43282</v>
      </c>
      <c r="C47" s="38">
        <f t="shared" ref="C47" si="47">IF(B47="","",IF(MONTH(B47+1)&lt;&gt;MONTH(B47),"",B47+1))</f>
        <v>43283</v>
      </c>
      <c r="D47" s="38">
        <f t="shared" ref="D47" si="48">IF(C47="","",IF(MONTH(C47+1)&lt;&gt;MONTH(C47),"",C47+1))</f>
        <v>43284</v>
      </c>
      <c r="E47" s="38">
        <f t="shared" ref="E47" si="49">IF(D47="","",IF(MONTH(D47+1)&lt;&gt;MONTH(D47),"",D47+1))</f>
        <v>43285</v>
      </c>
      <c r="F47" s="38">
        <f t="shared" ref="F47" si="50">IF(E47="","",IF(MONTH(E47+1)&lt;&gt;MONTH(E47),"",E47+1))</f>
        <v>43286</v>
      </c>
      <c r="G47" s="38">
        <f t="shared" ref="G47" si="51">IF(F47="","",IF(MONTH(F47+1)&lt;&gt;MONTH(F47),"",F47+1))</f>
        <v>43287</v>
      </c>
      <c r="H47" s="38">
        <f t="shared" ref="H47" si="52">IF(G47="","",IF(MONTH(G47+1)&lt;&gt;MONTH(G47),"",G47+1))</f>
        <v>43288</v>
      </c>
      <c r="I47" s="39"/>
      <c r="J47" s="37">
        <f>J46</f>
        <v>43313</v>
      </c>
      <c r="K47" s="38">
        <f t="shared" ref="K47" si="53">IF(J47="","",IF(MONTH(J47+1)&lt;&gt;MONTH(J47),"",J47+1))</f>
        <v>43314</v>
      </c>
      <c r="L47" s="38">
        <f t="shared" ref="L47" si="54">IF(K47="","",IF(MONTH(K47+1)&lt;&gt;MONTH(K47),"",K47+1))</f>
        <v>43315</v>
      </c>
      <c r="M47" s="38">
        <f t="shared" ref="M47" si="55">IF(L47="","",IF(MONTH(L47+1)&lt;&gt;MONTH(L47),"",L47+1))</f>
        <v>43316</v>
      </c>
      <c r="N47" s="38">
        <f t="shared" ref="N47" si="56">IF(M47="","",IF(MONTH(M47+1)&lt;&gt;MONTH(M47),"",M47+1))</f>
        <v>43317</v>
      </c>
      <c r="O47" s="38">
        <f t="shared" ref="O47" si="57">IF(N47="","",IF(MONTH(N47+1)&lt;&gt;MONTH(N47),"",N47+1))</f>
        <v>43318</v>
      </c>
      <c r="P47" s="38">
        <f t="shared" ref="P47" si="58">IF(O47="","",IF(MONTH(O47+1)&lt;&gt;MONTH(O47),"",O47+1))</f>
        <v>43319</v>
      </c>
    </row>
    <row r="48" spans="1:16" ht="24" customHeight="1" x14ac:dyDescent="0.2">
      <c r="A48" s="53"/>
      <c r="B48" s="40" t="str">
        <f>IF(B47="","",INDEX(Cycle,MOD(B47-Deb,Cycle!$C$11)+1))</f>
        <v>PM</v>
      </c>
      <c r="C48" s="40" t="str">
        <f>IF(C47="","",INDEX(Cycle,MOD(C47-Deb,Cycle!$C$11)+1))</f>
        <v>PM</v>
      </c>
      <c r="D48" s="40" t="str">
        <f>IF(D47="","",INDEX(Cycle,MOD(D47-Deb,Cycle!$C$11)+1))</f>
        <v>N</v>
      </c>
      <c r="E48" s="40" t="str">
        <f>IF(E47="","",INDEX(Cycle,MOD(E47-Deb,Cycle!$C$11)+1))</f>
        <v>N</v>
      </c>
      <c r="F48" s="40" t="str">
        <f>IF(F47="","",INDEX(Cycle,MOD(F47-Deb,Cycle!$C$11)+1))</f>
        <v>R</v>
      </c>
      <c r="G48" s="40" t="str">
        <f>IF(G47="","",INDEX(Cycle,MOD(G47-Deb,Cycle!$C$11)+1))</f>
        <v>R</v>
      </c>
      <c r="H48" s="40" t="str">
        <f>IF(H47="","",INDEX(Cycle,MOD(H47-Deb,Cycle!$C$11)+1))</f>
        <v>R</v>
      </c>
      <c r="I48" s="36"/>
      <c r="J48" s="40" t="str">
        <f>IF(J47="","",INDEX(Cycle,MOD(J47-Deb,Cycle!$C$11)+1))</f>
        <v>PM</v>
      </c>
      <c r="K48" s="40" t="str">
        <f>IF(K47="","",INDEX(Cycle,MOD(K47-Deb,Cycle!$C$11)+1))</f>
        <v>N</v>
      </c>
      <c r="L48" s="40" t="str">
        <f>IF(L47="","",INDEX(Cycle,MOD(L47-Deb,Cycle!$C$11)+1))</f>
        <v>N</v>
      </c>
      <c r="M48" s="40" t="str">
        <f>IF(M47="","",INDEX(Cycle,MOD(M47-Deb,Cycle!$C$11)+1))</f>
        <v>R</v>
      </c>
      <c r="N48" s="40" t="str">
        <f>IF(N47="","",INDEX(Cycle,MOD(N47-Deb,Cycle!$C$11)+1))</f>
        <v>R</v>
      </c>
      <c r="O48" s="40" t="str">
        <f>IF(O47="","",INDEX(Cycle,MOD(O47-Deb,Cycle!$C$11)+1))</f>
        <v>R</v>
      </c>
      <c r="P48" s="40" t="str">
        <f>IF(P47="","",INDEX(Cycle,MOD(P47-Deb,Cycle!$C$11)+1))</f>
        <v>R</v>
      </c>
    </row>
    <row r="49" spans="1:16" ht="24" customHeight="1" x14ac:dyDescent="0.2">
      <c r="A49" s="53">
        <f t="shared" ref="A48:A49" si="59">B49</f>
        <v>43289</v>
      </c>
      <c r="B49" s="37">
        <f>IF($H47="","",IF(MONTH($H47+1)&lt;&gt;MONTH($H47),"",$H47+1))</f>
        <v>43289</v>
      </c>
      <c r="C49" s="38">
        <f t="shared" ref="C49" si="60">IF(B49="","",IF(MONTH(B49+1)&lt;&gt;MONTH(B49),"",B49+1))</f>
        <v>43290</v>
      </c>
      <c r="D49" s="38">
        <f t="shared" ref="D49" si="61">IF(C49="","",IF(MONTH(C49+1)&lt;&gt;MONTH(C49),"",C49+1))</f>
        <v>43291</v>
      </c>
      <c r="E49" s="38">
        <f t="shared" ref="E49" si="62">IF(D49="","",IF(MONTH(D49+1)&lt;&gt;MONTH(D49),"",D49+1))</f>
        <v>43292</v>
      </c>
      <c r="F49" s="38">
        <f t="shared" ref="F49" si="63">IF(E49="","",IF(MONTH(E49+1)&lt;&gt;MONTH(E49),"",E49+1))</f>
        <v>43293</v>
      </c>
      <c r="G49" s="38">
        <f t="shared" ref="G49" si="64">IF(F49="","",IF(MONTH(F49+1)&lt;&gt;MONTH(F49),"",F49+1))</f>
        <v>43294</v>
      </c>
      <c r="H49" s="38">
        <f t="shared" ref="H49" si="65">IF(G49="","",IF(MONTH(G49+1)&lt;&gt;MONTH(G49),"",G49+1))</f>
        <v>43295</v>
      </c>
      <c r="I49" s="36"/>
      <c r="J49" s="37">
        <f>IF($P47="","",IF(MONTH($P47+1)&lt;&gt;MONTH($P47),"",$P47+1))</f>
        <v>43320</v>
      </c>
      <c r="K49" s="38">
        <f t="shared" ref="K49" si="66">IF(J49="","",IF(MONTH(J49+1)&lt;&gt;MONTH(J49),"",J49+1))</f>
        <v>43321</v>
      </c>
      <c r="L49" s="38">
        <f t="shared" ref="L49" si="67">IF(K49="","",IF(MONTH(K49+1)&lt;&gt;MONTH(K49),"",K49+1))</f>
        <v>43322</v>
      </c>
      <c r="M49" s="38">
        <f t="shared" ref="M49" si="68">IF(L49="","",IF(MONTH(L49+1)&lt;&gt;MONTH(L49),"",L49+1))</f>
        <v>43323</v>
      </c>
      <c r="N49" s="38">
        <f t="shared" ref="N49" si="69">IF(M49="","",IF(MONTH(M49+1)&lt;&gt;MONTH(M49),"",M49+1))</f>
        <v>43324</v>
      </c>
      <c r="O49" s="38">
        <f t="shared" ref="O49" si="70">IF(N49="","",IF(MONTH(N49+1)&lt;&gt;MONTH(N49),"",N49+1))</f>
        <v>43325</v>
      </c>
      <c r="P49" s="38">
        <f t="shared" ref="P49" si="71">IF(O49="","",IF(MONTH(O49+1)&lt;&gt;MONTH(O49),"",O49+1))</f>
        <v>43326</v>
      </c>
    </row>
    <row r="50" spans="1:16" ht="24" customHeight="1" x14ac:dyDescent="0.2">
      <c r="B50" s="40" t="str">
        <f>IF(B49="","",INDEX(Cycle,MOD(B49-Deb,Cycle!$C$11)+1))</f>
        <v>R</v>
      </c>
      <c r="C50" s="40" t="str">
        <f>IF(C49="","",INDEX(Cycle,MOD(C49-Deb,Cycle!$C$11)+1))</f>
        <v>AM</v>
      </c>
      <c r="D50" s="40" t="str">
        <f>IF(D49="","",INDEX(Cycle,MOD(D49-Deb,Cycle!$C$11)+1))</f>
        <v>AM</v>
      </c>
      <c r="E50" s="40" t="str">
        <f>IF(E49="","",INDEX(Cycle,MOD(E49-Deb,Cycle!$C$11)+1))</f>
        <v>PM</v>
      </c>
      <c r="F50" s="40" t="str">
        <f>IF(F49="","",INDEX(Cycle,MOD(F49-Deb,Cycle!$C$11)+1))</f>
        <v>PM</v>
      </c>
      <c r="G50" s="40" t="str">
        <f>IF(G49="","",INDEX(Cycle,MOD(G49-Deb,Cycle!$C$11)+1))</f>
        <v>N</v>
      </c>
      <c r="H50" s="40" t="str">
        <f>IF(H49="","",INDEX(Cycle,MOD(H49-Deb,Cycle!$C$11)+1))</f>
        <v>N</v>
      </c>
      <c r="I50" s="36"/>
      <c r="J50" s="40" t="str">
        <f>IF(J49="","",INDEX(Cycle,MOD(J49-Deb,Cycle!$C$11)+1))</f>
        <v>AM</v>
      </c>
      <c r="K50" s="40" t="str">
        <f>IF(K49="","",INDEX(Cycle,MOD(K49-Deb,Cycle!$C$11)+1))</f>
        <v>AM</v>
      </c>
      <c r="L50" s="40" t="str">
        <f>IF(L49="","",INDEX(Cycle,MOD(L49-Deb,Cycle!$C$11)+1))</f>
        <v>PM</v>
      </c>
      <c r="M50" s="40" t="str">
        <f>IF(M49="","",INDEX(Cycle,MOD(M49-Deb,Cycle!$C$11)+1))</f>
        <v>PM</v>
      </c>
      <c r="N50" s="40" t="str">
        <f>IF(N49="","",INDEX(Cycle,MOD(N49-Deb,Cycle!$C$11)+1))</f>
        <v>N</v>
      </c>
      <c r="O50" s="40" t="str">
        <f>IF(O49="","",INDEX(Cycle,MOD(O49-Deb,Cycle!$C$11)+1))</f>
        <v>N</v>
      </c>
      <c r="P50" s="40" t="str">
        <f>IF(P49="","",INDEX(Cycle,MOD(P49-Deb,Cycle!$C$11)+1))</f>
        <v>R</v>
      </c>
    </row>
    <row r="51" spans="1:16" ht="24" customHeight="1" x14ac:dyDescent="0.2">
      <c r="A51" s="54" t="s">
        <v>24</v>
      </c>
      <c r="B51" s="37">
        <f>IF($P49="","",IF(MONTH($P49+1)&lt;&gt;MONTH($P49),"",$P49+1))</f>
        <v>43327</v>
      </c>
      <c r="C51" s="38">
        <f t="shared" ref="C51" si="72">IF(B51="","",IF(MONTH(B51+1)&lt;&gt;MONTH(B51),"",B51+1))</f>
        <v>43328</v>
      </c>
      <c r="D51" s="38">
        <f t="shared" ref="D51" si="73">IF(C51="","",IF(MONTH(C51+1)&lt;&gt;MONTH(C51),"",C51+1))</f>
        <v>43329</v>
      </c>
      <c r="E51" s="38">
        <f t="shared" ref="E51" si="74">IF(D51="","",IF(MONTH(D51+1)&lt;&gt;MONTH(D51),"",D51+1))</f>
        <v>43330</v>
      </c>
      <c r="F51" s="38">
        <f t="shared" ref="F51" si="75">IF(E51="","",IF(MONTH(E51+1)&lt;&gt;MONTH(E51),"",E51+1))</f>
        <v>43331</v>
      </c>
      <c r="G51" s="38">
        <f t="shared" ref="G51" si="76">IF(F51="","",IF(MONTH(F51+1)&lt;&gt;MONTH(F51),"",F51+1))</f>
        <v>43332</v>
      </c>
      <c r="H51" s="38">
        <f t="shared" ref="H51" si="77">IF(G51="","",IF(MONTH(G51+1)&lt;&gt;MONTH(G51),"",G51+1))</f>
        <v>43333</v>
      </c>
      <c r="I51" s="36"/>
      <c r="J51" s="37">
        <f>IF($P49="","",IF(MONTH($P49+1)&lt;&gt;MONTH($P49),"",$P49+1))</f>
        <v>43327</v>
      </c>
      <c r="K51" s="38">
        <f t="shared" ref="K51" si="78">IF(J51="","",IF(MONTH(J51+1)&lt;&gt;MONTH(J51),"",J51+1))</f>
        <v>43328</v>
      </c>
      <c r="L51" s="38">
        <f t="shared" ref="L51" si="79">IF(K51="","",IF(MONTH(K51+1)&lt;&gt;MONTH(K51),"",K51+1))</f>
        <v>43329</v>
      </c>
      <c r="M51" s="38">
        <f t="shared" ref="M51" si="80">IF(L51="","",IF(MONTH(L51+1)&lt;&gt;MONTH(L51),"",L51+1))</f>
        <v>43330</v>
      </c>
      <c r="N51" s="38">
        <f t="shared" ref="N51" si="81">IF(M51="","",IF(MONTH(M51+1)&lt;&gt;MONTH(M51),"",M51+1))</f>
        <v>43331</v>
      </c>
      <c r="O51" s="38">
        <f t="shared" ref="O51" si="82">IF(N51="","",IF(MONTH(N51+1)&lt;&gt;MONTH(N51),"",N51+1))</f>
        <v>43332</v>
      </c>
      <c r="P51" s="38">
        <f t="shared" ref="P51" si="83">IF(O51="","",IF(MONTH(O51+1)&lt;&gt;MONTH(O51),"",O51+1))</f>
        <v>43333</v>
      </c>
    </row>
    <row r="52" spans="1:16" ht="24" customHeight="1" x14ac:dyDescent="0.2">
      <c r="B52" s="40" t="str">
        <f>IF(B51="","",INDEX(Cycle,MOD(B51-Deb,Cycle!$C$11)+1))</f>
        <v>R</v>
      </c>
      <c r="C52" s="40" t="str">
        <f>IF(C51="","",INDEX(Cycle,MOD(C51-Deb,Cycle!$C$11)+1))</f>
        <v>R</v>
      </c>
      <c r="D52" s="40" t="str">
        <f>IF(D51="","",INDEX(Cycle,MOD(D51-Deb,Cycle!$C$11)+1))</f>
        <v>R</v>
      </c>
      <c r="E52" s="40" t="str">
        <f>IF(E51="","",INDEX(Cycle,MOD(E51-Deb,Cycle!$C$11)+1))</f>
        <v>AM</v>
      </c>
      <c r="F52" s="40" t="str">
        <f>IF(F51="","",INDEX(Cycle,MOD(F51-Deb,Cycle!$C$11)+1))</f>
        <v>AM</v>
      </c>
      <c r="G52" s="40" t="str">
        <f>IF(G51="","",INDEX(Cycle,MOD(G51-Deb,Cycle!$C$11)+1))</f>
        <v>PM</v>
      </c>
      <c r="H52" s="40" t="str">
        <f>IF(H51="","",INDEX(Cycle,MOD(H51-Deb,Cycle!$C$11)+1))</f>
        <v>PM</v>
      </c>
      <c r="I52" s="36"/>
      <c r="J52" s="40" t="str">
        <f>IF(J51="","",INDEX(Cycle,MOD(J51-Deb,Cycle!$C$11)+1))</f>
        <v>R</v>
      </c>
      <c r="K52" s="40" t="str">
        <f>IF(K51="","",INDEX(Cycle,MOD(K51-Deb,Cycle!$C$11)+1))</f>
        <v>R</v>
      </c>
      <c r="L52" s="40" t="str">
        <f>IF(L51="","",INDEX(Cycle,MOD(L51-Deb,Cycle!$C$11)+1))</f>
        <v>R</v>
      </c>
      <c r="M52" s="40" t="str">
        <f>IF(M51="","",INDEX(Cycle,MOD(M51-Deb,Cycle!$C$11)+1))</f>
        <v>AM</v>
      </c>
      <c r="N52" s="40" t="str">
        <f>IF(N51="","",INDEX(Cycle,MOD(N51-Deb,Cycle!$C$11)+1))</f>
        <v>AM</v>
      </c>
      <c r="O52" s="40" t="str">
        <f>IF(O51="","",INDEX(Cycle,MOD(O51-Deb,Cycle!$C$11)+1))</f>
        <v>PM</v>
      </c>
      <c r="P52" s="40" t="str">
        <f>IF(P51="","",INDEX(Cycle,MOD(P51-Deb,Cycle!$C$11)+1))</f>
        <v>PM</v>
      </c>
    </row>
    <row r="53" spans="1:16" ht="24" customHeight="1" x14ac:dyDescent="0.2">
      <c r="B53" s="37">
        <f>IF($P51="","",IF(MONTH($P51+1)&lt;&gt;MONTH($P51),"",$P51+1))</f>
        <v>43334</v>
      </c>
      <c r="C53" s="38">
        <f t="shared" ref="C53" si="84">IF(B53="","",IF(MONTH(B53+1)&lt;&gt;MONTH(B53),"",B53+1))</f>
        <v>43335</v>
      </c>
      <c r="D53" s="38">
        <f t="shared" ref="D53" si="85">IF(C53="","",IF(MONTH(C53+1)&lt;&gt;MONTH(C53),"",C53+1))</f>
        <v>43336</v>
      </c>
      <c r="E53" s="38">
        <f t="shared" ref="E53" si="86">IF(D53="","",IF(MONTH(D53+1)&lt;&gt;MONTH(D53),"",D53+1))</f>
        <v>43337</v>
      </c>
      <c r="F53" s="38">
        <f t="shared" ref="F53" si="87">IF(E53="","",IF(MONTH(E53+1)&lt;&gt;MONTH(E53),"",E53+1))</f>
        <v>43338</v>
      </c>
      <c r="G53" s="38">
        <f t="shared" ref="G53" si="88">IF(F53="","",IF(MONTH(F53+1)&lt;&gt;MONTH(F53),"",F53+1))</f>
        <v>43339</v>
      </c>
      <c r="H53" s="38">
        <f t="shared" ref="H53" si="89">IF(G53="","",IF(MONTH(G53+1)&lt;&gt;MONTH(G53),"",G53+1))</f>
        <v>43340</v>
      </c>
      <c r="I53" s="36"/>
      <c r="J53" s="37">
        <f>IF($P51="","",IF(MONTH($P51+1)&lt;&gt;MONTH($P51),"",$P51+1))</f>
        <v>43334</v>
      </c>
      <c r="K53" s="38">
        <f t="shared" ref="K53" si="90">IF(J53="","",IF(MONTH(J53+1)&lt;&gt;MONTH(J53),"",J53+1))</f>
        <v>43335</v>
      </c>
      <c r="L53" s="38">
        <f t="shared" ref="L53" si="91">IF(K53="","",IF(MONTH(K53+1)&lt;&gt;MONTH(K53),"",K53+1))</f>
        <v>43336</v>
      </c>
      <c r="M53" s="38">
        <f t="shared" ref="M53" si="92">IF(L53="","",IF(MONTH(L53+1)&lt;&gt;MONTH(L53),"",L53+1))</f>
        <v>43337</v>
      </c>
      <c r="N53" s="38">
        <f t="shared" ref="N53" si="93">IF(M53="","",IF(MONTH(M53+1)&lt;&gt;MONTH(M53),"",M53+1))</f>
        <v>43338</v>
      </c>
      <c r="O53" s="38">
        <f t="shared" ref="O53" si="94">IF(N53="","",IF(MONTH(N53+1)&lt;&gt;MONTH(N53),"",N53+1))</f>
        <v>43339</v>
      </c>
      <c r="P53" s="38">
        <f t="shared" ref="P53" si="95">IF(O53="","",IF(MONTH(O53+1)&lt;&gt;MONTH(O53),"",O53+1))</f>
        <v>43340</v>
      </c>
    </row>
    <row r="54" spans="1:16" ht="24" customHeight="1" x14ac:dyDescent="0.2">
      <c r="B54" s="40" t="str">
        <f>IF(B53="","",INDEX(Cycle,MOD(B53-Deb,Cycle!$C$11)+1))</f>
        <v>N</v>
      </c>
      <c r="C54" s="40" t="str">
        <f>IF(C53="","",INDEX(Cycle,MOD(C53-Deb,Cycle!$C$11)+1))</f>
        <v>N</v>
      </c>
      <c r="D54" s="40" t="str">
        <f>IF(D53="","",INDEX(Cycle,MOD(D53-Deb,Cycle!$C$11)+1))</f>
        <v>R</v>
      </c>
      <c r="E54" s="40" t="str">
        <f>IF(E53="","",INDEX(Cycle,MOD(E53-Deb,Cycle!$C$11)+1))</f>
        <v>R</v>
      </c>
      <c r="F54" s="40" t="str">
        <f>IF(F53="","",INDEX(Cycle,MOD(F53-Deb,Cycle!$C$11)+1))</f>
        <v>R</v>
      </c>
      <c r="G54" s="40" t="str">
        <f>IF(G53="","",INDEX(Cycle,MOD(G53-Deb,Cycle!$C$11)+1))</f>
        <v>R</v>
      </c>
      <c r="H54" s="40" t="str">
        <f>IF(H53="","",INDEX(Cycle,MOD(H53-Deb,Cycle!$C$11)+1))</f>
        <v>AM</v>
      </c>
      <c r="I54" s="36"/>
      <c r="J54" s="40" t="str">
        <f>IF(J53="","",INDEX(Cycle,MOD(J53-Deb,Cycle!$C$11)+1))</f>
        <v>N</v>
      </c>
      <c r="K54" s="40" t="str">
        <f>IF(K53="","",INDEX(Cycle,MOD(K53-Deb,Cycle!$C$11)+1))</f>
        <v>N</v>
      </c>
      <c r="L54" s="40" t="str">
        <f>IF(L53="","",INDEX(Cycle,MOD(L53-Deb,Cycle!$C$11)+1))</f>
        <v>R</v>
      </c>
      <c r="M54" s="40" t="str">
        <f>IF(M53="","",INDEX(Cycle,MOD(M53-Deb,Cycle!$C$11)+1))</f>
        <v>R</v>
      </c>
      <c r="N54" s="40" t="str">
        <f>IF(N53="","",INDEX(Cycle,MOD(N53-Deb,Cycle!$C$11)+1))</f>
        <v>R</v>
      </c>
      <c r="O54" s="40" t="str">
        <f>IF(O53="","",INDEX(Cycle,MOD(O53-Deb,Cycle!$C$11)+1))</f>
        <v>R</v>
      </c>
      <c r="P54" s="40" t="str">
        <f>IF(P53="","",INDEX(Cycle,MOD(P53-Deb,Cycle!$C$11)+1))</f>
        <v>AM</v>
      </c>
    </row>
    <row r="55" spans="1:16" ht="24" customHeight="1" x14ac:dyDescent="0.2">
      <c r="B55" s="37">
        <f>IF($P53="","",IF(MONTH($P53+1)&lt;&gt;MONTH($P53),"",$P53+1))</f>
        <v>43341</v>
      </c>
      <c r="C55" s="38">
        <f t="shared" ref="C55" si="96">IF(B55="","",IF(MONTH(B55+1)&lt;&gt;MONTH(B55),"",B55+1))</f>
        <v>43342</v>
      </c>
      <c r="D55" s="38">
        <f t="shared" ref="D55" si="97">IF(C55="","",IF(MONTH(C55+1)&lt;&gt;MONTH(C55),"",C55+1))</f>
        <v>43343</v>
      </c>
      <c r="E55" s="38" t="str">
        <f t="shared" ref="E55" si="98">IF(D55="","",IF(MONTH(D55+1)&lt;&gt;MONTH(D55),"",D55+1))</f>
        <v/>
      </c>
      <c r="F55" s="38" t="str">
        <f t="shared" ref="F55" si="99">IF(E55="","",IF(MONTH(E55+1)&lt;&gt;MONTH(E55),"",E55+1))</f>
        <v/>
      </c>
      <c r="G55" s="38" t="str">
        <f t="shared" ref="G55" si="100">IF(F55="","",IF(MONTH(F55+1)&lt;&gt;MONTH(F55),"",F55+1))</f>
        <v/>
      </c>
      <c r="H55" s="38" t="str">
        <f t="shared" ref="H55" si="101">IF(G55="","",IF(MONTH(G55+1)&lt;&gt;MONTH(G55),"",G55+1))</f>
        <v/>
      </c>
      <c r="I55" s="36"/>
      <c r="J55" s="37">
        <f>IF($P53="","",IF(MONTH($P53+1)&lt;&gt;MONTH($P53),"",$P53+1))</f>
        <v>43341</v>
      </c>
      <c r="K55" s="38">
        <f t="shared" ref="K55" si="102">IF(J55="","",IF(MONTH(J55+1)&lt;&gt;MONTH(J55),"",J55+1))</f>
        <v>43342</v>
      </c>
      <c r="L55" s="38">
        <f t="shared" ref="L55" si="103">IF(K55="","",IF(MONTH(K55+1)&lt;&gt;MONTH(K55),"",K55+1))</f>
        <v>43343</v>
      </c>
      <c r="M55" s="38" t="str">
        <f t="shared" ref="M55" si="104">IF(L55="","",IF(MONTH(L55+1)&lt;&gt;MONTH(L55),"",L55+1))</f>
        <v/>
      </c>
      <c r="N55" s="38" t="str">
        <f t="shared" ref="N55" si="105">IF(M55="","",IF(MONTH(M55+1)&lt;&gt;MONTH(M55),"",M55+1))</f>
        <v/>
      </c>
      <c r="O55" s="38" t="str">
        <f t="shared" ref="O55" si="106">IF(N55="","",IF(MONTH(N55+1)&lt;&gt;MONTH(N55),"",N55+1))</f>
        <v/>
      </c>
      <c r="P55" s="38" t="str">
        <f t="shared" ref="P55" si="107">IF(O55="","",IF(MONTH(O55+1)&lt;&gt;MONTH(O55),"",O55+1))</f>
        <v/>
      </c>
    </row>
    <row r="56" spans="1:16" ht="24" customHeight="1" x14ac:dyDescent="0.2">
      <c r="B56" s="40" t="str">
        <f>IF(B55="","",INDEX(Cycle,MOD(B55-Deb,Cycle!$C$11)+1))</f>
        <v>AM</v>
      </c>
      <c r="C56" s="40" t="str">
        <f>IF(C55="","",INDEX(Cycle,MOD(C55-Deb,Cycle!$C$11)+1))</f>
        <v>PM</v>
      </c>
      <c r="D56" s="40" t="str">
        <f>IF(D55="","",INDEX(Cycle,MOD(D55-Deb,Cycle!$C$11)+1))</f>
        <v>PM</v>
      </c>
      <c r="E56" s="40" t="str">
        <f>IF(E55="","",INDEX(Cycle,MOD(E55-Deb,Cycle!$C$11)+1))</f>
        <v/>
      </c>
      <c r="F56" s="40" t="str">
        <f>IF(F55="","",INDEX(Cycle,MOD(F55-Deb,Cycle!$C$11)+1))</f>
        <v/>
      </c>
      <c r="G56" s="40" t="str">
        <f>IF(G55="","",INDEX(Cycle,MOD(G55-Deb,Cycle!$C$11)+1))</f>
        <v/>
      </c>
      <c r="H56" s="40" t="str">
        <f>IF(H55="","",INDEX(Cycle,MOD(H55-Deb,Cycle!$C$11)+1))</f>
        <v/>
      </c>
      <c r="I56" s="36"/>
      <c r="J56" s="40" t="str">
        <f>IF(J55="","",INDEX(Cycle,MOD(J55-Deb,Cycle!$C$11)+1))</f>
        <v>AM</v>
      </c>
      <c r="K56" s="40" t="str">
        <f>IF(K55="","",INDEX(Cycle,MOD(K55-Deb,Cycle!$C$11)+1))</f>
        <v>PM</v>
      </c>
      <c r="L56" s="40" t="str">
        <f>IF(L55="","",INDEX(Cycle,MOD(L55-Deb,Cycle!$C$11)+1))</f>
        <v>PM</v>
      </c>
      <c r="M56" s="40" t="str">
        <f>IF(M55="","",INDEX(Cycle,MOD(M55-Deb,Cycle!$C$11)+1))</f>
        <v/>
      </c>
      <c r="N56" s="40" t="str">
        <f>IF(N55="","",INDEX(Cycle,MOD(N55-Deb,Cycle!$C$11)+1))</f>
        <v/>
      </c>
      <c r="O56" s="40" t="str">
        <f>IF(O55="","",INDEX(Cycle,MOD(O55-Deb,Cycle!$C$11)+1))</f>
        <v/>
      </c>
      <c r="P56" s="40" t="str">
        <f>IF(P55="","",INDEX(Cycle,MOD(P55-Deb,Cycle!$C$11)+1))</f>
        <v/>
      </c>
    </row>
    <row r="57" spans="1:16" ht="24" customHeight="1" x14ac:dyDescent="0.2">
      <c r="B57" s="36"/>
      <c r="C57" s="36"/>
      <c r="D57" s="36"/>
      <c r="E57" s="36"/>
      <c r="F57" s="36"/>
      <c r="G57" s="36"/>
      <c r="H57" s="36"/>
      <c r="I57" s="36"/>
      <c r="J57" s="41"/>
      <c r="K57" s="41"/>
      <c r="L57" s="36"/>
      <c r="M57" s="36"/>
      <c r="N57" s="36"/>
      <c r="O57" s="36"/>
      <c r="P57" s="36"/>
    </row>
    <row r="58" spans="1:16" ht="24" customHeight="1" x14ac:dyDescent="0.2">
      <c r="B58" s="36"/>
      <c r="C58" s="36"/>
      <c r="D58" s="44">
        <f>EDATE(D44,2)</f>
        <v>43344</v>
      </c>
      <c r="E58" s="45"/>
      <c r="F58" s="46"/>
      <c r="G58" s="42"/>
      <c r="H58" s="36"/>
      <c r="I58" s="36"/>
      <c r="J58" s="41"/>
      <c r="K58" s="41"/>
      <c r="L58" s="44">
        <f>EDATE(D44,3)</f>
        <v>43374</v>
      </c>
      <c r="M58" s="45"/>
      <c r="N58" s="46"/>
      <c r="O58" s="36"/>
      <c r="P58" s="36"/>
    </row>
    <row r="59" spans="1:16" ht="24" customHeight="1" x14ac:dyDescent="0.2">
      <c r="B59" s="36"/>
      <c r="C59" s="36"/>
      <c r="D59" s="36"/>
      <c r="E59" s="36"/>
      <c r="F59" s="36"/>
      <c r="G59" s="36"/>
      <c r="H59" s="36"/>
      <c r="I59" s="36"/>
      <c r="J59" s="41"/>
      <c r="K59" s="41"/>
      <c r="L59" s="36"/>
      <c r="M59" s="36"/>
      <c r="N59" s="36"/>
      <c r="O59" s="36"/>
      <c r="P59" s="36"/>
    </row>
    <row r="60" spans="1:16" ht="24" customHeight="1" x14ac:dyDescent="0.2">
      <c r="B60" s="33">
        <f>D58</f>
        <v>43344</v>
      </c>
      <c r="C60" s="34">
        <f t="shared" ref="C60" si="108">B60+1</f>
        <v>43345</v>
      </c>
      <c r="D60" s="34">
        <f t="shared" ref="D60" si="109">C60+1</f>
        <v>43346</v>
      </c>
      <c r="E60" s="34">
        <f t="shared" ref="E60" si="110">D60+1</f>
        <v>43347</v>
      </c>
      <c r="F60" s="34">
        <f t="shared" ref="F60" si="111">E60+1</f>
        <v>43348</v>
      </c>
      <c r="G60" s="34">
        <f t="shared" ref="G60" si="112">F60+1</f>
        <v>43349</v>
      </c>
      <c r="H60" s="35">
        <f t="shared" ref="H60" si="113">G60+1</f>
        <v>43350</v>
      </c>
      <c r="I60" s="36"/>
      <c r="J60" s="33">
        <f>L58</f>
        <v>43374</v>
      </c>
      <c r="K60" s="34">
        <f t="shared" ref="K60" si="114">J60+1</f>
        <v>43375</v>
      </c>
      <c r="L60" s="34">
        <f t="shared" ref="L60" si="115">K60+1</f>
        <v>43376</v>
      </c>
      <c r="M60" s="34">
        <f t="shared" ref="M60" si="116">L60+1</f>
        <v>43377</v>
      </c>
      <c r="N60" s="34">
        <f t="shared" ref="N60" si="117">M60+1</f>
        <v>43378</v>
      </c>
      <c r="O60" s="34">
        <f t="shared" ref="O60" si="118">N60+1</f>
        <v>43379</v>
      </c>
      <c r="P60" s="35">
        <f t="shared" ref="P60" si="119">O60+1</f>
        <v>43380</v>
      </c>
    </row>
    <row r="61" spans="1:16" ht="24" customHeight="1" x14ac:dyDescent="0.2">
      <c r="A61" s="53">
        <f>B61</f>
        <v>43344</v>
      </c>
      <c r="B61" s="37">
        <f>B60</f>
        <v>43344</v>
      </c>
      <c r="C61" s="38">
        <f t="shared" ref="C61" si="120">IF(B61="","",IF(MONTH(B61+1)&lt;&gt;MONTH(B61),"",B61+1))</f>
        <v>43345</v>
      </c>
      <c r="D61" s="38">
        <f t="shared" ref="D61" si="121">IF(C61="","",IF(MONTH(C61+1)&lt;&gt;MONTH(C61),"",C61+1))</f>
        <v>43346</v>
      </c>
      <c r="E61" s="38">
        <f t="shared" ref="E61" si="122">IF(D61="","",IF(MONTH(D61+1)&lt;&gt;MONTH(D61),"",D61+1))</f>
        <v>43347</v>
      </c>
      <c r="F61" s="38">
        <f t="shared" ref="F61" si="123">IF(E61="","",IF(MONTH(E61+1)&lt;&gt;MONTH(E61),"",E61+1))</f>
        <v>43348</v>
      </c>
      <c r="G61" s="38">
        <f t="shared" ref="G61" si="124">IF(F61="","",IF(MONTH(F61+1)&lt;&gt;MONTH(F61),"",F61+1))</f>
        <v>43349</v>
      </c>
      <c r="H61" s="38">
        <f t="shared" ref="H61" si="125">IF(G61="","",IF(MONTH(G61+1)&lt;&gt;MONTH(G61),"",G61+1))</f>
        <v>43350</v>
      </c>
      <c r="I61" s="39"/>
      <c r="J61" s="37">
        <f>J60</f>
        <v>43374</v>
      </c>
      <c r="K61" s="38">
        <f t="shared" ref="K61" si="126">IF(J61="","",IF(MONTH(J61+1)&lt;&gt;MONTH(J61),"",J61+1))</f>
        <v>43375</v>
      </c>
      <c r="L61" s="38">
        <f t="shared" ref="L61" si="127">IF(K61="","",IF(MONTH(K61+1)&lt;&gt;MONTH(K61),"",K61+1))</f>
        <v>43376</v>
      </c>
      <c r="M61" s="38">
        <f t="shared" ref="M61" si="128">IF(L61="","",IF(MONTH(L61+1)&lt;&gt;MONTH(L61),"",L61+1))</f>
        <v>43377</v>
      </c>
      <c r="N61" s="38">
        <f t="shared" ref="N61" si="129">IF(M61="","",IF(MONTH(M61+1)&lt;&gt;MONTH(M61),"",M61+1))</f>
        <v>43378</v>
      </c>
      <c r="O61" s="38">
        <f t="shared" ref="O61" si="130">IF(N61="","",IF(MONTH(N61+1)&lt;&gt;MONTH(N61),"",N61+1))</f>
        <v>43379</v>
      </c>
      <c r="P61" s="38">
        <f t="shared" ref="P61" si="131">IF(O61="","",IF(MONTH(O61+1)&lt;&gt;MONTH(O61),"",O61+1))</f>
        <v>43380</v>
      </c>
    </row>
    <row r="62" spans="1:16" ht="24" customHeight="1" x14ac:dyDescent="0.2">
      <c r="A62" s="53"/>
      <c r="B62" s="40" t="str">
        <f>IF(B61="","",INDEX(Cycle,MOD(B61-Deb,Cycle!$C$11)+1))</f>
        <v>N</v>
      </c>
      <c r="C62" s="40" t="str">
        <f>IF(C61="","",INDEX(Cycle,MOD(C61-Deb,Cycle!$C$11)+1))</f>
        <v>N</v>
      </c>
      <c r="D62" s="40" t="str">
        <f>IF(D61="","",INDEX(Cycle,MOD(D61-Deb,Cycle!$C$11)+1))</f>
        <v>R</v>
      </c>
      <c r="E62" s="40" t="str">
        <f>IF(E61="","",INDEX(Cycle,MOD(E61-Deb,Cycle!$C$11)+1))</f>
        <v>R</v>
      </c>
      <c r="F62" s="40" t="str">
        <f>IF(F61="","",INDEX(Cycle,MOD(F61-Deb,Cycle!$C$11)+1))</f>
        <v>R</v>
      </c>
      <c r="G62" s="40" t="str">
        <f>IF(G61="","",INDEX(Cycle,MOD(G61-Deb,Cycle!$C$11)+1))</f>
        <v>R</v>
      </c>
      <c r="H62" s="40" t="str">
        <f>IF(H61="","",INDEX(Cycle,MOD(H61-Deb,Cycle!$C$11)+1))</f>
        <v>AM</v>
      </c>
      <c r="I62" s="36"/>
      <c r="J62" s="40" t="str">
        <f>IF(J61="","",INDEX(Cycle,MOD(J61-Deb,Cycle!$C$11)+1))</f>
        <v>N</v>
      </c>
      <c r="K62" s="40" t="str">
        <f>IF(K61="","",INDEX(Cycle,MOD(K61-Deb,Cycle!$C$11)+1))</f>
        <v>N</v>
      </c>
      <c r="L62" s="40" t="str">
        <f>IF(L61="","",INDEX(Cycle,MOD(L61-Deb,Cycle!$C$11)+1))</f>
        <v>R</v>
      </c>
      <c r="M62" s="40" t="str">
        <f>IF(M61="","",INDEX(Cycle,MOD(M61-Deb,Cycle!$C$11)+1))</f>
        <v>R</v>
      </c>
      <c r="N62" s="40" t="str">
        <f>IF(N61="","",INDEX(Cycle,MOD(N61-Deb,Cycle!$C$11)+1))</f>
        <v>R</v>
      </c>
      <c r="O62" s="40" t="str">
        <f>IF(O61="","",INDEX(Cycle,MOD(O61-Deb,Cycle!$C$11)+1))</f>
        <v>R</v>
      </c>
      <c r="P62" s="40" t="str">
        <f>IF(P61="","",INDEX(Cycle,MOD(P61-Deb,Cycle!$C$11)+1))</f>
        <v>AM</v>
      </c>
    </row>
    <row r="63" spans="1:16" ht="24" customHeight="1" x14ac:dyDescent="0.2">
      <c r="A63" s="53">
        <f t="shared" ref="A63" si="132">B63</f>
        <v>43351</v>
      </c>
      <c r="B63" s="37">
        <f>IF($H61="","",IF(MONTH($H61+1)&lt;&gt;MONTH($H61),"",$H61+1))</f>
        <v>43351</v>
      </c>
      <c r="C63" s="38">
        <f t="shared" ref="C63" si="133">IF(B63="","",IF(MONTH(B63+1)&lt;&gt;MONTH(B63),"",B63+1))</f>
        <v>43352</v>
      </c>
      <c r="D63" s="38">
        <f t="shared" ref="D63" si="134">IF(C63="","",IF(MONTH(C63+1)&lt;&gt;MONTH(C63),"",C63+1))</f>
        <v>43353</v>
      </c>
      <c r="E63" s="38">
        <f t="shared" ref="E63" si="135">IF(D63="","",IF(MONTH(D63+1)&lt;&gt;MONTH(D63),"",D63+1))</f>
        <v>43354</v>
      </c>
      <c r="F63" s="38">
        <f t="shared" ref="F63" si="136">IF(E63="","",IF(MONTH(E63+1)&lt;&gt;MONTH(E63),"",E63+1))</f>
        <v>43355</v>
      </c>
      <c r="G63" s="38">
        <f t="shared" ref="G63" si="137">IF(F63="","",IF(MONTH(F63+1)&lt;&gt;MONTH(F63),"",F63+1))</f>
        <v>43356</v>
      </c>
      <c r="H63" s="38">
        <f t="shared" ref="H63" si="138">IF(G63="","",IF(MONTH(G63+1)&lt;&gt;MONTH(G63),"",G63+1))</f>
        <v>43357</v>
      </c>
      <c r="I63" s="36"/>
      <c r="J63" s="37">
        <f>IF($P61="","",IF(MONTH($P61+1)&lt;&gt;MONTH($P61),"",$P61+1))</f>
        <v>43381</v>
      </c>
      <c r="K63" s="38">
        <f t="shared" ref="K63" si="139">IF(J63="","",IF(MONTH(J63+1)&lt;&gt;MONTH(J63),"",J63+1))</f>
        <v>43382</v>
      </c>
      <c r="L63" s="38">
        <f t="shared" ref="L63" si="140">IF(K63="","",IF(MONTH(K63+1)&lt;&gt;MONTH(K63),"",K63+1))</f>
        <v>43383</v>
      </c>
      <c r="M63" s="38">
        <f t="shared" ref="M63" si="141">IF(L63="","",IF(MONTH(L63+1)&lt;&gt;MONTH(L63),"",L63+1))</f>
        <v>43384</v>
      </c>
      <c r="N63" s="38">
        <f t="shared" ref="N63" si="142">IF(M63="","",IF(MONTH(M63+1)&lt;&gt;MONTH(M63),"",M63+1))</f>
        <v>43385</v>
      </c>
      <c r="O63" s="38">
        <f t="shared" ref="O63" si="143">IF(N63="","",IF(MONTH(N63+1)&lt;&gt;MONTH(N63),"",N63+1))</f>
        <v>43386</v>
      </c>
      <c r="P63" s="38">
        <f t="shared" ref="P63" si="144">IF(O63="","",IF(MONTH(O63+1)&lt;&gt;MONTH(O63),"",O63+1))</f>
        <v>43387</v>
      </c>
    </row>
    <row r="64" spans="1:16" ht="24" customHeight="1" x14ac:dyDescent="0.2">
      <c r="B64" s="40" t="str">
        <f>IF(B63="","",INDEX(Cycle,MOD(B63-Deb,Cycle!$C$11)+1))</f>
        <v>AM</v>
      </c>
      <c r="C64" s="40" t="str">
        <f>IF(C63="","",INDEX(Cycle,MOD(C63-Deb,Cycle!$C$11)+1))</f>
        <v>PM</v>
      </c>
      <c r="D64" s="40" t="str">
        <f>IF(D63="","",INDEX(Cycle,MOD(D63-Deb,Cycle!$C$11)+1))</f>
        <v>PM</v>
      </c>
      <c r="E64" s="40" t="str">
        <f>IF(E63="","",INDEX(Cycle,MOD(E63-Deb,Cycle!$C$11)+1))</f>
        <v>N</v>
      </c>
      <c r="F64" s="40" t="str">
        <f>IF(F63="","",INDEX(Cycle,MOD(F63-Deb,Cycle!$C$11)+1))</f>
        <v>N</v>
      </c>
      <c r="G64" s="40" t="str">
        <f>IF(G63="","",INDEX(Cycle,MOD(G63-Deb,Cycle!$C$11)+1))</f>
        <v>R</v>
      </c>
      <c r="H64" s="40" t="str">
        <f>IF(H63="","",INDEX(Cycle,MOD(H63-Deb,Cycle!$C$11)+1))</f>
        <v>R</v>
      </c>
      <c r="I64" s="36"/>
      <c r="J64" s="40" t="str">
        <f>IF(J63="","",INDEX(Cycle,MOD(J63-Deb,Cycle!$C$11)+1))</f>
        <v>AM</v>
      </c>
      <c r="K64" s="40" t="str">
        <f>IF(K63="","",INDEX(Cycle,MOD(K63-Deb,Cycle!$C$11)+1))</f>
        <v>PM</v>
      </c>
      <c r="L64" s="40" t="str">
        <f>IF(L63="","",INDEX(Cycle,MOD(L63-Deb,Cycle!$C$11)+1))</f>
        <v>PM</v>
      </c>
      <c r="M64" s="40" t="str">
        <f>IF(M63="","",INDEX(Cycle,MOD(M63-Deb,Cycle!$C$11)+1))</f>
        <v>N</v>
      </c>
      <c r="N64" s="40" t="str">
        <f>IF(N63="","",INDEX(Cycle,MOD(N63-Deb,Cycle!$C$11)+1))</f>
        <v>N</v>
      </c>
      <c r="O64" s="40" t="str">
        <f>IF(O63="","",INDEX(Cycle,MOD(O63-Deb,Cycle!$C$11)+1))</f>
        <v>R</v>
      </c>
      <c r="P64" s="40" t="str">
        <f>IF(P63="","",INDEX(Cycle,MOD(P63-Deb,Cycle!$C$11)+1))</f>
        <v>R</v>
      </c>
    </row>
    <row r="65" spans="1:16" ht="24" customHeight="1" x14ac:dyDescent="0.2">
      <c r="B65" s="37">
        <f>IF($H63="","",IF(MONTH($H63+1)&lt;&gt;MONTH($H63),"",$H63+1))</f>
        <v>43358</v>
      </c>
      <c r="C65" s="38">
        <f t="shared" ref="C65" si="145">IF(B65="","",IF(MONTH(B65+1)&lt;&gt;MONTH(B65),"",B65+1))</f>
        <v>43359</v>
      </c>
      <c r="D65" s="38">
        <f t="shared" ref="D65" si="146">IF(C65="","",IF(MONTH(C65+1)&lt;&gt;MONTH(C65),"",C65+1))</f>
        <v>43360</v>
      </c>
      <c r="E65" s="38">
        <f t="shared" ref="E65" si="147">IF(D65="","",IF(MONTH(D65+1)&lt;&gt;MONTH(D65),"",D65+1))</f>
        <v>43361</v>
      </c>
      <c r="F65" s="38">
        <f t="shared" ref="F65" si="148">IF(E65="","",IF(MONTH(E65+1)&lt;&gt;MONTH(E65),"",E65+1))</f>
        <v>43362</v>
      </c>
      <c r="G65" s="38">
        <f t="shared" ref="G65" si="149">IF(F65="","",IF(MONTH(F65+1)&lt;&gt;MONTH(F65),"",F65+1))</f>
        <v>43363</v>
      </c>
      <c r="H65" s="38">
        <f t="shared" ref="H65" si="150">IF(G65="","",IF(MONTH(G65+1)&lt;&gt;MONTH(G65),"",G65+1))</f>
        <v>43364</v>
      </c>
      <c r="I65" s="36"/>
      <c r="J65" s="37">
        <f>IF($P63="","",IF(MONTH($P63+1)&lt;&gt;MONTH($P63),"",$P63+1))</f>
        <v>43388</v>
      </c>
      <c r="K65" s="38">
        <f t="shared" ref="K65" si="151">IF(J65="","",IF(MONTH(J65+1)&lt;&gt;MONTH(J65),"",J65+1))</f>
        <v>43389</v>
      </c>
      <c r="L65" s="38">
        <f t="shared" ref="L65" si="152">IF(K65="","",IF(MONTH(K65+1)&lt;&gt;MONTH(K65),"",K65+1))</f>
        <v>43390</v>
      </c>
      <c r="M65" s="38">
        <f t="shared" ref="M65" si="153">IF(L65="","",IF(MONTH(L65+1)&lt;&gt;MONTH(L65),"",L65+1))</f>
        <v>43391</v>
      </c>
      <c r="N65" s="38">
        <f t="shared" ref="N65" si="154">IF(M65="","",IF(MONTH(M65+1)&lt;&gt;MONTH(M65),"",M65+1))</f>
        <v>43392</v>
      </c>
      <c r="O65" s="38">
        <f t="shared" ref="O65" si="155">IF(N65="","",IF(MONTH(N65+1)&lt;&gt;MONTH(N65),"",N65+1))</f>
        <v>43393</v>
      </c>
      <c r="P65" s="38">
        <f t="shared" ref="P65" si="156">IF(O65="","",IF(MONTH(O65+1)&lt;&gt;MONTH(O65),"",O65+1))</f>
        <v>43394</v>
      </c>
    </row>
    <row r="66" spans="1:16" ht="24" customHeight="1" x14ac:dyDescent="0.2">
      <c r="B66" s="40" t="str">
        <f>IF(B65="","",INDEX(Cycle,MOD(B65-Deb,Cycle!$C$11)+1))</f>
        <v>R</v>
      </c>
      <c r="C66" s="40" t="str">
        <f>IF(C65="","",INDEX(Cycle,MOD(C65-Deb,Cycle!$C$11)+1))</f>
        <v>R</v>
      </c>
      <c r="D66" s="40" t="str">
        <f>IF(D65="","",INDEX(Cycle,MOD(D65-Deb,Cycle!$C$11)+1))</f>
        <v>AM</v>
      </c>
      <c r="E66" s="40" t="str">
        <f>IF(E65="","",INDEX(Cycle,MOD(E65-Deb,Cycle!$C$11)+1))</f>
        <v>AM</v>
      </c>
      <c r="F66" s="40" t="str">
        <f>IF(F65="","",INDEX(Cycle,MOD(F65-Deb,Cycle!$C$11)+1))</f>
        <v>PM</v>
      </c>
      <c r="G66" s="40" t="str">
        <f>IF(G65="","",INDEX(Cycle,MOD(G65-Deb,Cycle!$C$11)+1))</f>
        <v>PM</v>
      </c>
      <c r="H66" s="40" t="str">
        <f>IF(H65="","",INDEX(Cycle,MOD(H65-Deb,Cycle!$C$11)+1))</f>
        <v>N</v>
      </c>
      <c r="I66" s="36"/>
      <c r="J66" s="40" t="str">
        <f>IF(J65="","",INDEX(Cycle,MOD(J65-Deb,Cycle!$C$11)+1))</f>
        <v>R</v>
      </c>
      <c r="K66" s="40" t="str">
        <f>IF(K65="","",INDEX(Cycle,MOD(K65-Deb,Cycle!$C$11)+1))</f>
        <v>R</v>
      </c>
      <c r="L66" s="40" t="str">
        <f>IF(L65="","",INDEX(Cycle,MOD(L65-Deb,Cycle!$C$11)+1))</f>
        <v>AM</v>
      </c>
      <c r="M66" s="40" t="str">
        <f>IF(M65="","",INDEX(Cycle,MOD(M65-Deb,Cycle!$C$11)+1))</f>
        <v>AM</v>
      </c>
      <c r="N66" s="40" t="str">
        <f>IF(N65="","",INDEX(Cycle,MOD(N65-Deb,Cycle!$C$11)+1))</f>
        <v>PM</v>
      </c>
      <c r="O66" s="40" t="str">
        <f>IF(O65="","",INDEX(Cycle,MOD(O65-Deb,Cycle!$C$11)+1))</f>
        <v>PM</v>
      </c>
      <c r="P66" s="40" t="str">
        <f>IF(P65="","",INDEX(Cycle,MOD(P65-Deb,Cycle!$C$11)+1))</f>
        <v>N</v>
      </c>
    </row>
    <row r="67" spans="1:16" ht="24" customHeight="1" x14ac:dyDescent="0.2">
      <c r="B67" s="37">
        <f>IF($H65="","",IF(MONTH($H65+1)&lt;&gt;MONTH($H65),"",$H65+1))</f>
        <v>43365</v>
      </c>
      <c r="C67" s="38">
        <f t="shared" ref="C67" si="157">IF(B67="","",IF(MONTH(B67+1)&lt;&gt;MONTH(B67),"",B67+1))</f>
        <v>43366</v>
      </c>
      <c r="D67" s="38">
        <f t="shared" ref="D67" si="158">IF(C67="","",IF(MONTH(C67+1)&lt;&gt;MONTH(C67),"",C67+1))</f>
        <v>43367</v>
      </c>
      <c r="E67" s="38">
        <f t="shared" ref="E67" si="159">IF(D67="","",IF(MONTH(D67+1)&lt;&gt;MONTH(D67),"",D67+1))</f>
        <v>43368</v>
      </c>
      <c r="F67" s="38">
        <f t="shared" ref="F67" si="160">IF(E67="","",IF(MONTH(E67+1)&lt;&gt;MONTH(E67),"",E67+1))</f>
        <v>43369</v>
      </c>
      <c r="G67" s="38">
        <f t="shared" ref="G67" si="161">IF(F67="","",IF(MONTH(F67+1)&lt;&gt;MONTH(F67),"",F67+1))</f>
        <v>43370</v>
      </c>
      <c r="H67" s="38">
        <f t="shared" ref="H67" si="162">IF(G67="","",IF(MONTH(G67+1)&lt;&gt;MONTH(G67),"",G67+1))</f>
        <v>43371</v>
      </c>
      <c r="I67" s="36"/>
      <c r="J67" s="37">
        <f>IF($P65="","",IF(MONTH($P65+1)&lt;&gt;MONTH($P65),"",$P65+1))</f>
        <v>43395</v>
      </c>
      <c r="K67" s="38">
        <f t="shared" ref="K67" si="163">IF(J67="","",IF(MONTH(J67+1)&lt;&gt;MONTH(J67),"",J67+1))</f>
        <v>43396</v>
      </c>
      <c r="L67" s="38">
        <f t="shared" ref="L67" si="164">IF(K67="","",IF(MONTH(K67+1)&lt;&gt;MONTH(K67),"",K67+1))</f>
        <v>43397</v>
      </c>
      <c r="M67" s="38">
        <f t="shared" ref="M67" si="165">IF(L67="","",IF(MONTH(L67+1)&lt;&gt;MONTH(L67),"",L67+1))</f>
        <v>43398</v>
      </c>
      <c r="N67" s="38">
        <f t="shared" ref="N67" si="166">IF(M67="","",IF(MONTH(M67+1)&lt;&gt;MONTH(M67),"",M67+1))</f>
        <v>43399</v>
      </c>
      <c r="O67" s="38">
        <f t="shared" ref="O67" si="167">IF(N67="","",IF(MONTH(N67+1)&lt;&gt;MONTH(N67),"",N67+1))</f>
        <v>43400</v>
      </c>
      <c r="P67" s="38">
        <f t="shared" ref="P67" si="168">IF(O67="","",IF(MONTH(O67+1)&lt;&gt;MONTH(O67),"",O67+1))</f>
        <v>43401</v>
      </c>
    </row>
    <row r="68" spans="1:16" ht="24" customHeight="1" x14ac:dyDescent="0.2">
      <c r="B68" s="40" t="str">
        <f>IF(B67="","",INDEX(Cycle,MOD(B67-Deb,Cycle!$C$11)+1))</f>
        <v>N</v>
      </c>
      <c r="C68" s="40" t="str">
        <f>IF(C67="","",INDEX(Cycle,MOD(C67-Deb,Cycle!$C$11)+1))</f>
        <v>R</v>
      </c>
      <c r="D68" s="40" t="str">
        <f>IF(D67="","",INDEX(Cycle,MOD(D67-Deb,Cycle!$C$11)+1))</f>
        <v>R</v>
      </c>
      <c r="E68" s="40" t="str">
        <f>IF(E67="","",INDEX(Cycle,MOD(E67-Deb,Cycle!$C$11)+1))</f>
        <v>R</v>
      </c>
      <c r="F68" s="40" t="str">
        <f>IF(F67="","",INDEX(Cycle,MOD(F67-Deb,Cycle!$C$11)+1))</f>
        <v>R</v>
      </c>
      <c r="G68" s="40" t="str">
        <f>IF(G67="","",INDEX(Cycle,MOD(G67-Deb,Cycle!$C$11)+1))</f>
        <v>AM</v>
      </c>
      <c r="H68" s="40" t="str">
        <f>IF(H67="","",INDEX(Cycle,MOD(H67-Deb,Cycle!$C$11)+1))</f>
        <v>AM</v>
      </c>
      <c r="I68" s="36"/>
      <c r="J68" s="40" t="str">
        <f>IF(J67="","",INDEX(Cycle,MOD(J67-Deb,Cycle!$C$11)+1))</f>
        <v>N</v>
      </c>
      <c r="K68" s="40" t="str">
        <f>IF(K67="","",INDEX(Cycle,MOD(K67-Deb,Cycle!$C$11)+1))</f>
        <v>R</v>
      </c>
      <c r="L68" s="40" t="str">
        <f>IF(L67="","",INDEX(Cycle,MOD(L67-Deb,Cycle!$C$11)+1))</f>
        <v>R</v>
      </c>
      <c r="M68" s="40" t="str">
        <f>IF(M67="","",INDEX(Cycle,MOD(M67-Deb,Cycle!$C$11)+1))</f>
        <v>R</v>
      </c>
      <c r="N68" s="40" t="str">
        <f>IF(N67="","",INDEX(Cycle,MOD(N67-Deb,Cycle!$C$11)+1))</f>
        <v>R</v>
      </c>
      <c r="O68" s="40" t="str">
        <f>IF(O67="","",INDEX(Cycle,MOD(O67-Deb,Cycle!$C$11)+1))</f>
        <v>AM</v>
      </c>
      <c r="P68" s="40" t="str">
        <f>IF(P67="","",INDEX(Cycle,MOD(P67-Deb,Cycle!$C$11)+1))</f>
        <v>AM</v>
      </c>
    </row>
    <row r="69" spans="1:16" ht="24" customHeight="1" x14ac:dyDescent="0.2">
      <c r="B69" s="37">
        <f>IF($H67="","",IF(MONTH($H67+1)&lt;&gt;MONTH($H67),"",$H67+1))</f>
        <v>43372</v>
      </c>
      <c r="C69" s="38">
        <f t="shared" ref="C69" si="169">IF(B69="","",IF(MONTH(B69+1)&lt;&gt;MONTH(B69),"",B69+1))</f>
        <v>43373</v>
      </c>
      <c r="D69" s="38" t="str">
        <f t="shared" ref="D69" si="170">IF(C69="","",IF(MONTH(C69+1)&lt;&gt;MONTH(C69),"",C69+1))</f>
        <v/>
      </c>
      <c r="E69" s="38" t="str">
        <f t="shared" ref="E69" si="171">IF(D69="","",IF(MONTH(D69+1)&lt;&gt;MONTH(D69),"",D69+1))</f>
        <v/>
      </c>
      <c r="F69" s="38" t="str">
        <f t="shared" ref="F69" si="172">IF(E69="","",IF(MONTH(E69+1)&lt;&gt;MONTH(E69),"",E69+1))</f>
        <v/>
      </c>
      <c r="G69" s="38" t="str">
        <f t="shared" ref="G69" si="173">IF(F69="","",IF(MONTH(F69+1)&lt;&gt;MONTH(F69),"",F69+1))</f>
        <v/>
      </c>
      <c r="H69" s="38" t="str">
        <f t="shared" ref="H69" si="174">IF(G69="","",IF(MONTH(G69+1)&lt;&gt;MONTH(G69),"",G69+1))</f>
        <v/>
      </c>
      <c r="I69" s="36"/>
      <c r="J69" s="37">
        <f>IF($P67="","",IF(MONTH($P67+1)&lt;&gt;MONTH($P67),"",$P67+1))</f>
        <v>43402</v>
      </c>
      <c r="K69" s="38">
        <f t="shared" ref="K69" si="175">IF(J69="","",IF(MONTH(J69+1)&lt;&gt;MONTH(J69),"",J69+1))</f>
        <v>43403</v>
      </c>
      <c r="L69" s="38">
        <f t="shared" ref="L69" si="176">IF(K69="","",IF(MONTH(K69+1)&lt;&gt;MONTH(K69),"",K69+1))</f>
        <v>43404</v>
      </c>
      <c r="M69" s="38" t="str">
        <f t="shared" ref="M69" si="177">IF(L69="","",IF(MONTH(L69+1)&lt;&gt;MONTH(L69),"",L69+1))</f>
        <v/>
      </c>
      <c r="N69" s="38" t="str">
        <f t="shared" ref="N69" si="178">IF(M69="","",IF(MONTH(M69+1)&lt;&gt;MONTH(M69),"",M69+1))</f>
        <v/>
      </c>
      <c r="O69" s="38" t="str">
        <f t="shared" ref="O69" si="179">IF(N69="","",IF(MONTH(N69+1)&lt;&gt;MONTH(N69),"",N69+1))</f>
        <v/>
      </c>
      <c r="P69" s="38" t="str">
        <f t="shared" ref="P69" si="180">IF(O69="","",IF(MONTH(O69+1)&lt;&gt;MONTH(O69),"",O69+1))</f>
        <v/>
      </c>
    </row>
    <row r="70" spans="1:16" ht="24" customHeight="1" x14ac:dyDescent="0.2">
      <c r="B70" s="40" t="str">
        <f>IF(B69="","",INDEX(Cycle,MOD(B69-Deb,Cycle!$C$11)+1))</f>
        <v>PM</v>
      </c>
      <c r="C70" s="40" t="str">
        <f>IF(C69="","",INDEX(Cycle,MOD(C69-Deb,Cycle!$C$11)+1))</f>
        <v>PM</v>
      </c>
      <c r="D70" s="40" t="str">
        <f>IF(D69="","",INDEX(Cycle,MOD(D69-Deb,Cycle!$C$11)+1))</f>
        <v/>
      </c>
      <c r="E70" s="40" t="str">
        <f>IF(E69="","",INDEX(Cycle,MOD(E69-Deb,Cycle!$C$11)+1))</f>
        <v/>
      </c>
      <c r="F70" s="40" t="str">
        <f>IF(F69="","",INDEX(Cycle,MOD(F69-Deb,Cycle!$C$11)+1))</f>
        <v/>
      </c>
      <c r="G70" s="40" t="str">
        <f>IF(G69="","",INDEX(Cycle,MOD(G69-Deb,Cycle!$C$11)+1))</f>
        <v/>
      </c>
      <c r="H70" s="40" t="str">
        <f>IF(H69="","",INDEX(Cycle,MOD(H69-Deb,Cycle!$C$11)+1))</f>
        <v/>
      </c>
      <c r="I70" s="36"/>
      <c r="J70" s="40" t="str">
        <f>IF(J69="","",INDEX(Cycle,MOD(J69-Deb,Cycle!$C$11)+1))</f>
        <v>PM</v>
      </c>
      <c r="K70" s="40" t="str">
        <f>IF(K69="","",INDEX(Cycle,MOD(K69-Deb,Cycle!$C$11)+1))</f>
        <v>PM</v>
      </c>
      <c r="L70" s="40" t="str">
        <f>IF(L69="","",INDEX(Cycle,MOD(L69-Deb,Cycle!$C$11)+1))</f>
        <v>N</v>
      </c>
      <c r="M70" s="40" t="str">
        <f>IF(M69="","",INDEX(Cycle,MOD(M69-Deb,Cycle!$C$11)+1))</f>
        <v/>
      </c>
      <c r="N70" s="40" t="str">
        <f>IF(N69="","",INDEX(Cycle,MOD(N69-Deb,Cycle!$C$11)+1))</f>
        <v/>
      </c>
      <c r="O70" s="40" t="str">
        <f>IF(O69="","",INDEX(Cycle,MOD(O69-Deb,Cycle!$C$11)+1))</f>
        <v/>
      </c>
      <c r="P70" s="40" t="str">
        <f>IF(P69="","",INDEX(Cycle,MOD(P69-Deb,Cycle!$C$11)+1))</f>
        <v/>
      </c>
    </row>
    <row r="71" spans="1:16" ht="24" customHeight="1" x14ac:dyDescent="0.2"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</row>
    <row r="72" spans="1:16" ht="24" customHeight="1" x14ac:dyDescent="0.2">
      <c r="B72" s="36"/>
      <c r="C72" s="36"/>
      <c r="D72" s="44">
        <f>EDATE(D44,4)</f>
        <v>43405</v>
      </c>
      <c r="E72" s="45"/>
      <c r="F72" s="46"/>
      <c r="G72" s="36"/>
      <c r="H72" s="36"/>
      <c r="I72" s="36"/>
      <c r="J72" s="36"/>
      <c r="K72" s="36"/>
      <c r="L72" s="44">
        <f>EDATE(D44,5)</f>
        <v>43435</v>
      </c>
      <c r="M72" s="45"/>
      <c r="N72" s="46"/>
      <c r="O72" s="36"/>
      <c r="P72" s="36"/>
    </row>
    <row r="73" spans="1:16" ht="24" customHeight="1" x14ac:dyDescent="0.2"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</row>
    <row r="74" spans="1:16" ht="24" customHeight="1" x14ac:dyDescent="0.2">
      <c r="B74" s="33">
        <f>D72</f>
        <v>43405</v>
      </c>
      <c r="C74" s="34">
        <f t="shared" ref="C74" si="181">B74+1</f>
        <v>43406</v>
      </c>
      <c r="D74" s="34">
        <f t="shared" ref="D74" si="182">C74+1</f>
        <v>43407</v>
      </c>
      <c r="E74" s="34">
        <f t="shared" ref="E74" si="183">D74+1</f>
        <v>43408</v>
      </c>
      <c r="F74" s="34">
        <f t="shared" ref="F74" si="184">E74+1</f>
        <v>43409</v>
      </c>
      <c r="G74" s="34">
        <f t="shared" ref="G74" si="185">F74+1</f>
        <v>43410</v>
      </c>
      <c r="H74" s="35">
        <f t="shared" ref="H74" si="186">G74+1</f>
        <v>43411</v>
      </c>
      <c r="I74" s="36"/>
      <c r="J74" s="33">
        <f>L72</f>
        <v>43435</v>
      </c>
      <c r="K74" s="34">
        <f t="shared" ref="K74" si="187">J74+1</f>
        <v>43436</v>
      </c>
      <c r="L74" s="34">
        <f t="shared" ref="L74" si="188">K74+1</f>
        <v>43437</v>
      </c>
      <c r="M74" s="34">
        <f t="shared" ref="M74" si="189">L74+1</f>
        <v>43438</v>
      </c>
      <c r="N74" s="34">
        <f t="shared" ref="N74" si="190">M74+1</f>
        <v>43439</v>
      </c>
      <c r="O74" s="34">
        <f t="shared" ref="O74" si="191">N74+1</f>
        <v>43440</v>
      </c>
      <c r="P74" s="35">
        <f t="shared" ref="P74" si="192">O74+1</f>
        <v>43441</v>
      </c>
    </row>
    <row r="75" spans="1:16" ht="24" customHeight="1" x14ac:dyDescent="0.2">
      <c r="A75" s="53">
        <f>B75</f>
        <v>43405</v>
      </c>
      <c r="B75" s="37">
        <f>B74</f>
        <v>43405</v>
      </c>
      <c r="C75" s="38">
        <f t="shared" ref="C75" si="193">IF(B75="","",IF(MONTH(B75+1)&lt;&gt;MONTH(B75),"",B75+1))</f>
        <v>43406</v>
      </c>
      <c r="D75" s="38">
        <f t="shared" ref="D75" si="194">IF(C75="","",IF(MONTH(C75+1)&lt;&gt;MONTH(C75),"",C75+1))</f>
        <v>43407</v>
      </c>
      <c r="E75" s="38">
        <f t="shared" ref="E75" si="195">IF(D75="","",IF(MONTH(D75+1)&lt;&gt;MONTH(D75),"",D75+1))</f>
        <v>43408</v>
      </c>
      <c r="F75" s="38">
        <f t="shared" ref="F75" si="196">IF(E75="","",IF(MONTH(E75+1)&lt;&gt;MONTH(E75),"",E75+1))</f>
        <v>43409</v>
      </c>
      <c r="G75" s="38">
        <f t="shared" ref="G75" si="197">IF(F75="","",IF(MONTH(F75+1)&lt;&gt;MONTH(F75),"",F75+1))</f>
        <v>43410</v>
      </c>
      <c r="H75" s="38">
        <f t="shared" ref="H75" si="198">IF(G75="","",IF(MONTH(G75+1)&lt;&gt;MONTH(G75),"",G75+1))</f>
        <v>43411</v>
      </c>
      <c r="I75" s="39"/>
      <c r="J75" s="37">
        <f>J74</f>
        <v>43435</v>
      </c>
      <c r="K75" s="38">
        <f t="shared" ref="K75" si="199">IF(J75="","",IF(MONTH(J75+1)&lt;&gt;MONTH(J75),"",J75+1))</f>
        <v>43436</v>
      </c>
      <c r="L75" s="38">
        <f t="shared" ref="L75" si="200">IF(K75="","",IF(MONTH(K75+1)&lt;&gt;MONTH(K75),"",K75+1))</f>
        <v>43437</v>
      </c>
      <c r="M75" s="38">
        <f t="shared" ref="M75" si="201">IF(L75="","",IF(MONTH(L75+1)&lt;&gt;MONTH(L75),"",L75+1))</f>
        <v>43438</v>
      </c>
      <c r="N75" s="38">
        <f t="shared" ref="N75" si="202">IF(M75="","",IF(MONTH(M75+1)&lt;&gt;MONTH(M75),"",M75+1))</f>
        <v>43439</v>
      </c>
      <c r="O75" s="38">
        <f t="shared" ref="O75" si="203">IF(N75="","",IF(MONTH(N75+1)&lt;&gt;MONTH(N75),"",N75+1))</f>
        <v>43440</v>
      </c>
      <c r="P75" s="38">
        <f t="shared" ref="P75" si="204">IF(O75="","",IF(MONTH(O75+1)&lt;&gt;MONTH(O75),"",O75+1))</f>
        <v>43441</v>
      </c>
    </row>
    <row r="76" spans="1:16" ht="24" customHeight="1" x14ac:dyDescent="0.2">
      <c r="A76" s="53"/>
      <c r="B76" s="40" t="str">
        <f>IF(B75="","",INDEX(Cycle,MOD(B75-Deb,Cycle!$C$11)+1))</f>
        <v>N</v>
      </c>
      <c r="C76" s="40" t="str">
        <f>IF(C75="","",INDEX(Cycle,MOD(C75-Deb,Cycle!$C$11)+1))</f>
        <v>R</v>
      </c>
      <c r="D76" s="40" t="str">
        <f>IF(D75="","",INDEX(Cycle,MOD(D75-Deb,Cycle!$C$11)+1))</f>
        <v>R</v>
      </c>
      <c r="E76" s="40" t="str">
        <f>IF(E75="","",INDEX(Cycle,MOD(E75-Deb,Cycle!$C$11)+1))</f>
        <v>R</v>
      </c>
      <c r="F76" s="40" t="str">
        <f>IF(F75="","",INDEX(Cycle,MOD(F75-Deb,Cycle!$C$11)+1))</f>
        <v>R</v>
      </c>
      <c r="G76" s="40" t="str">
        <f>IF(G75="","",INDEX(Cycle,MOD(G75-Deb,Cycle!$C$11)+1))</f>
        <v>AM</v>
      </c>
      <c r="H76" s="40" t="str">
        <f>IF(H75="","",INDEX(Cycle,MOD(H75-Deb,Cycle!$C$11)+1))</f>
        <v>AM</v>
      </c>
      <c r="I76" s="36"/>
      <c r="J76" s="40" t="str">
        <f>IF(J75="","",INDEX(Cycle,MOD(J75-Deb,Cycle!$C$11)+1))</f>
        <v>N</v>
      </c>
      <c r="K76" s="40" t="str">
        <f>IF(K75="","",INDEX(Cycle,MOD(K75-Deb,Cycle!$C$11)+1))</f>
        <v>R</v>
      </c>
      <c r="L76" s="40" t="str">
        <f>IF(L75="","",INDEX(Cycle,MOD(L75-Deb,Cycle!$C$11)+1))</f>
        <v>R</v>
      </c>
      <c r="M76" s="40" t="str">
        <f>IF(M75="","",INDEX(Cycle,MOD(M75-Deb,Cycle!$C$11)+1))</f>
        <v>R</v>
      </c>
      <c r="N76" s="40" t="str">
        <f>IF(N75="","",INDEX(Cycle,MOD(N75-Deb,Cycle!$C$11)+1))</f>
        <v>R</v>
      </c>
      <c r="O76" s="40" t="str">
        <f>IF(O75="","",INDEX(Cycle,MOD(O75-Deb,Cycle!$C$11)+1))</f>
        <v>AM</v>
      </c>
      <c r="P76" s="40" t="str">
        <f>IF(P75="","",INDEX(Cycle,MOD(P75-Deb,Cycle!$C$11)+1))</f>
        <v>AM</v>
      </c>
    </row>
    <row r="77" spans="1:16" ht="24" customHeight="1" x14ac:dyDescent="0.2">
      <c r="A77" s="53">
        <f t="shared" ref="A77" si="205">B77</f>
        <v>43412</v>
      </c>
      <c r="B77" s="37">
        <f>IF($H75="","",IF(MONTH($H75+1)&lt;&gt;MONTH($H75),"",$H75+1))</f>
        <v>43412</v>
      </c>
      <c r="C77" s="38">
        <f t="shared" ref="C77" si="206">IF(B77="","",IF(MONTH(B77+1)&lt;&gt;MONTH(B77),"",B77+1))</f>
        <v>43413</v>
      </c>
      <c r="D77" s="38">
        <f t="shared" ref="D77" si="207">IF(C77="","",IF(MONTH(C77+1)&lt;&gt;MONTH(C77),"",C77+1))</f>
        <v>43414</v>
      </c>
      <c r="E77" s="38">
        <f t="shared" ref="E77" si="208">IF(D77="","",IF(MONTH(D77+1)&lt;&gt;MONTH(D77),"",D77+1))</f>
        <v>43415</v>
      </c>
      <c r="F77" s="38">
        <f t="shared" ref="F77" si="209">IF(E77="","",IF(MONTH(E77+1)&lt;&gt;MONTH(E77),"",E77+1))</f>
        <v>43416</v>
      </c>
      <c r="G77" s="38">
        <f t="shared" ref="G77" si="210">IF(F77="","",IF(MONTH(F77+1)&lt;&gt;MONTH(F77),"",F77+1))</f>
        <v>43417</v>
      </c>
      <c r="H77" s="38">
        <f t="shared" ref="H77" si="211">IF(G77="","",IF(MONTH(G77+1)&lt;&gt;MONTH(G77),"",G77+1))</f>
        <v>43418</v>
      </c>
      <c r="I77" s="36"/>
      <c r="J77" s="37">
        <f>IF($P75="","",IF(MONTH($P75+1)&lt;&gt;MONTH($P75),"",$P75+1))</f>
        <v>43442</v>
      </c>
      <c r="K77" s="38">
        <f t="shared" ref="K77" si="212">IF(J77="","",IF(MONTH(J77+1)&lt;&gt;MONTH(J77),"",J77+1))</f>
        <v>43443</v>
      </c>
      <c r="L77" s="38">
        <f t="shared" ref="L77" si="213">IF(K77="","",IF(MONTH(K77+1)&lt;&gt;MONTH(K77),"",K77+1))</f>
        <v>43444</v>
      </c>
      <c r="M77" s="38">
        <f t="shared" ref="M77" si="214">IF(L77="","",IF(MONTH(L77+1)&lt;&gt;MONTH(L77),"",L77+1))</f>
        <v>43445</v>
      </c>
      <c r="N77" s="38">
        <f t="shared" ref="N77" si="215">IF(M77="","",IF(MONTH(M77+1)&lt;&gt;MONTH(M77),"",M77+1))</f>
        <v>43446</v>
      </c>
      <c r="O77" s="38">
        <f t="shared" ref="O77" si="216">IF(N77="","",IF(MONTH(N77+1)&lt;&gt;MONTH(N77),"",N77+1))</f>
        <v>43447</v>
      </c>
      <c r="P77" s="38">
        <f t="shared" ref="P77" si="217">IF(O77="","",IF(MONTH(O77+1)&lt;&gt;MONTH(O77),"",O77+1))</f>
        <v>43448</v>
      </c>
    </row>
    <row r="78" spans="1:16" ht="24" customHeight="1" x14ac:dyDescent="0.2">
      <c r="B78" s="40" t="str">
        <f>IF(B77="","",INDEX(Cycle,MOD(B77-Deb,Cycle!$C$11)+1))</f>
        <v>PM</v>
      </c>
      <c r="C78" s="40" t="str">
        <f>IF(C77="","",INDEX(Cycle,MOD(C77-Deb,Cycle!$C$11)+1))</f>
        <v>PM</v>
      </c>
      <c r="D78" s="40" t="str">
        <f>IF(D77="","",INDEX(Cycle,MOD(D77-Deb,Cycle!$C$11)+1))</f>
        <v>N</v>
      </c>
      <c r="E78" s="40" t="str">
        <f>IF(E77="","",INDEX(Cycle,MOD(E77-Deb,Cycle!$C$11)+1))</f>
        <v>N</v>
      </c>
      <c r="F78" s="40" t="str">
        <f>IF(F77="","",INDEX(Cycle,MOD(F77-Deb,Cycle!$C$11)+1))</f>
        <v>R</v>
      </c>
      <c r="G78" s="40" t="str">
        <f>IF(G77="","",INDEX(Cycle,MOD(G77-Deb,Cycle!$C$11)+1))</f>
        <v>R</v>
      </c>
      <c r="H78" s="40" t="str">
        <f>IF(H77="","",INDEX(Cycle,MOD(H77-Deb,Cycle!$C$11)+1))</f>
        <v>R</v>
      </c>
      <c r="I78" s="36"/>
      <c r="J78" s="40" t="str">
        <f>IF(J77="","",INDEX(Cycle,MOD(J77-Deb,Cycle!$C$11)+1))</f>
        <v>PM</v>
      </c>
      <c r="K78" s="40" t="str">
        <f>IF(K77="","",INDEX(Cycle,MOD(K77-Deb,Cycle!$C$11)+1))</f>
        <v>PM</v>
      </c>
      <c r="L78" s="40" t="str">
        <f>IF(L77="","",INDEX(Cycle,MOD(L77-Deb,Cycle!$C$11)+1))</f>
        <v>N</v>
      </c>
      <c r="M78" s="40" t="str">
        <f>IF(M77="","",INDEX(Cycle,MOD(M77-Deb,Cycle!$C$11)+1))</f>
        <v>N</v>
      </c>
      <c r="N78" s="40" t="str">
        <f>IF(N77="","",INDEX(Cycle,MOD(N77-Deb,Cycle!$C$11)+1))</f>
        <v>R</v>
      </c>
      <c r="O78" s="40" t="str">
        <f>IF(O77="","",INDEX(Cycle,MOD(O77-Deb,Cycle!$C$11)+1))</f>
        <v>R</v>
      </c>
      <c r="P78" s="40" t="str">
        <f>IF(P77="","",INDEX(Cycle,MOD(P77-Deb,Cycle!$C$11)+1))</f>
        <v>R</v>
      </c>
    </row>
    <row r="79" spans="1:16" ht="24" customHeight="1" x14ac:dyDescent="0.2">
      <c r="B79" s="37">
        <f>IF($H77="","",IF(MONTH($H77+1)&lt;&gt;MONTH($H77),"",$H77+1))</f>
        <v>43419</v>
      </c>
      <c r="C79" s="38">
        <f t="shared" ref="C79" si="218">IF(B79="","",IF(MONTH(B79+1)&lt;&gt;MONTH(B79),"",B79+1))</f>
        <v>43420</v>
      </c>
      <c r="D79" s="38">
        <f t="shared" ref="D79" si="219">IF(C79="","",IF(MONTH(C79+1)&lt;&gt;MONTH(C79),"",C79+1))</f>
        <v>43421</v>
      </c>
      <c r="E79" s="38">
        <f t="shared" ref="E79" si="220">IF(D79="","",IF(MONTH(D79+1)&lt;&gt;MONTH(D79),"",D79+1))</f>
        <v>43422</v>
      </c>
      <c r="F79" s="38">
        <f t="shared" ref="F79" si="221">IF(E79="","",IF(MONTH(E79+1)&lt;&gt;MONTH(E79),"",E79+1))</f>
        <v>43423</v>
      </c>
      <c r="G79" s="38">
        <f t="shared" ref="G79" si="222">IF(F79="","",IF(MONTH(F79+1)&lt;&gt;MONTH(F79),"",F79+1))</f>
        <v>43424</v>
      </c>
      <c r="H79" s="38">
        <f t="shared" ref="H79" si="223">IF(G79="","",IF(MONTH(G79+1)&lt;&gt;MONTH(G79),"",G79+1))</f>
        <v>43425</v>
      </c>
      <c r="I79" s="36"/>
      <c r="J79" s="37">
        <f>IF($P77="","",IF(MONTH($P77+1)&lt;&gt;MONTH($P77),"",$P77+1))</f>
        <v>43449</v>
      </c>
      <c r="K79" s="38">
        <f t="shared" ref="K79" si="224">IF(J79="","",IF(MONTH(J79+1)&lt;&gt;MONTH(J79),"",J79+1))</f>
        <v>43450</v>
      </c>
      <c r="L79" s="38">
        <f t="shared" ref="L79" si="225">IF(K79="","",IF(MONTH(K79+1)&lt;&gt;MONTH(K79),"",K79+1))</f>
        <v>43451</v>
      </c>
      <c r="M79" s="38">
        <f t="shared" ref="M79" si="226">IF(L79="","",IF(MONTH(L79+1)&lt;&gt;MONTH(L79),"",L79+1))</f>
        <v>43452</v>
      </c>
      <c r="N79" s="38">
        <f t="shared" ref="N79" si="227">IF(M79="","",IF(MONTH(M79+1)&lt;&gt;MONTH(M79),"",M79+1))</f>
        <v>43453</v>
      </c>
      <c r="O79" s="38">
        <f t="shared" ref="O79" si="228">IF(N79="","",IF(MONTH(N79+1)&lt;&gt;MONTH(N79),"",N79+1))</f>
        <v>43454</v>
      </c>
      <c r="P79" s="38">
        <f t="shared" ref="P79" si="229">IF(O79="","",IF(MONTH(O79+1)&lt;&gt;MONTH(O79),"",O79+1))</f>
        <v>43455</v>
      </c>
    </row>
    <row r="80" spans="1:16" ht="24" customHeight="1" x14ac:dyDescent="0.2">
      <c r="B80" s="40" t="str">
        <f>IF(B79="","",INDEX(Cycle,MOD(B79-Deb,Cycle!$C$11)+1))</f>
        <v>R</v>
      </c>
      <c r="C80" s="40" t="str">
        <f>IF(C79="","",INDEX(Cycle,MOD(C79-Deb,Cycle!$C$11)+1))</f>
        <v>AM</v>
      </c>
      <c r="D80" s="40" t="str">
        <f>IF(D79="","",INDEX(Cycle,MOD(D79-Deb,Cycle!$C$11)+1))</f>
        <v>AM</v>
      </c>
      <c r="E80" s="40" t="str">
        <f>IF(E79="","",INDEX(Cycle,MOD(E79-Deb,Cycle!$C$11)+1))</f>
        <v>PM</v>
      </c>
      <c r="F80" s="40" t="str">
        <f>IF(F79="","",INDEX(Cycle,MOD(F79-Deb,Cycle!$C$11)+1))</f>
        <v>PM</v>
      </c>
      <c r="G80" s="40" t="str">
        <f>IF(G79="","",INDEX(Cycle,MOD(G79-Deb,Cycle!$C$11)+1))</f>
        <v>N</v>
      </c>
      <c r="H80" s="40" t="str">
        <f>IF(H79="","",INDEX(Cycle,MOD(H79-Deb,Cycle!$C$11)+1))</f>
        <v>N</v>
      </c>
      <c r="I80" s="36"/>
      <c r="J80" s="40" t="str">
        <f>IF(J79="","",INDEX(Cycle,MOD(J79-Deb,Cycle!$C$11)+1))</f>
        <v>R</v>
      </c>
      <c r="K80" s="40" t="str">
        <f>IF(K79="","",INDEX(Cycle,MOD(K79-Deb,Cycle!$C$11)+1))</f>
        <v>AM</v>
      </c>
      <c r="L80" s="40" t="str">
        <f>IF(L79="","",INDEX(Cycle,MOD(L79-Deb,Cycle!$C$11)+1))</f>
        <v>AM</v>
      </c>
      <c r="M80" s="40" t="str">
        <f>IF(M79="","",INDEX(Cycle,MOD(M79-Deb,Cycle!$C$11)+1))</f>
        <v>PM</v>
      </c>
      <c r="N80" s="40" t="str">
        <f>IF(N79="","",INDEX(Cycle,MOD(N79-Deb,Cycle!$C$11)+1))</f>
        <v>PM</v>
      </c>
      <c r="O80" s="40" t="str">
        <f>IF(O79="","",INDEX(Cycle,MOD(O79-Deb,Cycle!$C$11)+1))</f>
        <v>N</v>
      </c>
      <c r="P80" s="40" t="str">
        <f>IF(P79="","",INDEX(Cycle,MOD(P79-Deb,Cycle!$C$11)+1))</f>
        <v>N</v>
      </c>
    </row>
    <row r="81" spans="2:16" ht="24" customHeight="1" x14ac:dyDescent="0.2">
      <c r="B81" s="37">
        <f>IF($H79="","",IF(MONTH($H79+1)&lt;&gt;MONTH($H79),"",$H79+1))</f>
        <v>43426</v>
      </c>
      <c r="C81" s="38">
        <f t="shared" ref="C81" si="230">IF(B81="","",IF(MONTH(B81+1)&lt;&gt;MONTH(B81),"",B81+1))</f>
        <v>43427</v>
      </c>
      <c r="D81" s="38">
        <f t="shared" ref="D81" si="231">IF(C81="","",IF(MONTH(C81+1)&lt;&gt;MONTH(C81),"",C81+1))</f>
        <v>43428</v>
      </c>
      <c r="E81" s="38">
        <f t="shared" ref="E81" si="232">IF(D81="","",IF(MONTH(D81+1)&lt;&gt;MONTH(D81),"",D81+1))</f>
        <v>43429</v>
      </c>
      <c r="F81" s="38">
        <f t="shared" ref="F81" si="233">IF(E81="","",IF(MONTH(E81+1)&lt;&gt;MONTH(E81),"",E81+1))</f>
        <v>43430</v>
      </c>
      <c r="G81" s="38">
        <f t="shared" ref="G81" si="234">IF(F81="","",IF(MONTH(F81+1)&lt;&gt;MONTH(F81),"",F81+1))</f>
        <v>43431</v>
      </c>
      <c r="H81" s="38">
        <f t="shared" ref="H81" si="235">IF(G81="","",IF(MONTH(G81+1)&lt;&gt;MONTH(G81),"",G81+1))</f>
        <v>43432</v>
      </c>
      <c r="I81" s="36"/>
      <c r="J81" s="37">
        <f>IF($P79="","",IF(MONTH($P79+1)&lt;&gt;MONTH($P79),"",$P79+1))</f>
        <v>43456</v>
      </c>
      <c r="K81" s="38">
        <f t="shared" ref="K81" si="236">IF(J81="","",IF(MONTH(J81+1)&lt;&gt;MONTH(J81),"",J81+1))</f>
        <v>43457</v>
      </c>
      <c r="L81" s="38">
        <f t="shared" ref="L81" si="237">IF(K81="","",IF(MONTH(K81+1)&lt;&gt;MONTH(K81),"",K81+1))</f>
        <v>43458</v>
      </c>
      <c r="M81" s="38">
        <f t="shared" ref="M81" si="238">IF(L81="","",IF(MONTH(L81+1)&lt;&gt;MONTH(L81),"",L81+1))</f>
        <v>43459</v>
      </c>
      <c r="N81" s="38">
        <f t="shared" ref="N81" si="239">IF(M81="","",IF(MONTH(M81+1)&lt;&gt;MONTH(M81),"",M81+1))</f>
        <v>43460</v>
      </c>
      <c r="O81" s="38">
        <f t="shared" ref="O81" si="240">IF(N81="","",IF(MONTH(N81+1)&lt;&gt;MONTH(N81),"",N81+1))</f>
        <v>43461</v>
      </c>
      <c r="P81" s="38">
        <f t="shared" ref="P81" si="241">IF(O81="","",IF(MONTH(O81+1)&lt;&gt;MONTH(O81),"",O81+1))</f>
        <v>43462</v>
      </c>
    </row>
    <row r="82" spans="2:16" ht="24" customHeight="1" x14ac:dyDescent="0.2">
      <c r="B82" s="40" t="str">
        <f>IF(B81="","",INDEX(Cycle,MOD(B81-Deb,Cycle!$C$11)+1))</f>
        <v>R</v>
      </c>
      <c r="C82" s="40" t="str">
        <f>IF(C81="","",INDEX(Cycle,MOD(C81-Deb,Cycle!$C$11)+1))</f>
        <v>R</v>
      </c>
      <c r="D82" s="40" t="str">
        <f>IF(D81="","",INDEX(Cycle,MOD(D81-Deb,Cycle!$C$11)+1))</f>
        <v>R</v>
      </c>
      <c r="E82" s="40" t="str">
        <f>IF(E81="","",INDEX(Cycle,MOD(E81-Deb,Cycle!$C$11)+1))</f>
        <v>R</v>
      </c>
      <c r="F82" s="40" t="str">
        <f>IF(F81="","",INDEX(Cycle,MOD(F81-Deb,Cycle!$C$11)+1))</f>
        <v>AM</v>
      </c>
      <c r="G82" s="40" t="str">
        <f>IF(G81="","",INDEX(Cycle,MOD(G81-Deb,Cycle!$C$11)+1))</f>
        <v>AM</v>
      </c>
      <c r="H82" s="40" t="str">
        <f>IF(H81="","",INDEX(Cycle,MOD(H81-Deb,Cycle!$C$11)+1))</f>
        <v>PM</v>
      </c>
      <c r="I82" s="36"/>
      <c r="J82" s="40" t="str">
        <f>IF(J81="","",INDEX(Cycle,MOD(J81-Deb,Cycle!$C$11)+1))</f>
        <v>R</v>
      </c>
      <c r="K82" s="40" t="str">
        <f>IF(K81="","",INDEX(Cycle,MOD(K81-Deb,Cycle!$C$11)+1))</f>
        <v>R</v>
      </c>
      <c r="L82" s="40" t="str">
        <f>IF(L81="","",INDEX(Cycle,MOD(L81-Deb,Cycle!$C$11)+1))</f>
        <v>R</v>
      </c>
      <c r="M82" s="40" t="str">
        <f>IF(M81="","",INDEX(Cycle,MOD(M81-Deb,Cycle!$C$11)+1))</f>
        <v>R</v>
      </c>
      <c r="N82" s="40" t="str">
        <f>IF(N81="","",INDEX(Cycle,MOD(N81-Deb,Cycle!$C$11)+1))</f>
        <v>AM</v>
      </c>
      <c r="O82" s="40" t="str">
        <f>IF(O81="","",INDEX(Cycle,MOD(O81-Deb,Cycle!$C$11)+1))</f>
        <v>AM</v>
      </c>
      <c r="P82" s="40" t="str">
        <f>IF(P81="","",INDEX(Cycle,MOD(P81-Deb,Cycle!$C$11)+1))</f>
        <v>PM</v>
      </c>
    </row>
    <row r="83" spans="2:16" ht="24" customHeight="1" x14ac:dyDescent="0.2">
      <c r="B83" s="37">
        <f>IF($H81="","",IF(MONTH($H81+1)&lt;&gt;MONTH($H81),"",$H81+1))</f>
        <v>43433</v>
      </c>
      <c r="C83" s="38">
        <f t="shared" ref="C83" si="242">IF(B83="","",IF(MONTH(B83+1)&lt;&gt;MONTH(B83),"",B83+1))</f>
        <v>43434</v>
      </c>
      <c r="D83" s="38" t="str">
        <f t="shared" ref="D83" si="243">IF(C83="","",IF(MONTH(C83+1)&lt;&gt;MONTH(C83),"",C83+1))</f>
        <v/>
      </c>
      <c r="E83" s="38" t="str">
        <f t="shared" ref="E83" si="244">IF(D83="","",IF(MONTH(D83+1)&lt;&gt;MONTH(D83),"",D83+1))</f>
        <v/>
      </c>
      <c r="F83" s="38" t="str">
        <f t="shared" ref="F83" si="245">IF(E83="","",IF(MONTH(E83+1)&lt;&gt;MONTH(E83),"",E83+1))</f>
        <v/>
      </c>
      <c r="G83" s="38" t="str">
        <f t="shared" ref="G83" si="246">IF(F83="","",IF(MONTH(F83+1)&lt;&gt;MONTH(F83),"",F83+1))</f>
        <v/>
      </c>
      <c r="H83" s="38" t="str">
        <f t="shared" ref="H83" si="247">IF(G83="","",IF(MONTH(G83+1)&lt;&gt;MONTH(G83),"",G83+1))</f>
        <v/>
      </c>
      <c r="I83" s="36"/>
      <c r="J83" s="37">
        <f>IF($P81="","",IF(MONTH($P81+1)&lt;&gt;MONTH($P81),"",$P81+1))</f>
        <v>43463</v>
      </c>
      <c r="K83" s="38">
        <f t="shared" ref="K83" si="248">IF(J83="","",IF(MONTH(J83+1)&lt;&gt;MONTH(J83),"",J83+1))</f>
        <v>43464</v>
      </c>
      <c r="L83" s="38">
        <f t="shared" ref="L83" si="249">IF(K83="","",IF(MONTH(K83+1)&lt;&gt;MONTH(K83),"",K83+1))</f>
        <v>43465</v>
      </c>
      <c r="M83" s="38" t="str">
        <f t="shared" ref="M83" si="250">IF(L83="","",IF(MONTH(L83+1)&lt;&gt;MONTH(L83),"",L83+1))</f>
        <v/>
      </c>
      <c r="N83" s="38" t="str">
        <f t="shared" ref="N83" si="251">IF(M83="","",IF(MONTH(M83+1)&lt;&gt;MONTH(M83),"",M83+1))</f>
        <v/>
      </c>
      <c r="O83" s="38" t="str">
        <f t="shared" ref="O83" si="252">IF(N83="","",IF(MONTH(N83+1)&lt;&gt;MONTH(N83),"",N83+1))</f>
        <v/>
      </c>
      <c r="P83" s="38" t="str">
        <f t="shared" ref="P83" si="253">IF(O83="","",IF(MONTH(O83+1)&lt;&gt;MONTH(O83),"",O83+1))</f>
        <v/>
      </c>
    </row>
    <row r="84" spans="2:16" ht="24" customHeight="1" x14ac:dyDescent="0.2">
      <c r="B84" s="40" t="str">
        <f>IF(B83="","",INDEX(Cycle,MOD(B83-Deb,Cycle!$C$11)+1))</f>
        <v>PM</v>
      </c>
      <c r="C84" s="40" t="str">
        <f>IF(C83="","",INDEX(Cycle,MOD(C83-Deb,Cycle!$C$11)+1))</f>
        <v>N</v>
      </c>
      <c r="D84" s="40" t="str">
        <f>IF(D83="","",INDEX(Cycle,MOD(D83-Deb,Cycle!$C$11)+1))</f>
        <v/>
      </c>
      <c r="E84" s="40" t="str">
        <f>IF(E83="","",INDEX(Cycle,MOD(E83-Deb,Cycle!$C$11)+1))</f>
        <v/>
      </c>
      <c r="F84" s="40" t="str">
        <f>IF(F83="","",INDEX(Cycle,MOD(F83-Deb,Cycle!$C$11)+1))</f>
        <v/>
      </c>
      <c r="G84" s="40" t="str">
        <f>IF(G83="","",INDEX(Cycle,MOD(G83-Deb,Cycle!$C$11)+1))</f>
        <v/>
      </c>
      <c r="H84" s="40" t="str">
        <f>IF(H83="","",INDEX(Cycle,MOD(H83-Deb,Cycle!$C$11)+1))</f>
        <v/>
      </c>
      <c r="I84" s="36"/>
      <c r="J84" s="40" t="str">
        <f>IF(J83="","",INDEX(Cycle,MOD(J83-Deb,Cycle!$C$11)+1))</f>
        <v>PM</v>
      </c>
      <c r="K84" s="40" t="str">
        <f>IF(K83="","",INDEX(Cycle,MOD(K83-Deb,Cycle!$C$11)+1))</f>
        <v>N</v>
      </c>
      <c r="L84" s="40" t="str">
        <f>IF(L83="","",INDEX(Cycle,MOD(L83-Deb,Cycle!$C$11)+1))</f>
        <v>N</v>
      </c>
      <c r="M84" s="40" t="str">
        <f>IF(M83="","",INDEX(Cycle,MOD(M83-Deb,Cycle!$C$11)+1))</f>
        <v/>
      </c>
      <c r="N84" s="40" t="str">
        <f>IF(N83="","",INDEX(Cycle,MOD(N83-Deb,Cycle!$C$11)+1))</f>
        <v/>
      </c>
      <c r="O84" s="40" t="str">
        <f>IF(O83="","",INDEX(Cycle,MOD(O83-Deb,Cycle!$C$11)+1))</f>
        <v/>
      </c>
      <c r="P84" s="40" t="str">
        <f>IF(P83="","",INDEX(Cycle,MOD(P83-Deb,Cycle!$C$11)+1))</f>
        <v/>
      </c>
    </row>
  </sheetData>
  <mergeCells count="12">
    <mergeCell ref="D44:F44"/>
    <mergeCell ref="L44:N44"/>
    <mergeCell ref="D58:F58"/>
    <mergeCell ref="L58:N58"/>
    <mergeCell ref="D72:F72"/>
    <mergeCell ref="L72:N72"/>
    <mergeCell ref="D30:F30"/>
    <mergeCell ref="L30:N30"/>
    <mergeCell ref="D2:F2"/>
    <mergeCell ref="L2:N2"/>
    <mergeCell ref="D16:F16"/>
    <mergeCell ref="L16:N16"/>
  </mergeCells>
  <phoneticPr fontId="6" type="noConversion"/>
  <conditionalFormatting sqref="B4:P42">
    <cfRule type="cellIs" dxfId="24" priority="22" stopIfTrue="1" operator="equal">
      <formula>"R"</formula>
    </cfRule>
    <cfRule type="cellIs" dxfId="23" priority="23" stopIfTrue="1" operator="equal">
      <formula>"N"</formula>
    </cfRule>
    <cfRule type="cellIs" dxfId="22" priority="24" stopIfTrue="1" operator="equal">
      <formula>"AM"</formula>
    </cfRule>
    <cfRule type="cellIs" dxfId="21" priority="25" stopIfTrue="1" operator="equal">
      <formula>"M"</formula>
    </cfRule>
  </conditionalFormatting>
  <conditionalFormatting sqref="B57:P84 I46:P56">
    <cfRule type="cellIs" dxfId="20" priority="18" stopIfTrue="1" operator="equal">
      <formula>"R"</formula>
    </cfRule>
    <cfRule type="cellIs" dxfId="19" priority="19" stopIfTrue="1" operator="equal">
      <formula>"N"</formula>
    </cfRule>
    <cfRule type="cellIs" dxfId="18" priority="20" stopIfTrue="1" operator="equal">
      <formula>"AM"</formula>
    </cfRule>
    <cfRule type="cellIs" dxfId="17" priority="21" stopIfTrue="1" operator="equal">
      <formula>"M"</formula>
    </cfRule>
  </conditionalFormatting>
  <conditionalFormatting sqref="B44:H56">
    <cfRule type="cellIs" dxfId="16" priority="14" stopIfTrue="1" operator="equal">
      <formula>"R"</formula>
    </cfRule>
    <cfRule type="cellIs" dxfId="15" priority="15" stopIfTrue="1" operator="equal">
      <formula>"N"</formula>
    </cfRule>
    <cfRule type="cellIs" dxfId="14" priority="16" stopIfTrue="1" operator="equal">
      <formula>"AM"</formula>
    </cfRule>
    <cfRule type="cellIs" dxfId="13" priority="17" stopIfTrue="1" operator="equal">
      <formula>"M"</formula>
    </cfRule>
  </conditionalFormatting>
  <conditionalFormatting sqref="K84:L84">
    <cfRule type="containsText" dxfId="12" priority="13" operator="containsText" text="N">
      <formula>NOT(ISERROR(SEARCH("N",K84)))</formula>
    </cfRule>
  </conditionalFormatting>
  <conditionalFormatting sqref="B4:P84">
    <cfRule type="containsText" dxfId="11" priority="12" operator="containsText" text="N">
      <formula>NOT(ISERROR(SEARCH("N",B4)))</formula>
    </cfRule>
    <cfRule type="containsText" dxfId="10" priority="11" operator="containsText" text="AM">
      <formula>NOT(ISERROR(SEARCH("AM",B4)))</formula>
    </cfRule>
    <cfRule type="containsText" dxfId="9" priority="10" operator="containsText" text="PM">
      <formula>NOT(ISERROR(SEARCH("PM",B4)))</formula>
    </cfRule>
    <cfRule type="containsText" dxfId="8" priority="9" operator="containsText" text="R">
      <formula>NOT(ISERROR(SEARCH("R",B4)))</formula>
    </cfRule>
    <cfRule type="containsText" dxfId="7" priority="8" operator="containsText" text="AM">
      <formula>NOT(ISERROR(SEARCH("AM",B4)))</formula>
    </cfRule>
    <cfRule type="containsText" dxfId="6" priority="7" operator="containsText" text="AM">
      <formula>NOT(ISERROR(SEARCH("AM",B4)))</formula>
    </cfRule>
    <cfRule type="containsText" dxfId="5" priority="6" operator="containsText" text="AM">
      <formula>NOT(ISERROR(SEARCH("AM",B4)))</formula>
    </cfRule>
    <cfRule type="containsText" dxfId="4" priority="5" operator="containsText" text="R">
      <formula>NOT(ISERROR(SEARCH("R",B4)))</formula>
    </cfRule>
  </conditionalFormatting>
  <conditionalFormatting sqref="B49:H49">
    <cfRule type="cellIs" dxfId="3" priority="1" stopIfTrue="1" operator="equal">
      <formula>"R"</formula>
    </cfRule>
    <cfRule type="cellIs" dxfId="2" priority="2" stopIfTrue="1" operator="equal">
      <formula>"N"</formula>
    </cfRule>
    <cfRule type="cellIs" dxfId="1" priority="3" stopIfTrue="1" operator="equal">
      <formula>"AM"</formula>
    </cfRule>
    <cfRule type="cellIs" dxfId="0" priority="4" stopIfTrue="1" operator="equal">
      <formula>"M"</formula>
    </cfRule>
  </conditionalFormatting>
  <dataValidations count="2">
    <dataValidation type="list" allowBlank="1" showInputMessage="1" showErrorMessage="1" sqref="A2">
      <formula1>ANNEES</formula1>
    </dataValidation>
    <dataValidation type="list" allowBlank="1" showInputMessage="1" showErrorMessage="1" sqref="D2:F2">
      <formula1>MOIS</formula1>
    </dataValidation>
  </dataValidations>
  <pageMargins left="0.47244094488188981" right="0.19685039370078741" top="0.39370078740157483" bottom="0.39370078740157483" header="0.31496062992125984" footer="0.31496062992125984"/>
  <pageSetup paperSize="9" orientation="landscape" r:id="rId1"/>
  <headerFooter alignWithMargins="0"/>
  <ignoredErrors>
    <ignoredError sqref="C12:D12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412"/>
  <sheetViews>
    <sheetView workbookViewId="0">
      <selection activeCell="C4" sqref="C4"/>
    </sheetView>
  </sheetViews>
  <sheetFormatPr baseColWidth="10" defaultRowHeight="12.75" x14ac:dyDescent="0.2"/>
  <cols>
    <col min="1" max="1" width="10.28515625" style="8" customWidth="1"/>
    <col min="2" max="2" width="10.28515625" style="4" customWidth="1"/>
    <col min="3" max="3" width="4.28515625" style="4" customWidth="1"/>
    <col min="4" max="4" width="8.28515625" style="23" customWidth="1"/>
    <col min="5" max="5" width="6.7109375" style="18" customWidth="1"/>
    <col min="6" max="6" width="19.140625" style="5" customWidth="1"/>
    <col min="7" max="7" width="7.7109375" style="4" customWidth="1"/>
    <col min="8" max="16384" width="11.42578125" style="4"/>
  </cols>
  <sheetData>
    <row r="1" spans="1:13" ht="27" customHeight="1" x14ac:dyDescent="0.2">
      <c r="A1" s="14"/>
      <c r="B1" s="16" t="s">
        <v>0</v>
      </c>
      <c r="C1" s="5"/>
      <c r="D1" s="22"/>
      <c r="E1" s="20"/>
      <c r="F1" s="16" t="s">
        <v>1</v>
      </c>
      <c r="G1" s="5"/>
      <c r="H1" s="16" t="s">
        <v>2</v>
      </c>
      <c r="K1" s="50" t="s">
        <v>6</v>
      </c>
      <c r="L1" s="51"/>
      <c r="M1" s="52"/>
    </row>
    <row r="2" spans="1:13" x14ac:dyDescent="0.2">
      <c r="A2" s="6"/>
      <c r="B2" s="43" t="s">
        <v>3</v>
      </c>
      <c r="C2" s="43">
        <v>1</v>
      </c>
      <c r="D2" s="19"/>
      <c r="E2" s="19"/>
      <c r="F2" s="24">
        <f>DATE(An,1,1)</f>
        <v>43101</v>
      </c>
      <c r="G2"/>
      <c r="H2" s="25">
        <v>2017</v>
      </c>
      <c r="K2" s="26" t="s">
        <v>7</v>
      </c>
      <c r="L2" s="27" t="s">
        <v>8</v>
      </c>
      <c r="M2" s="28"/>
    </row>
    <row r="3" spans="1:13" x14ac:dyDescent="0.2">
      <c r="A3" s="6"/>
      <c r="B3" s="43" t="s">
        <v>23</v>
      </c>
      <c r="C3" s="43">
        <v>2</v>
      </c>
      <c r="F3" s="24" t="s">
        <v>12</v>
      </c>
      <c r="G3"/>
      <c r="H3" s="25">
        <v>2018</v>
      </c>
      <c r="K3" s="26" t="s">
        <v>2</v>
      </c>
      <c r="L3" s="27" t="s">
        <v>9</v>
      </c>
      <c r="M3" s="28"/>
    </row>
    <row r="4" spans="1:13" x14ac:dyDescent="0.2">
      <c r="A4" s="6"/>
      <c r="B4" s="43" t="s">
        <v>23</v>
      </c>
      <c r="C4" s="43">
        <v>3</v>
      </c>
      <c r="F4" s="24" t="s">
        <v>13</v>
      </c>
      <c r="G4"/>
      <c r="H4" s="25">
        <v>2019</v>
      </c>
      <c r="K4" s="26" t="s">
        <v>0</v>
      </c>
      <c r="L4" s="27" t="str">
        <f>Cycle!B2:B11</f>
        <v>PM</v>
      </c>
      <c r="M4" s="28"/>
    </row>
    <row r="5" spans="1:13" x14ac:dyDescent="0.2">
      <c r="A5" s="6"/>
      <c r="B5" s="43" t="s">
        <v>4</v>
      </c>
      <c r="C5" s="43">
        <v>4</v>
      </c>
      <c r="F5" s="24" t="s">
        <v>14</v>
      </c>
      <c r="G5"/>
      <c r="H5" s="25">
        <v>2020</v>
      </c>
      <c r="K5" s="26" t="s">
        <v>10</v>
      </c>
      <c r="L5" s="27" t="s">
        <v>11</v>
      </c>
      <c r="M5" s="28"/>
    </row>
    <row r="6" spans="1:13" x14ac:dyDescent="0.2">
      <c r="A6" s="6"/>
      <c r="B6" s="43" t="s">
        <v>4</v>
      </c>
      <c r="C6" s="43">
        <v>5</v>
      </c>
      <c r="F6" s="24" t="s">
        <v>15</v>
      </c>
      <c r="G6"/>
      <c r="H6" s="25">
        <v>2021</v>
      </c>
      <c r="K6" s="26" t="s">
        <v>1</v>
      </c>
      <c r="L6" s="27" t="str">
        <f>Cycle!$F$2:$F$13</f>
        <v>mai</v>
      </c>
      <c r="M6" s="28"/>
    </row>
    <row r="7" spans="1:13" ht="13.5" thickBot="1" x14ac:dyDescent="0.25">
      <c r="A7" s="6"/>
      <c r="B7" s="43" t="s">
        <v>5</v>
      </c>
      <c r="C7" s="43">
        <v>6</v>
      </c>
      <c r="F7" s="24" t="s">
        <v>16</v>
      </c>
      <c r="G7"/>
      <c r="H7" s="25">
        <v>2022</v>
      </c>
      <c r="K7" s="29"/>
      <c r="L7" s="30"/>
      <c r="M7" s="31"/>
    </row>
    <row r="8" spans="1:13" x14ac:dyDescent="0.2">
      <c r="A8" s="6"/>
      <c r="B8" s="43" t="s">
        <v>5</v>
      </c>
      <c r="C8" s="43">
        <v>7</v>
      </c>
      <c r="F8" s="24" t="s">
        <v>17</v>
      </c>
      <c r="G8"/>
      <c r="H8" s="25">
        <v>2023</v>
      </c>
    </row>
    <row r="9" spans="1:13" x14ac:dyDescent="0.2">
      <c r="A9" s="6"/>
      <c r="B9" s="43" t="s">
        <v>5</v>
      </c>
      <c r="C9" s="43">
        <v>8</v>
      </c>
      <c r="D9" s="19"/>
      <c r="E9" s="19"/>
      <c r="F9" s="24" t="s">
        <v>18</v>
      </c>
      <c r="G9"/>
      <c r="H9" s="25">
        <v>2024</v>
      </c>
    </row>
    <row r="10" spans="1:13" x14ac:dyDescent="0.2">
      <c r="A10" s="6"/>
      <c r="B10" s="43" t="s">
        <v>5</v>
      </c>
      <c r="C10" s="43">
        <v>9</v>
      </c>
      <c r="F10" s="24" t="s">
        <v>19</v>
      </c>
      <c r="G10"/>
      <c r="H10" s="15"/>
    </row>
    <row r="11" spans="1:13" s="8" customFormat="1" x14ac:dyDescent="0.2">
      <c r="A11" s="6"/>
      <c r="B11" s="43" t="s">
        <v>3</v>
      </c>
      <c r="C11" s="43">
        <v>10</v>
      </c>
      <c r="D11" s="18"/>
      <c r="E11" s="18"/>
      <c r="F11" s="9" t="s">
        <v>20</v>
      </c>
    </row>
    <row r="12" spans="1:13" s="8" customFormat="1" x14ac:dyDescent="0.2">
      <c r="A12" s="6"/>
      <c r="B12" s="13"/>
      <c r="D12" s="18"/>
      <c r="E12" s="18"/>
      <c r="F12" s="9" t="s">
        <v>21</v>
      </c>
    </row>
    <row r="13" spans="1:13" s="8" customFormat="1" x14ac:dyDescent="0.2">
      <c r="A13" s="6"/>
      <c r="B13" s="9"/>
      <c r="D13" s="18"/>
      <c r="E13" s="18"/>
      <c r="F13" s="9" t="s">
        <v>22</v>
      </c>
    </row>
    <row r="14" spans="1:13" s="8" customFormat="1" x14ac:dyDescent="0.2">
      <c r="A14" s="6"/>
      <c r="B14" s="9"/>
      <c r="D14" s="18"/>
      <c r="E14" s="18"/>
      <c r="F14" s="9"/>
    </row>
    <row r="15" spans="1:13" s="8" customFormat="1" x14ac:dyDescent="0.2">
      <c r="A15" s="6"/>
      <c r="B15" s="9"/>
      <c r="D15" s="18"/>
      <c r="E15" s="18"/>
      <c r="F15" s="9"/>
    </row>
    <row r="16" spans="1:13" s="8" customFormat="1" x14ac:dyDescent="0.2">
      <c r="A16" s="6"/>
      <c r="B16" s="10"/>
      <c r="D16" s="18"/>
      <c r="E16" s="18"/>
      <c r="F16" s="9"/>
    </row>
    <row r="17" spans="1:6" s="8" customFormat="1" x14ac:dyDescent="0.2">
      <c r="A17" s="6"/>
      <c r="B17" s="10"/>
      <c r="D17" s="18"/>
      <c r="E17" s="18"/>
      <c r="F17" s="9"/>
    </row>
    <row r="18" spans="1:6" s="8" customFormat="1" x14ac:dyDescent="0.2">
      <c r="A18" s="6"/>
      <c r="B18" s="10"/>
      <c r="D18" s="18"/>
      <c r="E18" s="18"/>
      <c r="F18" s="9"/>
    </row>
    <row r="19" spans="1:6" s="8" customFormat="1" x14ac:dyDescent="0.2">
      <c r="A19" s="6"/>
      <c r="B19" s="9"/>
      <c r="D19" s="18"/>
      <c r="E19" s="18"/>
      <c r="F19" s="9"/>
    </row>
    <row r="20" spans="1:6" s="8" customFormat="1" x14ac:dyDescent="0.2">
      <c r="A20" s="6"/>
      <c r="B20" s="10"/>
      <c r="D20" s="18"/>
      <c r="E20" s="18"/>
      <c r="F20" s="9"/>
    </row>
    <row r="21" spans="1:6" s="8" customFormat="1" x14ac:dyDescent="0.2">
      <c r="A21" s="6"/>
      <c r="B21" s="9"/>
      <c r="D21" s="18"/>
      <c r="E21" s="18"/>
      <c r="F21" s="9"/>
    </row>
    <row r="22" spans="1:6" s="8" customFormat="1" x14ac:dyDescent="0.2">
      <c r="A22" s="6"/>
      <c r="B22" s="9"/>
      <c r="D22" s="18"/>
      <c r="E22" s="18"/>
      <c r="F22" s="9"/>
    </row>
    <row r="23" spans="1:6" s="8" customFormat="1" x14ac:dyDescent="0.2">
      <c r="A23" s="6"/>
      <c r="B23" s="9"/>
      <c r="D23" s="18"/>
      <c r="E23" s="18"/>
      <c r="F23" s="9"/>
    </row>
    <row r="24" spans="1:6" s="8" customFormat="1" x14ac:dyDescent="0.2">
      <c r="A24" s="6"/>
      <c r="B24" s="9"/>
      <c r="D24" s="18"/>
      <c r="E24" s="18"/>
      <c r="F24" s="9"/>
    </row>
    <row r="25" spans="1:6" s="8" customFormat="1" x14ac:dyDescent="0.2">
      <c r="A25" s="6"/>
      <c r="B25" s="10"/>
      <c r="D25" s="18"/>
      <c r="E25" s="18"/>
      <c r="F25" s="9"/>
    </row>
    <row r="26" spans="1:6" s="8" customFormat="1" x14ac:dyDescent="0.2">
      <c r="A26" s="6"/>
      <c r="B26" s="9"/>
      <c r="D26" s="18"/>
      <c r="E26" s="18"/>
      <c r="F26" s="9"/>
    </row>
    <row r="27" spans="1:6" s="8" customFormat="1" x14ac:dyDescent="0.2">
      <c r="A27" s="6"/>
      <c r="B27" s="9"/>
      <c r="D27" s="18"/>
      <c r="E27" s="18"/>
      <c r="F27" s="9"/>
    </row>
    <row r="28" spans="1:6" s="8" customFormat="1" x14ac:dyDescent="0.2">
      <c r="A28" s="6"/>
      <c r="B28" s="10"/>
      <c r="D28" s="18"/>
      <c r="E28" s="18"/>
      <c r="F28" s="9"/>
    </row>
    <row r="29" spans="1:6" s="8" customFormat="1" x14ac:dyDescent="0.2">
      <c r="A29" s="6"/>
      <c r="B29" s="10"/>
      <c r="D29" s="18"/>
      <c r="E29" s="18"/>
      <c r="F29" s="9"/>
    </row>
    <row r="30" spans="1:6" s="8" customFormat="1" x14ac:dyDescent="0.2">
      <c r="A30" s="6"/>
      <c r="B30" s="9"/>
      <c r="D30" s="18"/>
      <c r="E30" s="18"/>
      <c r="F30" s="9"/>
    </row>
    <row r="31" spans="1:6" s="8" customFormat="1" x14ac:dyDescent="0.2">
      <c r="A31" s="6"/>
      <c r="B31" s="9"/>
      <c r="D31" s="18"/>
      <c r="E31" s="18"/>
      <c r="F31" s="9"/>
    </row>
    <row r="32" spans="1:6" s="8" customFormat="1" x14ac:dyDescent="0.2">
      <c r="A32" s="6"/>
      <c r="B32" s="9"/>
      <c r="D32" s="18"/>
      <c r="E32" s="18"/>
      <c r="F32" s="9"/>
    </row>
    <row r="33" spans="1:6" s="8" customFormat="1" x14ac:dyDescent="0.2">
      <c r="A33" s="6"/>
      <c r="B33" s="9"/>
      <c r="D33" s="18"/>
      <c r="E33" s="18"/>
      <c r="F33" s="9"/>
    </row>
    <row r="34" spans="1:6" s="8" customFormat="1" x14ac:dyDescent="0.2">
      <c r="A34" s="6"/>
      <c r="B34" s="9"/>
      <c r="D34" s="18"/>
      <c r="E34" s="18"/>
      <c r="F34" s="9"/>
    </row>
    <row r="35" spans="1:6" s="8" customFormat="1" x14ac:dyDescent="0.2">
      <c r="A35" s="6"/>
      <c r="B35" s="9"/>
      <c r="D35" s="18"/>
      <c r="E35" s="18"/>
      <c r="F35" s="9"/>
    </row>
    <row r="36" spans="1:6" s="8" customFormat="1" x14ac:dyDescent="0.2">
      <c r="A36" s="6"/>
      <c r="B36" s="9"/>
      <c r="D36" s="18"/>
      <c r="E36" s="18"/>
      <c r="F36" s="9"/>
    </row>
    <row r="37" spans="1:6" s="8" customFormat="1" x14ac:dyDescent="0.2">
      <c r="A37" s="6"/>
      <c r="B37" s="10"/>
      <c r="D37" s="18"/>
      <c r="E37" s="18"/>
      <c r="F37" s="9"/>
    </row>
    <row r="38" spans="1:6" s="8" customFormat="1" x14ac:dyDescent="0.2">
      <c r="A38" s="6"/>
      <c r="B38" s="10"/>
      <c r="D38" s="18"/>
      <c r="E38" s="18"/>
      <c r="F38" s="9"/>
    </row>
    <row r="39" spans="1:6" s="8" customFormat="1" x14ac:dyDescent="0.2">
      <c r="A39" s="6"/>
      <c r="B39" s="10"/>
      <c r="D39" s="18"/>
      <c r="E39" s="18"/>
      <c r="F39" s="9"/>
    </row>
    <row r="40" spans="1:6" s="8" customFormat="1" x14ac:dyDescent="0.2">
      <c r="A40" s="6"/>
      <c r="B40" s="10"/>
      <c r="D40" s="18"/>
      <c r="E40" s="18"/>
      <c r="F40" s="9"/>
    </row>
    <row r="41" spans="1:6" s="8" customFormat="1" x14ac:dyDescent="0.2">
      <c r="A41" s="6"/>
      <c r="B41" s="10"/>
      <c r="D41" s="18"/>
      <c r="E41" s="18"/>
      <c r="F41" s="9"/>
    </row>
    <row r="42" spans="1:6" s="8" customFormat="1" x14ac:dyDescent="0.2">
      <c r="A42" s="6"/>
      <c r="B42" s="9"/>
      <c r="D42" s="18"/>
      <c r="E42" s="18"/>
      <c r="F42" s="9"/>
    </row>
    <row r="43" spans="1:6" s="8" customFormat="1" x14ac:dyDescent="0.2">
      <c r="A43" s="6"/>
      <c r="B43" s="9"/>
      <c r="D43" s="18"/>
      <c r="E43" s="18"/>
      <c r="F43" s="9"/>
    </row>
    <row r="44" spans="1:6" s="8" customFormat="1" x14ac:dyDescent="0.2">
      <c r="A44" s="6"/>
      <c r="B44" s="9"/>
      <c r="D44" s="18"/>
      <c r="E44" s="18"/>
      <c r="F44" s="9"/>
    </row>
    <row r="45" spans="1:6" s="8" customFormat="1" x14ac:dyDescent="0.2">
      <c r="A45" s="6"/>
      <c r="B45" s="9"/>
      <c r="D45" s="18"/>
      <c r="E45" s="18"/>
      <c r="F45" s="9"/>
    </row>
    <row r="46" spans="1:6" s="8" customFormat="1" x14ac:dyDescent="0.2">
      <c r="A46" s="6"/>
      <c r="B46" s="10"/>
      <c r="D46" s="18"/>
      <c r="E46" s="18"/>
      <c r="F46" s="9"/>
    </row>
    <row r="47" spans="1:6" s="8" customFormat="1" x14ac:dyDescent="0.2">
      <c r="A47" s="6"/>
      <c r="B47" s="9"/>
      <c r="D47" s="18"/>
      <c r="E47" s="18"/>
      <c r="F47" s="9"/>
    </row>
    <row r="48" spans="1:6" s="8" customFormat="1" x14ac:dyDescent="0.2">
      <c r="A48" s="6"/>
      <c r="B48" s="9"/>
      <c r="D48" s="18"/>
      <c r="E48" s="18"/>
      <c r="F48" s="9"/>
    </row>
    <row r="49" spans="1:6" s="8" customFormat="1" x14ac:dyDescent="0.2">
      <c r="A49" s="6"/>
      <c r="B49" s="9"/>
      <c r="D49" s="18"/>
      <c r="E49" s="18"/>
      <c r="F49" s="9"/>
    </row>
    <row r="50" spans="1:6" s="8" customFormat="1" x14ac:dyDescent="0.2">
      <c r="A50" s="6"/>
      <c r="B50" s="9"/>
      <c r="D50" s="18"/>
      <c r="E50" s="18"/>
      <c r="F50" s="9"/>
    </row>
    <row r="51" spans="1:6" s="8" customFormat="1" x14ac:dyDescent="0.2">
      <c r="A51" s="6"/>
      <c r="B51" s="9"/>
      <c r="D51" s="18"/>
      <c r="E51" s="18"/>
      <c r="F51" s="9"/>
    </row>
    <row r="52" spans="1:6" s="8" customFormat="1" x14ac:dyDescent="0.2">
      <c r="A52" s="6"/>
      <c r="B52" s="10"/>
      <c r="D52" s="18"/>
      <c r="E52" s="18"/>
      <c r="F52" s="9"/>
    </row>
    <row r="53" spans="1:6" s="8" customFormat="1" x14ac:dyDescent="0.2">
      <c r="A53" s="6"/>
      <c r="B53" s="10"/>
      <c r="D53" s="18"/>
      <c r="E53" s="18"/>
      <c r="F53" s="9"/>
    </row>
    <row r="54" spans="1:6" s="8" customFormat="1" x14ac:dyDescent="0.2">
      <c r="A54" s="6"/>
      <c r="B54" s="9"/>
      <c r="D54" s="18"/>
      <c r="E54" s="18"/>
      <c r="F54" s="9"/>
    </row>
    <row r="55" spans="1:6" s="8" customFormat="1" x14ac:dyDescent="0.2">
      <c r="A55" s="6"/>
      <c r="B55" s="9"/>
      <c r="D55" s="18"/>
      <c r="E55" s="18"/>
      <c r="F55" s="9"/>
    </row>
    <row r="56" spans="1:6" s="8" customFormat="1" x14ac:dyDescent="0.2">
      <c r="A56" s="6"/>
      <c r="B56" s="10"/>
      <c r="D56" s="18"/>
      <c r="E56" s="18"/>
      <c r="F56" s="9"/>
    </row>
    <row r="57" spans="1:6" s="8" customFormat="1" x14ac:dyDescent="0.2">
      <c r="A57" s="6"/>
      <c r="B57" s="10"/>
      <c r="D57" s="18"/>
      <c r="E57" s="18"/>
      <c r="F57" s="9"/>
    </row>
    <row r="58" spans="1:6" s="8" customFormat="1" x14ac:dyDescent="0.2">
      <c r="A58" s="6"/>
      <c r="B58" s="9"/>
      <c r="D58" s="18"/>
      <c r="E58" s="18"/>
      <c r="F58" s="9"/>
    </row>
    <row r="59" spans="1:6" s="8" customFormat="1" x14ac:dyDescent="0.2">
      <c r="A59" s="6"/>
      <c r="B59" s="9"/>
      <c r="D59" s="18"/>
      <c r="E59" s="18"/>
      <c r="F59" s="9"/>
    </row>
    <row r="60" spans="1:6" s="8" customFormat="1" x14ac:dyDescent="0.2">
      <c r="A60" s="6"/>
      <c r="B60" s="10"/>
      <c r="D60" s="18"/>
      <c r="E60" s="18"/>
      <c r="F60" s="9"/>
    </row>
    <row r="61" spans="1:6" s="8" customFormat="1" x14ac:dyDescent="0.2">
      <c r="A61" s="6"/>
      <c r="B61" s="9"/>
      <c r="D61" s="18"/>
      <c r="E61" s="18"/>
      <c r="F61" s="9"/>
    </row>
    <row r="62" spans="1:6" s="8" customFormat="1" x14ac:dyDescent="0.2">
      <c r="A62" s="6"/>
      <c r="B62" s="9"/>
      <c r="D62" s="18"/>
      <c r="E62" s="18"/>
      <c r="F62" s="9"/>
    </row>
    <row r="63" spans="1:6" s="8" customFormat="1" x14ac:dyDescent="0.2">
      <c r="A63" s="6"/>
      <c r="B63" s="9"/>
      <c r="D63" s="18"/>
      <c r="E63" s="18"/>
      <c r="F63" s="9"/>
    </row>
    <row r="64" spans="1:6" s="8" customFormat="1" x14ac:dyDescent="0.2">
      <c r="A64" s="6"/>
      <c r="B64" s="9"/>
      <c r="D64" s="18"/>
      <c r="E64" s="18"/>
      <c r="F64" s="9"/>
    </row>
    <row r="65" spans="1:6" s="8" customFormat="1" x14ac:dyDescent="0.2">
      <c r="A65" s="6"/>
      <c r="B65" s="9"/>
      <c r="D65" s="18"/>
      <c r="E65" s="18"/>
      <c r="F65" s="9"/>
    </row>
    <row r="66" spans="1:6" s="8" customFormat="1" x14ac:dyDescent="0.2">
      <c r="A66" s="6"/>
      <c r="B66" s="10"/>
      <c r="D66" s="18"/>
      <c r="E66" s="18"/>
      <c r="F66" s="9"/>
    </row>
    <row r="67" spans="1:6" s="8" customFormat="1" x14ac:dyDescent="0.2">
      <c r="A67" s="6"/>
      <c r="B67" s="10"/>
      <c r="D67" s="18"/>
      <c r="E67" s="18"/>
      <c r="F67" s="9"/>
    </row>
    <row r="68" spans="1:6" s="8" customFormat="1" x14ac:dyDescent="0.2">
      <c r="A68" s="6"/>
      <c r="B68" s="10"/>
      <c r="D68" s="18"/>
      <c r="E68" s="18"/>
      <c r="F68" s="9"/>
    </row>
    <row r="69" spans="1:6" s="8" customFormat="1" x14ac:dyDescent="0.2">
      <c r="A69" s="6"/>
      <c r="B69" s="10"/>
      <c r="D69" s="18"/>
      <c r="E69" s="18"/>
      <c r="F69" s="9"/>
    </row>
    <row r="70" spans="1:6" s="8" customFormat="1" x14ac:dyDescent="0.2">
      <c r="A70" s="6"/>
      <c r="B70" s="9"/>
      <c r="D70" s="18"/>
      <c r="E70" s="18"/>
      <c r="F70" s="9"/>
    </row>
    <row r="71" spans="1:6" s="8" customFormat="1" x14ac:dyDescent="0.2">
      <c r="A71" s="6"/>
      <c r="B71" s="9"/>
      <c r="D71" s="18"/>
      <c r="E71" s="18"/>
      <c r="F71" s="9"/>
    </row>
    <row r="72" spans="1:6" s="8" customFormat="1" x14ac:dyDescent="0.2">
      <c r="A72" s="6"/>
      <c r="B72" s="9"/>
      <c r="D72" s="18"/>
      <c r="E72" s="18"/>
      <c r="F72" s="9"/>
    </row>
    <row r="73" spans="1:6" s="8" customFormat="1" x14ac:dyDescent="0.2">
      <c r="A73" s="6"/>
      <c r="B73" s="9"/>
      <c r="D73" s="18"/>
      <c r="E73" s="18"/>
      <c r="F73" s="9"/>
    </row>
    <row r="74" spans="1:6" s="8" customFormat="1" x14ac:dyDescent="0.2">
      <c r="A74" s="6"/>
      <c r="B74" s="10"/>
      <c r="D74" s="18"/>
      <c r="E74" s="18"/>
      <c r="F74" s="9"/>
    </row>
    <row r="75" spans="1:6" s="8" customFormat="1" x14ac:dyDescent="0.2">
      <c r="A75" s="6"/>
      <c r="B75" s="9"/>
      <c r="D75" s="18"/>
      <c r="E75" s="18"/>
      <c r="F75" s="9"/>
    </row>
    <row r="76" spans="1:6" s="8" customFormat="1" x14ac:dyDescent="0.2">
      <c r="A76" s="6"/>
      <c r="B76" s="9"/>
      <c r="D76" s="18"/>
      <c r="E76" s="18"/>
      <c r="F76" s="9"/>
    </row>
    <row r="77" spans="1:6" s="8" customFormat="1" x14ac:dyDescent="0.2">
      <c r="A77" s="6"/>
      <c r="B77" s="9"/>
      <c r="D77" s="18"/>
      <c r="E77" s="18"/>
      <c r="F77" s="9"/>
    </row>
    <row r="78" spans="1:6" s="8" customFormat="1" x14ac:dyDescent="0.2">
      <c r="A78" s="6"/>
      <c r="B78" s="9"/>
      <c r="D78" s="18"/>
      <c r="E78" s="18"/>
      <c r="F78" s="9"/>
    </row>
    <row r="79" spans="1:6" s="8" customFormat="1" x14ac:dyDescent="0.2">
      <c r="A79" s="6"/>
      <c r="B79" s="9"/>
      <c r="D79" s="18"/>
      <c r="E79" s="18"/>
      <c r="F79" s="9"/>
    </row>
    <row r="80" spans="1:6" s="8" customFormat="1" x14ac:dyDescent="0.2">
      <c r="A80" s="6"/>
      <c r="B80" s="10"/>
      <c r="D80" s="18"/>
      <c r="E80" s="18"/>
      <c r="F80" s="9"/>
    </row>
    <row r="81" spans="1:6" s="8" customFormat="1" x14ac:dyDescent="0.2">
      <c r="A81" s="6"/>
      <c r="B81" s="10"/>
      <c r="D81" s="18"/>
      <c r="E81" s="18"/>
      <c r="F81" s="9"/>
    </row>
    <row r="82" spans="1:6" s="8" customFormat="1" x14ac:dyDescent="0.2">
      <c r="A82" s="6"/>
      <c r="B82" s="9"/>
      <c r="D82" s="18"/>
      <c r="E82" s="18"/>
      <c r="F82" s="9"/>
    </row>
    <row r="83" spans="1:6" s="8" customFormat="1" x14ac:dyDescent="0.2">
      <c r="A83" s="6"/>
      <c r="B83" s="9"/>
      <c r="D83" s="18"/>
      <c r="E83" s="18"/>
      <c r="F83" s="9"/>
    </row>
    <row r="84" spans="1:6" s="8" customFormat="1" x14ac:dyDescent="0.2">
      <c r="A84" s="6"/>
      <c r="B84" s="10"/>
      <c r="D84" s="18"/>
      <c r="E84" s="18"/>
      <c r="F84" s="9"/>
    </row>
    <row r="85" spans="1:6" s="8" customFormat="1" x14ac:dyDescent="0.2">
      <c r="A85" s="6"/>
      <c r="B85" s="10"/>
      <c r="D85" s="18"/>
      <c r="E85" s="18"/>
      <c r="F85" s="9"/>
    </row>
    <row r="86" spans="1:6" s="8" customFormat="1" x14ac:dyDescent="0.2">
      <c r="A86" s="6"/>
      <c r="B86" s="9"/>
      <c r="D86" s="18"/>
      <c r="E86" s="18"/>
      <c r="F86" s="9"/>
    </row>
    <row r="87" spans="1:6" s="8" customFormat="1" x14ac:dyDescent="0.2">
      <c r="A87" s="6"/>
      <c r="B87" s="9"/>
      <c r="D87" s="18"/>
      <c r="E87" s="18"/>
      <c r="F87" s="9"/>
    </row>
    <row r="88" spans="1:6" s="8" customFormat="1" x14ac:dyDescent="0.2">
      <c r="A88" s="6"/>
      <c r="B88" s="9"/>
      <c r="D88" s="18"/>
      <c r="E88" s="18"/>
      <c r="F88" s="9"/>
    </row>
    <row r="89" spans="1:6" s="8" customFormat="1" x14ac:dyDescent="0.2">
      <c r="A89" s="6"/>
      <c r="B89" s="9"/>
      <c r="D89" s="18"/>
      <c r="E89" s="18"/>
      <c r="F89" s="9"/>
    </row>
    <row r="90" spans="1:6" s="8" customFormat="1" x14ac:dyDescent="0.2">
      <c r="A90" s="6"/>
      <c r="B90" s="9"/>
      <c r="D90" s="18"/>
      <c r="E90" s="18"/>
      <c r="F90" s="9"/>
    </row>
    <row r="91" spans="1:6" s="8" customFormat="1" x14ac:dyDescent="0.2">
      <c r="A91" s="6"/>
      <c r="B91" s="9"/>
      <c r="D91" s="18"/>
      <c r="E91" s="18"/>
      <c r="F91" s="9"/>
    </row>
    <row r="92" spans="1:6" s="8" customFormat="1" x14ac:dyDescent="0.2">
      <c r="A92" s="6"/>
      <c r="B92" s="9"/>
      <c r="D92" s="18"/>
      <c r="E92" s="18"/>
      <c r="F92" s="9"/>
    </row>
    <row r="93" spans="1:6" s="8" customFormat="1" x14ac:dyDescent="0.2">
      <c r="A93" s="6"/>
      <c r="B93" s="10"/>
      <c r="D93" s="18"/>
      <c r="E93" s="18"/>
      <c r="F93" s="9"/>
    </row>
    <row r="94" spans="1:6" s="8" customFormat="1" x14ac:dyDescent="0.2">
      <c r="A94" s="6"/>
      <c r="B94" s="10"/>
      <c r="D94" s="18"/>
      <c r="E94" s="18"/>
      <c r="F94" s="9"/>
    </row>
    <row r="95" spans="1:6" s="8" customFormat="1" x14ac:dyDescent="0.2">
      <c r="A95" s="6"/>
      <c r="B95" s="10"/>
      <c r="D95" s="18"/>
      <c r="E95" s="18"/>
      <c r="F95" s="9"/>
    </row>
    <row r="96" spans="1:6" s="8" customFormat="1" x14ac:dyDescent="0.2">
      <c r="A96" s="6"/>
      <c r="B96" s="10"/>
      <c r="D96" s="18"/>
      <c r="E96" s="18"/>
      <c r="F96" s="9"/>
    </row>
    <row r="97" spans="1:6" s="8" customFormat="1" x14ac:dyDescent="0.2">
      <c r="A97" s="6"/>
      <c r="B97" s="10"/>
      <c r="D97" s="18"/>
      <c r="E97" s="18"/>
      <c r="F97" s="9"/>
    </row>
    <row r="98" spans="1:6" s="8" customFormat="1" x14ac:dyDescent="0.2">
      <c r="A98" s="6"/>
      <c r="B98" s="9"/>
      <c r="D98" s="18"/>
      <c r="E98" s="18"/>
      <c r="F98" s="9"/>
    </row>
    <row r="99" spans="1:6" s="8" customFormat="1" x14ac:dyDescent="0.2">
      <c r="A99" s="6"/>
      <c r="B99" s="9"/>
      <c r="D99" s="18"/>
      <c r="E99" s="18"/>
      <c r="F99" s="9"/>
    </row>
    <row r="100" spans="1:6" s="8" customFormat="1" x14ac:dyDescent="0.2">
      <c r="A100" s="6"/>
      <c r="B100" s="9"/>
      <c r="D100" s="18"/>
      <c r="E100" s="18"/>
      <c r="F100" s="9"/>
    </row>
    <row r="101" spans="1:6" s="8" customFormat="1" x14ac:dyDescent="0.2">
      <c r="A101" s="6"/>
      <c r="B101" s="9"/>
      <c r="D101" s="18"/>
      <c r="E101" s="18"/>
      <c r="F101" s="9"/>
    </row>
    <row r="102" spans="1:6" s="8" customFormat="1" x14ac:dyDescent="0.2">
      <c r="A102" s="6"/>
      <c r="B102" s="10"/>
      <c r="D102" s="18"/>
      <c r="E102" s="18"/>
      <c r="F102" s="9"/>
    </row>
    <row r="103" spans="1:6" s="8" customFormat="1" x14ac:dyDescent="0.2">
      <c r="A103" s="6"/>
      <c r="B103" s="11"/>
      <c r="D103" s="18"/>
      <c r="E103" s="18"/>
      <c r="F103" s="9"/>
    </row>
    <row r="104" spans="1:6" s="8" customFormat="1" x14ac:dyDescent="0.2">
      <c r="A104" s="6"/>
      <c r="B104" s="11"/>
      <c r="D104" s="18"/>
      <c r="E104" s="18"/>
      <c r="F104" s="9"/>
    </row>
    <row r="105" spans="1:6" s="8" customFormat="1" x14ac:dyDescent="0.2">
      <c r="A105" s="6"/>
      <c r="B105" s="12"/>
      <c r="D105" s="18"/>
      <c r="E105" s="18"/>
      <c r="F105" s="9"/>
    </row>
    <row r="106" spans="1:6" s="8" customFormat="1" x14ac:dyDescent="0.2">
      <c r="A106" s="6"/>
      <c r="B106" s="11"/>
      <c r="D106" s="18"/>
      <c r="E106" s="18"/>
      <c r="F106" s="9"/>
    </row>
    <row r="107" spans="1:6" s="8" customFormat="1" x14ac:dyDescent="0.2">
      <c r="A107" s="6"/>
      <c r="B107" s="11"/>
      <c r="D107" s="18"/>
      <c r="E107" s="18"/>
      <c r="F107" s="9"/>
    </row>
    <row r="108" spans="1:6" s="8" customFormat="1" x14ac:dyDescent="0.2">
      <c r="A108" s="6"/>
      <c r="B108" s="11"/>
      <c r="D108" s="18"/>
      <c r="E108" s="18"/>
      <c r="F108" s="9"/>
    </row>
    <row r="109" spans="1:6" s="8" customFormat="1" x14ac:dyDescent="0.2">
      <c r="A109" s="6"/>
      <c r="B109" s="10"/>
      <c r="D109" s="18"/>
      <c r="E109" s="18"/>
      <c r="F109" s="9"/>
    </row>
    <row r="110" spans="1:6" s="8" customFormat="1" x14ac:dyDescent="0.2">
      <c r="A110" s="6"/>
      <c r="B110" s="9"/>
      <c r="D110" s="18"/>
      <c r="E110" s="18"/>
      <c r="F110" s="9"/>
    </row>
    <row r="111" spans="1:6" s="8" customFormat="1" x14ac:dyDescent="0.2">
      <c r="A111" s="6"/>
      <c r="B111" s="9"/>
      <c r="D111" s="18"/>
      <c r="E111" s="18"/>
      <c r="F111" s="9"/>
    </row>
    <row r="112" spans="1:6" s="8" customFormat="1" x14ac:dyDescent="0.2">
      <c r="A112" s="6"/>
      <c r="B112" s="9"/>
      <c r="D112" s="18"/>
      <c r="E112" s="18"/>
      <c r="F112" s="9"/>
    </row>
    <row r="113" spans="1:6" s="8" customFormat="1" x14ac:dyDescent="0.2">
      <c r="A113" s="6"/>
      <c r="B113" s="9"/>
      <c r="D113" s="18"/>
      <c r="E113" s="18"/>
      <c r="F113" s="9"/>
    </row>
    <row r="114" spans="1:6" s="8" customFormat="1" x14ac:dyDescent="0.2">
      <c r="A114" s="6"/>
      <c r="B114" s="10"/>
      <c r="D114" s="18"/>
      <c r="E114" s="18"/>
      <c r="F114" s="9"/>
    </row>
    <row r="115" spans="1:6" s="8" customFormat="1" x14ac:dyDescent="0.2">
      <c r="A115" s="6"/>
      <c r="B115" s="10"/>
      <c r="D115" s="18"/>
      <c r="E115" s="18"/>
      <c r="F115" s="9"/>
    </row>
    <row r="116" spans="1:6" s="8" customFormat="1" x14ac:dyDescent="0.2">
      <c r="A116" s="6"/>
      <c r="B116" s="10"/>
      <c r="D116" s="18"/>
      <c r="E116" s="18"/>
      <c r="F116" s="9"/>
    </row>
    <row r="117" spans="1:6" s="8" customFormat="1" x14ac:dyDescent="0.2">
      <c r="A117" s="6"/>
      <c r="B117" s="7"/>
      <c r="D117" s="18"/>
      <c r="E117" s="18"/>
      <c r="F117" s="9"/>
    </row>
    <row r="118" spans="1:6" s="8" customFormat="1" x14ac:dyDescent="0.2">
      <c r="A118" s="6"/>
      <c r="B118" s="10"/>
      <c r="D118" s="18"/>
      <c r="E118" s="18"/>
      <c r="F118" s="9"/>
    </row>
    <row r="119" spans="1:6" s="8" customFormat="1" x14ac:dyDescent="0.2">
      <c r="A119" s="6"/>
      <c r="B119" s="9"/>
      <c r="D119" s="18"/>
      <c r="E119" s="18"/>
      <c r="F119" s="9"/>
    </row>
    <row r="120" spans="1:6" s="8" customFormat="1" x14ac:dyDescent="0.2">
      <c r="A120" s="6"/>
      <c r="B120" s="9"/>
      <c r="D120" s="18"/>
      <c r="E120" s="18"/>
      <c r="F120" s="9"/>
    </row>
    <row r="121" spans="1:6" s="8" customFormat="1" x14ac:dyDescent="0.2">
      <c r="A121" s="6"/>
      <c r="B121" s="9"/>
      <c r="D121" s="18"/>
      <c r="E121" s="18"/>
      <c r="F121" s="9"/>
    </row>
    <row r="122" spans="1:6" s="8" customFormat="1" x14ac:dyDescent="0.2">
      <c r="A122" s="6"/>
      <c r="B122" s="9"/>
      <c r="D122" s="18"/>
      <c r="E122" s="18"/>
      <c r="F122" s="9"/>
    </row>
    <row r="123" spans="1:6" s="8" customFormat="1" x14ac:dyDescent="0.2">
      <c r="A123" s="6"/>
      <c r="B123" s="10"/>
      <c r="D123" s="18"/>
      <c r="E123" s="18"/>
      <c r="F123" s="9"/>
    </row>
    <row r="124" spans="1:6" s="8" customFormat="1" x14ac:dyDescent="0.2">
      <c r="A124" s="6"/>
      <c r="B124" s="9"/>
      <c r="D124" s="18"/>
      <c r="E124" s="18"/>
      <c r="F124" s="9"/>
    </row>
    <row r="125" spans="1:6" s="8" customFormat="1" x14ac:dyDescent="0.2">
      <c r="A125" s="6"/>
      <c r="B125" s="9"/>
      <c r="D125" s="18"/>
      <c r="E125" s="18"/>
      <c r="F125" s="9"/>
    </row>
    <row r="126" spans="1:6" s="8" customFormat="1" x14ac:dyDescent="0.2">
      <c r="A126" s="6"/>
      <c r="B126" s="10"/>
      <c r="D126" s="18"/>
      <c r="E126" s="18"/>
      <c r="F126" s="9"/>
    </row>
    <row r="127" spans="1:6" s="8" customFormat="1" x14ac:dyDescent="0.2">
      <c r="A127" s="6"/>
      <c r="B127" s="10"/>
      <c r="D127" s="18"/>
      <c r="E127" s="18"/>
      <c r="F127" s="9"/>
    </row>
    <row r="128" spans="1:6" s="8" customFormat="1" x14ac:dyDescent="0.2">
      <c r="A128" s="6"/>
      <c r="B128" s="9"/>
      <c r="D128" s="18"/>
      <c r="E128" s="18"/>
      <c r="F128" s="9"/>
    </row>
    <row r="129" spans="1:6" s="8" customFormat="1" x14ac:dyDescent="0.2">
      <c r="A129" s="6"/>
      <c r="B129" s="9"/>
      <c r="D129" s="18"/>
      <c r="E129" s="18"/>
      <c r="F129" s="9"/>
    </row>
    <row r="130" spans="1:6" s="8" customFormat="1" x14ac:dyDescent="0.2">
      <c r="A130" s="6"/>
      <c r="B130" s="9"/>
      <c r="D130" s="18"/>
      <c r="E130" s="18"/>
      <c r="F130" s="9"/>
    </row>
    <row r="131" spans="1:6" s="8" customFormat="1" x14ac:dyDescent="0.2">
      <c r="A131" s="6"/>
      <c r="B131" s="9"/>
      <c r="D131" s="18"/>
      <c r="E131" s="18"/>
      <c r="F131" s="9"/>
    </row>
    <row r="132" spans="1:6" s="8" customFormat="1" x14ac:dyDescent="0.2">
      <c r="A132" s="6"/>
      <c r="B132" s="9"/>
      <c r="D132" s="18"/>
      <c r="E132" s="18"/>
      <c r="F132" s="9"/>
    </row>
    <row r="133" spans="1:6" s="8" customFormat="1" x14ac:dyDescent="0.2">
      <c r="A133" s="6"/>
      <c r="B133" s="9"/>
      <c r="D133" s="18"/>
      <c r="E133" s="18"/>
      <c r="F133" s="9"/>
    </row>
    <row r="134" spans="1:6" s="8" customFormat="1" x14ac:dyDescent="0.2">
      <c r="A134" s="6"/>
      <c r="B134" s="9"/>
      <c r="D134" s="18"/>
      <c r="E134" s="18"/>
      <c r="F134" s="9"/>
    </row>
    <row r="135" spans="1:6" s="8" customFormat="1" x14ac:dyDescent="0.2">
      <c r="A135" s="6"/>
      <c r="B135" s="10"/>
      <c r="D135" s="18"/>
      <c r="E135" s="18"/>
      <c r="F135" s="9"/>
    </row>
    <row r="136" spans="1:6" s="8" customFormat="1" x14ac:dyDescent="0.2">
      <c r="A136" s="6"/>
      <c r="B136" s="10"/>
      <c r="D136" s="18"/>
      <c r="E136" s="18"/>
      <c r="F136" s="9"/>
    </row>
    <row r="137" spans="1:6" s="8" customFormat="1" x14ac:dyDescent="0.2">
      <c r="A137" s="6"/>
      <c r="B137" s="10"/>
      <c r="D137" s="18"/>
      <c r="E137" s="18"/>
      <c r="F137" s="9"/>
    </row>
    <row r="138" spans="1:6" s="8" customFormat="1" x14ac:dyDescent="0.2">
      <c r="A138" s="6"/>
      <c r="B138" s="10"/>
      <c r="D138" s="18"/>
      <c r="E138" s="18"/>
      <c r="F138" s="9"/>
    </row>
    <row r="139" spans="1:6" s="8" customFormat="1" x14ac:dyDescent="0.2">
      <c r="A139" s="6"/>
      <c r="B139" s="10"/>
      <c r="D139" s="18"/>
      <c r="E139" s="18"/>
      <c r="F139" s="9"/>
    </row>
    <row r="140" spans="1:6" s="8" customFormat="1" x14ac:dyDescent="0.2">
      <c r="A140" s="6"/>
      <c r="B140" s="9"/>
      <c r="D140" s="18"/>
      <c r="E140" s="18"/>
      <c r="F140" s="9"/>
    </row>
    <row r="141" spans="1:6" s="8" customFormat="1" x14ac:dyDescent="0.2">
      <c r="A141" s="6"/>
      <c r="B141" s="9"/>
      <c r="D141" s="18"/>
      <c r="E141" s="18"/>
      <c r="F141" s="9"/>
    </row>
    <row r="142" spans="1:6" s="8" customFormat="1" x14ac:dyDescent="0.2">
      <c r="A142" s="6"/>
      <c r="B142" s="9"/>
      <c r="D142" s="18"/>
      <c r="E142" s="18"/>
      <c r="F142" s="9"/>
    </row>
    <row r="143" spans="1:6" s="8" customFormat="1" x14ac:dyDescent="0.2">
      <c r="A143" s="6"/>
      <c r="B143" s="9"/>
      <c r="D143" s="18"/>
      <c r="E143" s="18"/>
      <c r="F143" s="9"/>
    </row>
    <row r="144" spans="1:6" s="8" customFormat="1" x14ac:dyDescent="0.2">
      <c r="A144" s="6"/>
      <c r="B144" s="10"/>
      <c r="D144" s="18"/>
      <c r="E144" s="18"/>
      <c r="F144" s="9"/>
    </row>
    <row r="145" spans="1:6" s="8" customFormat="1" x14ac:dyDescent="0.2">
      <c r="A145" s="6"/>
      <c r="B145" s="9"/>
      <c r="D145" s="18"/>
      <c r="E145" s="18"/>
      <c r="F145" s="9"/>
    </row>
    <row r="146" spans="1:6" s="8" customFormat="1" x14ac:dyDescent="0.2">
      <c r="A146" s="6"/>
      <c r="B146" s="9"/>
      <c r="D146" s="18"/>
      <c r="E146" s="18"/>
      <c r="F146" s="9"/>
    </row>
    <row r="147" spans="1:6" s="8" customFormat="1" x14ac:dyDescent="0.2">
      <c r="A147" s="6"/>
      <c r="B147" s="11"/>
      <c r="D147" s="18"/>
      <c r="E147" s="18"/>
      <c r="F147" s="9"/>
    </row>
    <row r="148" spans="1:6" s="8" customFormat="1" x14ac:dyDescent="0.2">
      <c r="A148" s="6"/>
      <c r="B148" s="10"/>
      <c r="D148" s="18"/>
      <c r="E148" s="18"/>
      <c r="F148" s="9"/>
    </row>
    <row r="149" spans="1:6" s="8" customFormat="1" x14ac:dyDescent="0.2">
      <c r="A149" s="6"/>
      <c r="B149" s="13"/>
      <c r="D149" s="18"/>
      <c r="E149" s="18"/>
      <c r="F149" s="9"/>
    </row>
    <row r="150" spans="1:6" s="8" customFormat="1" x14ac:dyDescent="0.2">
      <c r="A150" s="6"/>
      <c r="B150" s="9"/>
      <c r="D150" s="18"/>
      <c r="E150" s="18"/>
      <c r="F150" s="9"/>
    </row>
    <row r="151" spans="1:6" s="8" customFormat="1" x14ac:dyDescent="0.2">
      <c r="A151" s="6"/>
      <c r="B151" s="10"/>
      <c r="D151" s="18"/>
      <c r="E151" s="18"/>
      <c r="F151" s="9"/>
    </row>
    <row r="152" spans="1:6" s="8" customFormat="1" x14ac:dyDescent="0.2">
      <c r="A152" s="6"/>
      <c r="B152" s="9"/>
      <c r="D152" s="18"/>
      <c r="E152" s="18"/>
      <c r="F152" s="9"/>
    </row>
    <row r="153" spans="1:6" s="8" customFormat="1" x14ac:dyDescent="0.2">
      <c r="A153" s="6"/>
      <c r="B153" s="9"/>
      <c r="D153" s="18"/>
      <c r="E153" s="18"/>
      <c r="F153" s="9"/>
    </row>
    <row r="154" spans="1:6" s="8" customFormat="1" x14ac:dyDescent="0.2">
      <c r="A154" s="6"/>
      <c r="B154" s="9"/>
      <c r="D154" s="18"/>
      <c r="E154" s="18"/>
      <c r="F154" s="9"/>
    </row>
    <row r="155" spans="1:6" s="8" customFormat="1" x14ac:dyDescent="0.2">
      <c r="A155" s="6"/>
      <c r="B155" s="9"/>
      <c r="D155" s="18"/>
      <c r="E155" s="18"/>
      <c r="F155" s="9"/>
    </row>
    <row r="156" spans="1:6" s="8" customFormat="1" x14ac:dyDescent="0.2">
      <c r="A156" s="6"/>
      <c r="B156" s="10"/>
      <c r="D156" s="18"/>
      <c r="E156" s="18"/>
      <c r="F156" s="9"/>
    </row>
    <row r="157" spans="1:6" s="8" customFormat="1" x14ac:dyDescent="0.2">
      <c r="A157" s="6"/>
      <c r="B157" s="10"/>
      <c r="D157" s="18"/>
      <c r="E157" s="18"/>
      <c r="F157" s="9"/>
    </row>
    <row r="158" spans="1:6" s="8" customFormat="1" x14ac:dyDescent="0.2">
      <c r="A158" s="6"/>
      <c r="B158" s="10"/>
      <c r="D158" s="18"/>
      <c r="E158" s="18"/>
      <c r="F158" s="9"/>
    </row>
    <row r="159" spans="1:6" s="8" customFormat="1" x14ac:dyDescent="0.2">
      <c r="A159" s="6"/>
      <c r="B159" s="10"/>
      <c r="D159" s="18"/>
      <c r="E159" s="18"/>
      <c r="F159" s="9"/>
    </row>
    <row r="160" spans="1:6" s="8" customFormat="1" x14ac:dyDescent="0.2">
      <c r="A160" s="6"/>
      <c r="B160" s="9"/>
      <c r="D160" s="18"/>
      <c r="E160" s="18"/>
      <c r="F160" s="9"/>
    </row>
    <row r="161" spans="1:6" s="8" customFormat="1" x14ac:dyDescent="0.2">
      <c r="A161" s="6"/>
      <c r="B161" s="9"/>
      <c r="D161" s="18"/>
      <c r="E161" s="18"/>
      <c r="F161" s="9"/>
    </row>
    <row r="162" spans="1:6" s="8" customFormat="1" x14ac:dyDescent="0.2">
      <c r="A162" s="6"/>
      <c r="B162" s="9"/>
      <c r="D162" s="18"/>
      <c r="E162" s="18"/>
      <c r="F162" s="9"/>
    </row>
    <row r="163" spans="1:6" s="8" customFormat="1" x14ac:dyDescent="0.2">
      <c r="A163" s="6"/>
      <c r="B163" s="9"/>
      <c r="D163" s="18"/>
      <c r="E163" s="18"/>
      <c r="F163" s="9"/>
    </row>
    <row r="164" spans="1:6" s="8" customFormat="1" x14ac:dyDescent="0.2">
      <c r="A164" s="6"/>
      <c r="B164" s="9"/>
      <c r="D164" s="18"/>
      <c r="E164" s="18"/>
      <c r="F164" s="9"/>
    </row>
    <row r="165" spans="1:6" s="8" customFormat="1" x14ac:dyDescent="0.2">
      <c r="A165" s="6"/>
      <c r="B165" s="10"/>
      <c r="D165" s="18"/>
      <c r="E165" s="18"/>
      <c r="F165" s="9"/>
    </row>
    <row r="166" spans="1:6" s="8" customFormat="1" x14ac:dyDescent="0.2">
      <c r="A166" s="6"/>
      <c r="B166" s="9"/>
      <c r="D166" s="18"/>
      <c r="E166" s="18"/>
      <c r="F166" s="9"/>
    </row>
    <row r="167" spans="1:6" s="8" customFormat="1" x14ac:dyDescent="0.2">
      <c r="A167" s="6"/>
      <c r="B167" s="9"/>
      <c r="D167" s="18"/>
      <c r="E167" s="18"/>
      <c r="F167" s="9"/>
    </row>
    <row r="168" spans="1:6" s="8" customFormat="1" x14ac:dyDescent="0.2">
      <c r="A168" s="6"/>
      <c r="B168" s="10"/>
      <c r="D168" s="18"/>
      <c r="E168" s="18"/>
      <c r="F168" s="9"/>
    </row>
    <row r="169" spans="1:6" s="8" customFormat="1" x14ac:dyDescent="0.2">
      <c r="A169" s="6"/>
      <c r="B169" s="10"/>
      <c r="D169" s="18"/>
      <c r="E169" s="18"/>
      <c r="F169" s="9"/>
    </row>
    <row r="170" spans="1:6" s="8" customFormat="1" x14ac:dyDescent="0.2">
      <c r="A170" s="6"/>
      <c r="B170" s="9"/>
      <c r="D170" s="18"/>
      <c r="E170" s="18"/>
      <c r="F170" s="9"/>
    </row>
    <row r="171" spans="1:6" s="8" customFormat="1" x14ac:dyDescent="0.2">
      <c r="A171" s="6"/>
      <c r="B171" s="9"/>
      <c r="D171" s="18"/>
      <c r="E171" s="18"/>
      <c r="F171" s="9"/>
    </row>
    <row r="172" spans="1:6" s="8" customFormat="1" x14ac:dyDescent="0.2">
      <c r="A172" s="6"/>
      <c r="B172" s="9"/>
      <c r="D172" s="18"/>
      <c r="E172" s="18"/>
      <c r="F172" s="9"/>
    </row>
    <row r="173" spans="1:6" s="8" customFormat="1" x14ac:dyDescent="0.2">
      <c r="A173" s="6"/>
      <c r="B173" s="9"/>
      <c r="D173" s="18"/>
      <c r="E173" s="18"/>
      <c r="F173" s="9"/>
    </row>
    <row r="174" spans="1:6" s="8" customFormat="1" x14ac:dyDescent="0.2">
      <c r="A174" s="6"/>
      <c r="B174" s="9"/>
      <c r="D174" s="18"/>
      <c r="E174" s="18"/>
      <c r="F174" s="9"/>
    </row>
    <row r="175" spans="1:6" s="8" customFormat="1" x14ac:dyDescent="0.2">
      <c r="A175" s="6"/>
      <c r="B175" s="9"/>
      <c r="D175" s="18"/>
      <c r="E175" s="18"/>
      <c r="F175" s="9"/>
    </row>
    <row r="176" spans="1:6" s="8" customFormat="1" x14ac:dyDescent="0.2">
      <c r="A176" s="6"/>
      <c r="B176" s="9"/>
      <c r="D176" s="18"/>
      <c r="E176" s="18"/>
      <c r="F176" s="9"/>
    </row>
    <row r="177" spans="1:6" s="8" customFormat="1" x14ac:dyDescent="0.2">
      <c r="A177" s="6"/>
      <c r="B177" s="10"/>
      <c r="D177" s="18"/>
      <c r="E177" s="18"/>
      <c r="F177" s="9"/>
    </row>
    <row r="178" spans="1:6" s="8" customFormat="1" x14ac:dyDescent="0.2">
      <c r="A178" s="6"/>
      <c r="B178" s="10"/>
      <c r="D178" s="18"/>
      <c r="E178" s="18"/>
      <c r="F178" s="9"/>
    </row>
    <row r="179" spans="1:6" s="8" customFormat="1" x14ac:dyDescent="0.2">
      <c r="A179" s="6"/>
      <c r="B179" s="10"/>
      <c r="D179" s="18"/>
      <c r="E179" s="18"/>
      <c r="F179" s="9"/>
    </row>
    <row r="180" spans="1:6" s="8" customFormat="1" x14ac:dyDescent="0.2">
      <c r="A180" s="6"/>
      <c r="B180" s="10"/>
      <c r="D180" s="18"/>
      <c r="E180" s="18"/>
      <c r="F180" s="9"/>
    </row>
    <row r="181" spans="1:6" s="8" customFormat="1" x14ac:dyDescent="0.2">
      <c r="A181" s="6"/>
      <c r="B181" s="10"/>
      <c r="D181" s="18"/>
      <c r="E181" s="18"/>
      <c r="F181" s="9"/>
    </row>
    <row r="182" spans="1:6" s="8" customFormat="1" x14ac:dyDescent="0.2">
      <c r="A182" s="6"/>
      <c r="B182" s="9"/>
      <c r="D182" s="18"/>
      <c r="E182" s="18"/>
      <c r="F182" s="9"/>
    </row>
    <row r="183" spans="1:6" s="8" customFormat="1" x14ac:dyDescent="0.2">
      <c r="A183" s="6"/>
      <c r="B183" s="9"/>
      <c r="D183" s="18"/>
      <c r="E183" s="18"/>
      <c r="F183" s="9"/>
    </row>
    <row r="184" spans="1:6" s="8" customFormat="1" x14ac:dyDescent="0.2">
      <c r="A184" s="6"/>
      <c r="B184" s="9"/>
      <c r="D184" s="18"/>
      <c r="E184" s="18"/>
      <c r="F184" s="9"/>
    </row>
    <row r="185" spans="1:6" s="8" customFormat="1" x14ac:dyDescent="0.2">
      <c r="A185" s="6"/>
      <c r="B185" s="9"/>
      <c r="D185" s="18"/>
      <c r="E185" s="18"/>
      <c r="F185" s="9"/>
    </row>
    <row r="186" spans="1:6" s="8" customFormat="1" x14ac:dyDescent="0.2">
      <c r="A186" s="6"/>
      <c r="B186" s="10"/>
      <c r="D186" s="18"/>
      <c r="E186" s="18"/>
      <c r="F186" s="9"/>
    </row>
    <row r="187" spans="1:6" s="8" customFormat="1" x14ac:dyDescent="0.2">
      <c r="A187" s="6"/>
      <c r="B187" s="7"/>
      <c r="D187" s="18"/>
      <c r="E187" s="18"/>
      <c r="F187" s="9"/>
    </row>
    <row r="188" spans="1:6" s="8" customFormat="1" x14ac:dyDescent="0.2">
      <c r="A188" s="6"/>
      <c r="B188" s="9"/>
      <c r="D188" s="18"/>
      <c r="E188" s="18"/>
      <c r="F188" s="9"/>
    </row>
    <row r="189" spans="1:6" s="8" customFormat="1" x14ac:dyDescent="0.2">
      <c r="A189" s="6"/>
      <c r="B189" s="9"/>
      <c r="D189" s="18"/>
      <c r="E189" s="18"/>
      <c r="F189" s="9"/>
    </row>
    <row r="190" spans="1:6" s="8" customFormat="1" x14ac:dyDescent="0.2">
      <c r="A190" s="6"/>
      <c r="B190" s="9"/>
      <c r="D190" s="18"/>
      <c r="E190" s="18"/>
      <c r="F190" s="9"/>
    </row>
    <row r="191" spans="1:6" s="8" customFormat="1" x14ac:dyDescent="0.2">
      <c r="A191" s="6"/>
      <c r="B191" s="9"/>
      <c r="D191" s="18"/>
      <c r="E191" s="18"/>
      <c r="F191" s="9"/>
    </row>
    <row r="192" spans="1:6" s="8" customFormat="1" x14ac:dyDescent="0.2">
      <c r="A192" s="6"/>
      <c r="B192" s="10"/>
      <c r="D192" s="18"/>
      <c r="E192" s="18"/>
      <c r="F192" s="9"/>
    </row>
    <row r="193" spans="1:6" s="8" customFormat="1" x14ac:dyDescent="0.2">
      <c r="A193" s="6"/>
      <c r="B193" s="10"/>
      <c r="D193" s="18"/>
      <c r="E193" s="18"/>
      <c r="F193" s="9"/>
    </row>
    <row r="194" spans="1:6" s="8" customFormat="1" x14ac:dyDescent="0.2">
      <c r="A194" s="6"/>
      <c r="B194" s="9"/>
      <c r="D194" s="18"/>
      <c r="E194" s="18"/>
      <c r="F194" s="9"/>
    </row>
    <row r="195" spans="1:6" s="8" customFormat="1" x14ac:dyDescent="0.2">
      <c r="A195" s="6"/>
      <c r="B195" s="9"/>
      <c r="D195" s="18"/>
      <c r="E195" s="18"/>
      <c r="F195" s="9"/>
    </row>
    <row r="196" spans="1:6" s="8" customFormat="1" x14ac:dyDescent="0.2">
      <c r="A196" s="6"/>
      <c r="B196" s="10"/>
      <c r="D196" s="18"/>
      <c r="E196" s="18"/>
      <c r="F196" s="9"/>
    </row>
    <row r="197" spans="1:6" s="8" customFormat="1" x14ac:dyDescent="0.2">
      <c r="A197" s="6"/>
      <c r="B197" s="10"/>
      <c r="D197" s="18"/>
      <c r="E197" s="18"/>
      <c r="F197" s="9"/>
    </row>
    <row r="198" spans="1:6" s="8" customFormat="1" x14ac:dyDescent="0.2">
      <c r="A198" s="6"/>
      <c r="B198" s="9"/>
      <c r="D198" s="18"/>
      <c r="E198" s="18"/>
      <c r="F198" s="9"/>
    </row>
    <row r="199" spans="1:6" s="8" customFormat="1" x14ac:dyDescent="0.2">
      <c r="A199" s="6"/>
      <c r="B199" s="9"/>
      <c r="D199" s="18"/>
      <c r="E199" s="18"/>
      <c r="F199" s="9"/>
    </row>
    <row r="200" spans="1:6" s="8" customFormat="1" x14ac:dyDescent="0.2">
      <c r="A200" s="6"/>
      <c r="B200" s="10"/>
      <c r="D200" s="18"/>
      <c r="E200" s="18"/>
      <c r="F200" s="9"/>
    </row>
    <row r="201" spans="1:6" s="8" customFormat="1" x14ac:dyDescent="0.2">
      <c r="A201" s="6"/>
      <c r="B201" s="9"/>
      <c r="D201" s="18"/>
      <c r="E201" s="18"/>
      <c r="F201" s="9"/>
    </row>
    <row r="202" spans="1:6" s="8" customFormat="1" x14ac:dyDescent="0.2">
      <c r="A202" s="6"/>
      <c r="B202" s="9"/>
      <c r="D202" s="18"/>
      <c r="E202" s="18"/>
      <c r="F202" s="9"/>
    </row>
    <row r="203" spans="1:6" s="8" customFormat="1" x14ac:dyDescent="0.2">
      <c r="A203" s="6"/>
      <c r="B203" s="9"/>
      <c r="D203" s="18"/>
      <c r="E203" s="18"/>
      <c r="F203" s="9"/>
    </row>
    <row r="204" spans="1:6" s="8" customFormat="1" x14ac:dyDescent="0.2">
      <c r="A204" s="6"/>
      <c r="B204" s="9"/>
      <c r="D204" s="18"/>
      <c r="E204" s="18"/>
      <c r="F204" s="9"/>
    </row>
    <row r="205" spans="1:6" s="8" customFormat="1" x14ac:dyDescent="0.2">
      <c r="A205" s="6"/>
      <c r="B205" s="9"/>
      <c r="D205" s="18"/>
      <c r="E205" s="18"/>
      <c r="F205" s="9"/>
    </row>
    <row r="206" spans="1:6" s="8" customFormat="1" x14ac:dyDescent="0.2">
      <c r="A206" s="6"/>
      <c r="B206" s="10"/>
      <c r="D206" s="18"/>
      <c r="E206" s="18"/>
      <c r="F206" s="9"/>
    </row>
    <row r="207" spans="1:6" s="8" customFormat="1" x14ac:dyDescent="0.2">
      <c r="A207" s="6"/>
      <c r="B207" s="10"/>
      <c r="D207" s="18"/>
      <c r="E207" s="18"/>
      <c r="F207" s="9"/>
    </row>
    <row r="208" spans="1:6" s="8" customFormat="1" x14ac:dyDescent="0.2">
      <c r="A208" s="6"/>
      <c r="B208" s="10"/>
      <c r="D208" s="18"/>
      <c r="E208" s="18"/>
      <c r="F208" s="9"/>
    </row>
    <row r="209" spans="1:6" s="8" customFormat="1" x14ac:dyDescent="0.2">
      <c r="A209" s="6"/>
      <c r="B209" s="10"/>
      <c r="D209" s="18"/>
      <c r="E209" s="18"/>
      <c r="F209" s="9"/>
    </row>
    <row r="210" spans="1:6" s="8" customFormat="1" x14ac:dyDescent="0.2">
      <c r="A210" s="6"/>
      <c r="B210" s="9"/>
      <c r="D210" s="18"/>
      <c r="E210" s="18"/>
      <c r="F210" s="9"/>
    </row>
    <row r="211" spans="1:6" s="8" customFormat="1" x14ac:dyDescent="0.2">
      <c r="A211" s="6"/>
      <c r="B211" s="9"/>
      <c r="D211" s="18"/>
      <c r="E211" s="18"/>
      <c r="F211" s="9"/>
    </row>
    <row r="212" spans="1:6" s="8" customFormat="1" x14ac:dyDescent="0.2">
      <c r="A212" s="6"/>
      <c r="B212" s="9"/>
      <c r="D212" s="18"/>
      <c r="E212" s="18"/>
      <c r="F212" s="9"/>
    </row>
    <row r="213" spans="1:6" s="8" customFormat="1" x14ac:dyDescent="0.2">
      <c r="A213" s="6"/>
      <c r="B213" s="9"/>
      <c r="D213" s="18"/>
      <c r="E213" s="18"/>
      <c r="F213" s="9"/>
    </row>
    <row r="214" spans="1:6" s="8" customFormat="1" x14ac:dyDescent="0.2">
      <c r="A214" s="6"/>
      <c r="B214" s="10"/>
      <c r="D214" s="18"/>
      <c r="E214" s="18"/>
      <c r="F214" s="9"/>
    </row>
    <row r="215" spans="1:6" s="8" customFormat="1" x14ac:dyDescent="0.2">
      <c r="A215" s="6"/>
      <c r="B215" s="9"/>
      <c r="D215" s="18"/>
      <c r="E215" s="18"/>
      <c r="F215" s="9"/>
    </row>
    <row r="216" spans="1:6" s="8" customFormat="1" x14ac:dyDescent="0.2">
      <c r="A216" s="6"/>
      <c r="B216" s="9"/>
      <c r="D216" s="18"/>
      <c r="E216" s="18"/>
      <c r="F216" s="9"/>
    </row>
    <row r="217" spans="1:6" s="8" customFormat="1" x14ac:dyDescent="0.2">
      <c r="A217" s="6"/>
      <c r="B217" s="9"/>
      <c r="D217" s="18"/>
      <c r="E217" s="18"/>
      <c r="F217" s="9"/>
    </row>
    <row r="218" spans="1:6" s="8" customFormat="1" x14ac:dyDescent="0.2">
      <c r="A218" s="6"/>
      <c r="B218" s="9"/>
      <c r="D218" s="18"/>
      <c r="E218" s="18"/>
      <c r="F218" s="9"/>
    </row>
    <row r="219" spans="1:6" s="8" customFormat="1" x14ac:dyDescent="0.2">
      <c r="A219" s="6"/>
      <c r="B219" s="9"/>
      <c r="D219" s="18"/>
      <c r="E219" s="18"/>
      <c r="F219" s="9"/>
    </row>
    <row r="220" spans="1:6" s="8" customFormat="1" x14ac:dyDescent="0.2">
      <c r="A220" s="6"/>
      <c r="B220" s="10"/>
      <c r="D220" s="18"/>
      <c r="E220" s="18"/>
      <c r="F220" s="9"/>
    </row>
    <row r="221" spans="1:6" s="8" customFormat="1" x14ac:dyDescent="0.2">
      <c r="A221" s="6"/>
      <c r="B221" s="10"/>
      <c r="D221" s="18"/>
      <c r="E221" s="18"/>
      <c r="F221" s="9"/>
    </row>
    <row r="223" spans="1:6" x14ac:dyDescent="0.2">
      <c r="A223" s="9"/>
    </row>
    <row r="230" spans="1:1" x14ac:dyDescent="0.2">
      <c r="A230" s="9"/>
    </row>
    <row r="237" spans="1:1" x14ac:dyDescent="0.2">
      <c r="A237" s="9"/>
    </row>
    <row r="244" spans="1:1" x14ac:dyDescent="0.2">
      <c r="A244" s="9"/>
    </row>
    <row r="251" spans="1:1" x14ac:dyDescent="0.2">
      <c r="A251" s="9"/>
    </row>
    <row r="258" spans="1:1" x14ac:dyDescent="0.2">
      <c r="A258" s="9"/>
    </row>
    <row r="265" spans="1:1" x14ac:dyDescent="0.2">
      <c r="A265" s="9"/>
    </row>
    <row r="272" spans="1:1" x14ac:dyDescent="0.2">
      <c r="A272" s="9"/>
    </row>
    <row r="279" spans="1:1" x14ac:dyDescent="0.2">
      <c r="A279" s="9"/>
    </row>
    <row r="286" spans="1:1" x14ac:dyDescent="0.2">
      <c r="A286" s="9"/>
    </row>
    <row r="293" spans="1:1" x14ac:dyDescent="0.2">
      <c r="A293" s="9"/>
    </row>
    <row r="300" spans="1:1" x14ac:dyDescent="0.2">
      <c r="A300" s="9"/>
    </row>
    <row r="307" spans="1:1" x14ac:dyDescent="0.2">
      <c r="A307" s="9"/>
    </row>
    <row r="314" spans="1:1" x14ac:dyDescent="0.2">
      <c r="A314" s="9"/>
    </row>
    <row r="321" spans="1:1" x14ac:dyDescent="0.2">
      <c r="A321" s="9"/>
    </row>
    <row r="328" spans="1:1" x14ac:dyDescent="0.2">
      <c r="A328" s="9"/>
    </row>
    <row r="335" spans="1:1" x14ac:dyDescent="0.2">
      <c r="A335" s="9"/>
    </row>
    <row r="342" spans="1:1" x14ac:dyDescent="0.2">
      <c r="A342" s="9"/>
    </row>
    <row r="349" spans="1:1" x14ac:dyDescent="0.2">
      <c r="A349" s="9"/>
    </row>
    <row r="356" spans="1:1" x14ac:dyDescent="0.2">
      <c r="A356" s="9"/>
    </row>
    <row r="363" spans="1:1" x14ac:dyDescent="0.2">
      <c r="A363" s="9"/>
    </row>
    <row r="370" spans="1:1" x14ac:dyDescent="0.2">
      <c r="A370" s="9"/>
    </row>
    <row r="377" spans="1:1" x14ac:dyDescent="0.2">
      <c r="A377" s="9"/>
    </row>
    <row r="384" spans="1:1" x14ac:dyDescent="0.2">
      <c r="A384" s="9"/>
    </row>
    <row r="391" spans="1:1" x14ac:dyDescent="0.2">
      <c r="A391" s="9"/>
    </row>
    <row r="398" spans="1:1" x14ac:dyDescent="0.2">
      <c r="A398" s="9"/>
    </row>
    <row r="405" spans="1:1" x14ac:dyDescent="0.2">
      <c r="A405" s="9"/>
    </row>
    <row r="412" spans="1:1" x14ac:dyDescent="0.2">
      <c r="A412" s="9"/>
    </row>
  </sheetData>
  <mergeCells count="1">
    <mergeCell ref="K1:M1"/>
  </mergeCells>
  <phoneticPr fontId="6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Cycle</vt:lpstr>
      <vt:lpstr>An</vt:lpstr>
      <vt:lpstr>ANNEES</vt:lpstr>
      <vt:lpstr>Cycle</vt:lpstr>
      <vt:lpstr>Deb</vt:lpstr>
      <vt:lpstr>MOIS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Nadine;Philou10120</dc:creator>
  <cp:lastModifiedBy>Jean-Eric Pelouas</cp:lastModifiedBy>
  <cp:lastPrinted>2009-09-10T10:22:26Z</cp:lastPrinted>
  <dcterms:created xsi:type="dcterms:W3CDTF">2007-09-05T11:49:59Z</dcterms:created>
  <dcterms:modified xsi:type="dcterms:W3CDTF">2018-07-16T12:36:39Z</dcterms:modified>
</cp:coreProperties>
</file>