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5" yWindow="135" windowWidth="24240" windowHeight="12645"/>
  </bookViews>
  <sheets>
    <sheet name="week_1" sheetId="4" r:id="rId1"/>
    <sheet name="weekly_data" sheetId="5" r:id="rId2"/>
  </sheets>
  <definedNames>
    <definedName name="_xlnm._FilterDatabase" localSheetId="0" hidden="1">week_1!$A$1:$C$15</definedName>
  </definedNames>
  <calcPr calcId="145621"/>
</workbook>
</file>

<file path=xl/calcChain.xml><?xml version="1.0" encoding="utf-8"?>
<calcChain xmlns="http://schemas.openxmlformats.org/spreadsheetml/2006/main">
  <c r="B12" i="5" l="1"/>
  <c r="B2" i="5"/>
  <c r="B3" i="5"/>
  <c r="B4" i="5"/>
  <c r="B5" i="5"/>
  <c r="B6" i="5"/>
  <c r="B7" i="5"/>
  <c r="B8" i="5"/>
  <c r="B9" i="5"/>
  <c r="B10" i="5"/>
  <c r="E10" i="5" s="1"/>
  <c r="B11" i="5"/>
  <c r="D2" i="4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7" i="5"/>
  <c r="D2" i="5"/>
  <c r="D12" i="5" s="1"/>
  <c r="D3" i="5"/>
  <c r="D4" i="5"/>
  <c r="D5" i="5"/>
  <c r="D6" i="5"/>
  <c r="D8" i="5"/>
  <c r="D9" i="5"/>
  <c r="D10" i="5"/>
  <c r="D11" i="5"/>
  <c r="C2" i="5"/>
  <c r="C12" i="5" s="1"/>
  <c r="C3" i="5"/>
  <c r="C4" i="5"/>
  <c r="C5" i="5"/>
  <c r="C6" i="5"/>
  <c r="C7" i="5"/>
  <c r="C8" i="5"/>
  <c r="C9" i="5"/>
  <c r="C10" i="5"/>
  <c r="C11" i="5"/>
  <c r="E2" i="5"/>
  <c r="E3" i="5"/>
  <c r="E4" i="5"/>
  <c r="E5" i="5"/>
  <c r="E6" i="5"/>
  <c r="E7" i="5"/>
  <c r="E8" i="5"/>
  <c r="E9" i="5"/>
  <c r="E11" i="5"/>
</calcChain>
</file>

<file path=xl/sharedStrings.xml><?xml version="1.0" encoding="utf-8"?>
<sst xmlns="http://schemas.openxmlformats.org/spreadsheetml/2006/main" count="74" uniqueCount="36">
  <si>
    <t>140805-000186</t>
  </si>
  <si>
    <t>140813-000981</t>
  </si>
  <si>
    <t>140815-001580</t>
  </si>
  <si>
    <t>140716-001545</t>
  </si>
  <si>
    <t>140813-002073</t>
  </si>
  <si>
    <t>140810-003776</t>
  </si>
  <si>
    <t>Bruce Wayne</t>
  </si>
  <si>
    <t>Clark Kent</t>
  </si>
  <si>
    <t>Tony Stark</t>
  </si>
  <si>
    <t>Task</t>
  </si>
  <si>
    <t>RIL</t>
  </si>
  <si>
    <t>RPN</t>
  </si>
  <si>
    <t>NOC</t>
  </si>
  <si>
    <t>SBE</t>
  </si>
  <si>
    <t>Steve Rogers</t>
  </si>
  <si>
    <t>140810-002006</t>
  </si>
  <si>
    <t>Dinah Drake</t>
  </si>
  <si>
    <t>Billy Batson</t>
  </si>
  <si>
    <t>Selena Kyle</t>
  </si>
  <si>
    <t>Diana Prince</t>
  </si>
  <si>
    <t>Peter Parker</t>
  </si>
  <si>
    <t>Bruce Banner</t>
  </si>
  <si>
    <t>Name</t>
  </si>
  <si>
    <t>Status</t>
  </si>
  <si>
    <t>REF</t>
  </si>
  <si>
    <t>REF nb</t>
  </si>
  <si>
    <t>NOC tasks nb</t>
  </si>
  <si>
    <t>Tasks total minus NOC</t>
  </si>
  <si>
    <t>140813-001490</t>
  </si>
  <si>
    <t>140811-002648</t>
  </si>
  <si>
    <t>140911-002648</t>
  </si>
  <si>
    <t>140913-002075</t>
  </si>
  <si>
    <t>140725-002015</t>
  </si>
  <si>
    <t>140728-001054</t>
  </si>
  <si>
    <t>Total</t>
  </si>
  <si>
    <t>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</si>
</sst>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scheme val="minor"/>
    </font>
    <font>
      <b/>
      <sz val="1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Fill="1" applyBorder="1"/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3" fillId="0" borderId="0" xfId="0" applyFont="1" applyFill="1" applyBorder="1"/>
    <xf numFmtId="0" fontId="2" fillId="0" borderId="0" xfId="0" applyFont="1" applyFill="1" applyBorder="1"/>
    <xf numFmtId="0" fontId="0" fillId="0" borderId="0" xfId="0" applyFill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1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D19" totalsRowShown="0" headerRowDxfId="11" dataDxfId="10">
  <autoFilter ref="A1:D19"/>
  <tableColumns count="4">
    <tableColumn id="1" name="Name" dataDxfId="9"/>
    <tableColumn id="2" name="REF" dataDxfId="8"/>
    <tableColumn id="3" name="Task" dataDxfId="7"/>
    <tableColumn id="4" name="unique" dataDxfId="6">
      <calculatedColumnFormula>IF(COUNTIF(B$2:B2,B2)=1,1,0)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E12" totalsRowCount="1" headerRowDxfId="17" dataDxfId="16">
  <autoFilter ref="A1:E11"/>
  <tableColumns count="5">
    <tableColumn id="1" name="Name" totalsRowLabel="Total" dataDxfId="15" totalsRowDxfId="5"/>
    <tableColumn id="2" name="REF nb" totalsRowFunction="sum" dataDxfId="1" totalsRowDxfId="0">
      <calculatedColumnFormula>SUMIF(Tableau1[Name],Tableau2[[#This Row],[Name]],Tableau1[unique])</calculatedColumnFormula>
    </tableColumn>
    <tableColumn id="3" name="Tasks total minus NOC" totalsRowFunction="sum" dataDxfId="14" totalsRowDxfId="4">
      <calculatedColumnFormula>COUNTIFS(Tableau1[Name],Tableau2[[#This Row],[Name]],Tableau1[Task],"&lt;&gt;"&amp;"noc")</calculatedColumnFormula>
    </tableColumn>
    <tableColumn id="4" name="NOC tasks nb" totalsRowFunction="sum" dataDxfId="13" totalsRowDxfId="3">
      <calculatedColumnFormula>COUNTIFS(Tableau1[Name],Tableau2[[#This Row],[Name]],Tableau1[Task],"noc")</calculatedColumnFormula>
    </tableColumn>
    <tableColumn id="5" name="Status" dataDxfId="12" totalsRowDxfId="2">
      <calculatedColumnFormula>IF(Tableau2[[#This Row],[REF nb]]="","",IF(Tableau2[[#This Row],[REF nb]]&gt;1,"OK",""))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zoomScaleNormal="100" workbookViewId="0">
      <selection activeCell="D3" sqref="D3"/>
    </sheetView>
  </sheetViews>
  <sheetFormatPr baseColWidth="10" defaultColWidth="9.140625" defaultRowHeight="15"/>
  <cols>
    <col min="1" max="1" width="13.7109375" bestFit="1" customWidth="1"/>
    <col min="2" max="2" width="18.28515625" bestFit="1" customWidth="1"/>
  </cols>
  <sheetData>
    <row r="1" spans="1:4">
      <c r="A1" s="8" t="s">
        <v>22</v>
      </c>
      <c r="B1" s="8" t="s">
        <v>24</v>
      </c>
      <c r="C1" s="8" t="s">
        <v>9</v>
      </c>
      <c r="D1" s="9" t="s">
        <v>35</v>
      </c>
    </row>
    <row r="2" spans="1:4">
      <c r="A2" s="3" t="s">
        <v>6</v>
      </c>
      <c r="B2" s="3" t="s">
        <v>0</v>
      </c>
      <c r="C2" s="3" t="s">
        <v>10</v>
      </c>
      <c r="D2" s="9">
        <f>IF(COUNTIF(B$2:B2,B2)=1,1,0)</f>
        <v>1</v>
      </c>
    </row>
    <row r="3" spans="1:4">
      <c r="A3" s="3" t="s">
        <v>6</v>
      </c>
      <c r="B3" s="3" t="s">
        <v>0</v>
      </c>
      <c r="C3" s="3" t="s">
        <v>11</v>
      </c>
      <c r="D3" s="9">
        <f>IF(COUNTIF(B$2:B3,B3)=1,1,0)</f>
        <v>0</v>
      </c>
    </row>
    <row r="4" spans="1:4">
      <c r="A4" s="3" t="s">
        <v>6</v>
      </c>
      <c r="B4" s="3" t="s">
        <v>1</v>
      </c>
      <c r="C4" s="3" t="s">
        <v>13</v>
      </c>
      <c r="D4" s="9">
        <f>IF(COUNTIF(B$2:B4,B4)=1,1,0)</f>
        <v>1</v>
      </c>
    </row>
    <row r="5" spans="1:4">
      <c r="A5" s="3" t="s">
        <v>6</v>
      </c>
      <c r="B5" s="3" t="s">
        <v>1</v>
      </c>
      <c r="C5" s="3" t="s">
        <v>13</v>
      </c>
      <c r="D5" s="9">
        <f>IF(COUNTIF(B$2:B5,B5)=1,1,0)</f>
        <v>0</v>
      </c>
    </row>
    <row r="6" spans="1:4">
      <c r="A6" s="3" t="s">
        <v>7</v>
      </c>
      <c r="B6" s="3" t="s">
        <v>2</v>
      </c>
      <c r="C6" s="3" t="s">
        <v>13</v>
      </c>
      <c r="D6" s="9">
        <f>IF(COUNTIF(B$2:B6,B6)=1,1,0)</f>
        <v>1</v>
      </c>
    </row>
    <row r="7" spans="1:4">
      <c r="A7" s="3" t="s">
        <v>7</v>
      </c>
      <c r="B7" s="3" t="s">
        <v>3</v>
      </c>
      <c r="C7" s="3" t="s">
        <v>11</v>
      </c>
      <c r="D7" s="9">
        <f>IF(COUNTIF(B$2:B7,B7)=1,1,0)</f>
        <v>1</v>
      </c>
    </row>
    <row r="8" spans="1:4">
      <c r="A8" s="3" t="s">
        <v>7</v>
      </c>
      <c r="B8" s="3" t="s">
        <v>4</v>
      </c>
      <c r="C8" s="3" t="s">
        <v>12</v>
      </c>
      <c r="D8" s="9">
        <f>IF(COUNTIF(B$2:B8,B8)=1,1,0)</f>
        <v>1</v>
      </c>
    </row>
    <row r="9" spans="1:4">
      <c r="A9" s="3" t="s">
        <v>8</v>
      </c>
      <c r="B9" s="3" t="s">
        <v>5</v>
      </c>
      <c r="C9" s="3" t="s">
        <v>12</v>
      </c>
      <c r="D9" s="9">
        <f>IF(COUNTIF(B$2:B9,B9)=1,1,0)</f>
        <v>1</v>
      </c>
    </row>
    <row r="10" spans="1:4">
      <c r="A10" s="3" t="s">
        <v>14</v>
      </c>
      <c r="B10" s="3" t="s">
        <v>15</v>
      </c>
      <c r="C10" s="3" t="s">
        <v>13</v>
      </c>
      <c r="D10" s="9">
        <f>IF(COUNTIF(B$2:B10,B10)=1,1,0)</f>
        <v>1</v>
      </c>
    </row>
    <row r="11" spans="1:4">
      <c r="A11" s="3" t="s">
        <v>14</v>
      </c>
      <c r="B11" s="3" t="s">
        <v>15</v>
      </c>
      <c r="C11" s="3" t="s">
        <v>13</v>
      </c>
      <c r="D11" s="9">
        <f>IF(COUNTIF(B$2:B11,B11)=1,1,0)</f>
        <v>0</v>
      </c>
    </row>
    <row r="12" spans="1:4">
      <c r="A12" s="3" t="s">
        <v>14</v>
      </c>
      <c r="B12" s="3" t="s">
        <v>15</v>
      </c>
      <c r="C12" s="3" t="s">
        <v>11</v>
      </c>
      <c r="D12" s="9">
        <f>IF(COUNTIF(B$2:B12,B12)=1,1,0)</f>
        <v>0</v>
      </c>
    </row>
    <row r="13" spans="1:4">
      <c r="A13" s="7" t="s">
        <v>16</v>
      </c>
      <c r="B13" s="7" t="s">
        <v>28</v>
      </c>
      <c r="C13" s="7" t="s">
        <v>12</v>
      </c>
      <c r="D13" s="9">
        <f>IF(COUNTIF(B$2:B13,B13)=1,1,0)</f>
        <v>1</v>
      </c>
    </row>
    <row r="14" spans="1:4">
      <c r="A14" s="7" t="s">
        <v>16</v>
      </c>
      <c r="B14" s="7" t="s">
        <v>29</v>
      </c>
      <c r="C14" s="7" t="s">
        <v>11</v>
      </c>
      <c r="D14" s="9">
        <f>IF(COUNTIF(B$2:B14,B14)=1,1,0)</f>
        <v>1</v>
      </c>
    </row>
    <row r="15" spans="1:4">
      <c r="A15" s="7" t="s">
        <v>6</v>
      </c>
      <c r="B15" s="7" t="s">
        <v>30</v>
      </c>
      <c r="C15" s="7" t="s">
        <v>13</v>
      </c>
      <c r="D15" s="9">
        <f>IF(COUNTIF(B$2:B15,B15)=1,1,0)</f>
        <v>1</v>
      </c>
    </row>
    <row r="16" spans="1:4">
      <c r="A16" s="3" t="s">
        <v>17</v>
      </c>
      <c r="B16" s="3" t="s">
        <v>31</v>
      </c>
      <c r="C16" s="7" t="s">
        <v>12</v>
      </c>
      <c r="D16" s="9">
        <f>IF(COUNTIF(B$2:B16,B16)=1,1,0)</f>
        <v>1</v>
      </c>
    </row>
    <row r="17" spans="1:4">
      <c r="A17" s="3" t="s">
        <v>17</v>
      </c>
      <c r="B17" s="3" t="s">
        <v>15</v>
      </c>
      <c r="C17" s="7" t="s">
        <v>11</v>
      </c>
      <c r="D17" s="9">
        <f>IF(COUNTIF(B$2:B17,B17)=1,1,0)</f>
        <v>0</v>
      </c>
    </row>
    <row r="18" spans="1:4">
      <c r="A18" s="3" t="s">
        <v>7</v>
      </c>
      <c r="B18" s="7" t="s">
        <v>32</v>
      </c>
      <c r="C18" s="7" t="s">
        <v>12</v>
      </c>
      <c r="D18" s="9">
        <f>IF(COUNTIF(B$2:B18,B18)=1,1,0)</f>
        <v>1</v>
      </c>
    </row>
    <row r="19" spans="1:4">
      <c r="A19" s="3" t="s">
        <v>21</v>
      </c>
      <c r="B19" s="7" t="s">
        <v>33</v>
      </c>
      <c r="C19" s="7" t="s">
        <v>10</v>
      </c>
      <c r="D19" s="9">
        <f>IF(COUNTIF(B$2:B19,B19)=1,1,0)</f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zoomScaleNormal="100" workbookViewId="0">
      <selection activeCell="B5" sqref="B5"/>
    </sheetView>
  </sheetViews>
  <sheetFormatPr baseColWidth="10" defaultColWidth="9.140625" defaultRowHeight="15"/>
  <cols>
    <col min="1" max="1" width="12.7109375" bestFit="1" customWidth="1"/>
    <col min="2" max="2" width="13.28515625" bestFit="1" customWidth="1"/>
    <col min="3" max="3" width="22.7109375" customWidth="1"/>
    <col min="4" max="4" width="14.7109375" customWidth="1"/>
  </cols>
  <sheetData>
    <row r="1" spans="1:5" s="1" customFormat="1">
      <c r="A1" s="2" t="s">
        <v>22</v>
      </c>
      <c r="B1" s="2" t="s">
        <v>25</v>
      </c>
      <c r="C1" s="2" t="s">
        <v>27</v>
      </c>
      <c r="D1" s="2" t="s">
        <v>26</v>
      </c>
      <c r="E1" s="2" t="s">
        <v>23</v>
      </c>
    </row>
    <row r="2" spans="1:5">
      <c r="A2" s="3" t="s">
        <v>17</v>
      </c>
      <c r="B2" s="4">
        <f>SUMIF(Tableau1[Name],Tableau2[[#This Row],[Name]],Tableau1[unique])</f>
        <v>1</v>
      </c>
      <c r="C2" s="5">
        <f>COUNTIFS(Tableau1[Name],Tableau2[[#This Row],[Name]],Tableau1[Task],"&lt;&gt;"&amp;"noc")</f>
        <v>1</v>
      </c>
      <c r="D2" s="5">
        <f>COUNTIFS(Tableau1[Name],Tableau2[[#This Row],[Name]],Tableau1[Task],"noc")</f>
        <v>1</v>
      </c>
      <c r="E2" s="6" t="str">
        <f>IF(Tableau2[[#This Row],[REF nb]]="","",IF(Tableau2[[#This Row],[REF nb]]&gt;1,"OK",""))</f>
        <v/>
      </c>
    </row>
    <row r="3" spans="1:5">
      <c r="A3" s="3" t="s">
        <v>21</v>
      </c>
      <c r="B3" s="4">
        <f>SUMIF(Tableau1[Name],Tableau2[[#This Row],[Name]],Tableau1[unique])</f>
        <v>1</v>
      </c>
      <c r="C3" s="5">
        <f>COUNTIFS(Tableau1[Name],Tableau2[[#This Row],[Name]],Tableau1[Task],"&lt;&gt;"&amp;"noc")</f>
        <v>1</v>
      </c>
      <c r="D3" s="5">
        <f>COUNTIFS(Tableau1[Name],Tableau2[[#This Row],[Name]],Tableau1[Task],"noc")</f>
        <v>0</v>
      </c>
      <c r="E3" s="6" t="str">
        <f>IF(Tableau2[[#This Row],[REF nb]]="","",IF(Tableau2[[#This Row],[REF nb]]&gt;1,"OK",""))</f>
        <v/>
      </c>
    </row>
    <row r="4" spans="1:5">
      <c r="A4" s="3" t="s">
        <v>6</v>
      </c>
      <c r="B4" s="4">
        <f>SUMIF(Tableau1[Name],Tableau2[[#This Row],[Name]],Tableau1[unique])</f>
        <v>3</v>
      </c>
      <c r="C4" s="5">
        <f>COUNTIFS(Tableau1[Name],Tableau2[[#This Row],[Name]],Tableau1[Task],"&lt;&gt;"&amp;"noc")</f>
        <v>5</v>
      </c>
      <c r="D4" s="5">
        <f>COUNTIFS(Tableau1[Name],Tableau2[[#This Row],[Name]],Tableau1[Task],"noc")</f>
        <v>0</v>
      </c>
      <c r="E4" s="6" t="str">
        <f>IF(Tableau2[[#This Row],[REF nb]]="","",IF(Tableau2[[#This Row],[REF nb]]&gt;1,"OK",""))</f>
        <v>OK</v>
      </c>
    </row>
    <row r="5" spans="1:5">
      <c r="A5" s="3" t="s">
        <v>7</v>
      </c>
      <c r="B5" s="4">
        <f>SUMIF(Tableau1[Name],Tableau2[[#This Row],[Name]],Tableau1[unique])</f>
        <v>4</v>
      </c>
      <c r="C5" s="5">
        <f>COUNTIFS(Tableau1[Name],Tableau2[[#This Row],[Name]],Tableau1[Task],"&lt;&gt;"&amp;"noc")</f>
        <v>2</v>
      </c>
      <c r="D5" s="5">
        <f>COUNTIFS(Tableau1[Name],Tableau2[[#This Row],[Name]],Tableau1[Task],"noc")</f>
        <v>2</v>
      </c>
      <c r="E5" s="6" t="str">
        <f>IF(Tableau2[[#This Row],[REF nb]]="","",IF(Tableau2[[#This Row],[REF nb]]&gt;1,"OK",""))</f>
        <v>OK</v>
      </c>
    </row>
    <row r="6" spans="1:5">
      <c r="A6" s="3" t="s">
        <v>19</v>
      </c>
      <c r="B6" s="4">
        <f>SUMIF(Tableau1[Name],Tableau2[[#This Row],[Name]],Tableau1[unique])</f>
        <v>0</v>
      </c>
      <c r="C6" s="5">
        <f>COUNTIFS(Tableau1[Name],Tableau2[[#This Row],[Name]],Tableau1[Task],"&lt;&gt;"&amp;"noc")</f>
        <v>0</v>
      </c>
      <c r="D6" s="5">
        <f>COUNTIFS(Tableau1[Name],Tableau2[[#This Row],[Name]],Tableau1[Task],"noc")</f>
        <v>0</v>
      </c>
      <c r="E6" s="6" t="str">
        <f>IF(Tableau2[[#This Row],[REF nb]]="","",IF(Tableau2[[#This Row],[REF nb]]&gt;1,"OK",""))</f>
        <v/>
      </c>
    </row>
    <row r="7" spans="1:5">
      <c r="A7" s="7" t="s">
        <v>16</v>
      </c>
      <c r="B7" s="4">
        <f>SUMIF(Tableau1[Name],Tableau2[[#This Row],[Name]],Tableau1[unique])</f>
        <v>2</v>
      </c>
      <c r="C7" s="5">
        <f>COUNTIFS(Tableau1[Name],Tableau2[[#This Row],[Name]],Tableau1[Task],"&lt;&gt;"&amp;"noc")</f>
        <v>1</v>
      </c>
      <c r="D7" s="5">
        <f>COUNTIFS(Tableau1[Name],Tableau2[[#This Row],[Name]],Tableau1[Task],"noc")</f>
        <v>1</v>
      </c>
      <c r="E7" s="6" t="str">
        <f>IF(Tableau2[[#This Row],[REF nb]]="","",IF(Tableau2[[#This Row],[REF nb]]&gt;1,"OK",""))</f>
        <v>OK</v>
      </c>
    </row>
    <row r="8" spans="1:5">
      <c r="A8" s="3" t="s">
        <v>20</v>
      </c>
      <c r="B8" s="4">
        <f>SUMIF(Tableau1[Name],Tableau2[[#This Row],[Name]],Tableau1[unique])</f>
        <v>0</v>
      </c>
      <c r="C8" s="5">
        <f>COUNTIFS(Tableau1[Name],Tableau2[[#This Row],[Name]],Tableau1[Task],"&lt;&gt;"&amp;"noc")</f>
        <v>0</v>
      </c>
      <c r="D8" s="5">
        <f>COUNTIFS(Tableau1[Name],Tableau2[[#This Row],[Name]],Tableau1[Task],"noc")</f>
        <v>0</v>
      </c>
      <c r="E8" s="6" t="str">
        <f>IF(Tableau2[[#This Row],[REF nb]]="","",IF(Tableau2[[#This Row],[REF nb]]&gt;1,"OK",""))</f>
        <v/>
      </c>
    </row>
    <row r="9" spans="1:5">
      <c r="A9" s="3" t="s">
        <v>18</v>
      </c>
      <c r="B9" s="4">
        <f>SUMIF(Tableau1[Name],Tableau2[[#This Row],[Name]],Tableau1[unique])</f>
        <v>0</v>
      </c>
      <c r="C9" s="5">
        <f>COUNTIFS(Tableau1[Name],Tableau2[[#This Row],[Name]],Tableau1[Task],"&lt;&gt;"&amp;"noc")</f>
        <v>0</v>
      </c>
      <c r="D9" s="5">
        <f>COUNTIFS(Tableau1[Name],Tableau2[[#This Row],[Name]],Tableau1[Task],"noc")</f>
        <v>0</v>
      </c>
      <c r="E9" s="6" t="str">
        <f>IF(Tableau2[[#This Row],[REF nb]]="","",IF(Tableau2[[#This Row],[REF nb]]&gt;1,"OK",""))</f>
        <v/>
      </c>
    </row>
    <row r="10" spans="1:5">
      <c r="A10" s="3" t="s">
        <v>14</v>
      </c>
      <c r="B10" s="4">
        <f>SUMIF(Tableau1[Name],Tableau2[[#This Row],[Name]],Tableau1[unique])</f>
        <v>1</v>
      </c>
      <c r="C10" s="5">
        <f>COUNTIFS(Tableau1[Name],Tableau2[[#This Row],[Name]],Tableau1[Task],"&lt;&gt;"&amp;"noc")</f>
        <v>3</v>
      </c>
      <c r="D10" s="5">
        <f>COUNTIFS(Tableau1[Name],Tableau2[[#This Row],[Name]],Tableau1[Task],"noc")</f>
        <v>0</v>
      </c>
      <c r="E10" s="6" t="str">
        <f>IF(Tableau2[[#This Row],[REF nb]]="","",IF(Tableau2[[#This Row],[REF nb]]&gt;1,"OK",""))</f>
        <v/>
      </c>
    </row>
    <row r="11" spans="1:5">
      <c r="A11" s="3" t="s">
        <v>8</v>
      </c>
      <c r="B11" s="4">
        <f>SUMIF(Tableau1[Name],Tableau2[[#This Row],[Name]],Tableau1[unique])</f>
        <v>1</v>
      </c>
      <c r="C11" s="5">
        <f>COUNTIFS(Tableau1[Name],Tableau2[[#This Row],[Name]],Tableau1[Task],"&lt;&gt;"&amp;"noc")</f>
        <v>0</v>
      </c>
      <c r="D11" s="5">
        <f>COUNTIFS(Tableau1[Name],Tableau2[[#This Row],[Name]],Tableau1[Task],"noc")</f>
        <v>1</v>
      </c>
      <c r="E11" s="6" t="str">
        <f>IF(Tableau2[[#This Row],[REF nb]]="","",IF(Tableau2[[#This Row],[REF nb]]&gt;1,"OK",""))</f>
        <v/>
      </c>
    </row>
    <row r="12" spans="1:5">
      <c r="A12" s="9" t="s">
        <v>34</v>
      </c>
      <c r="B12" s="10">
        <f>SUBTOTAL(109,Tableau2[REF nb])</f>
        <v>13</v>
      </c>
      <c r="C12" s="11">
        <f>SUBTOTAL(109,Tableau2[Tasks total minus NOC])</f>
        <v>13</v>
      </c>
      <c r="D12" s="11">
        <f>SUBTOTAL(109,Tableau2[NOC tasks nb])</f>
        <v>5</v>
      </c>
      <c r="E12" s="12"/>
    </row>
  </sheetData>
  <pageMargins left="0.7" right="0.7" top="0.75" bottom="0.75" header="0.3" footer="0.3"/>
  <pageSetup orientation="portrait" horizontalDpi="4294967292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week_1</vt:lpstr>
      <vt:lpstr>weekly_data</vt:lpstr>
    </vt:vector>
  </TitlesOfParts>
  <Company>ZeniMax Online Studios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marianne.pilote</dc:creator>
  <cp:lastModifiedBy>Jean-Eric</cp:lastModifiedBy>
  <dcterms:created xsi:type="dcterms:W3CDTF">2014-08-22T16:31:17Z</dcterms:created>
  <dcterms:modified xsi:type="dcterms:W3CDTF">2014-08-26T08:56:18Z</dcterms:modified>
</cp:coreProperties>
</file>