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F64D4BF-4964-4DBD-85CF-48CD3DDD028B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2" r:id="rId2"/>
  </sheets>
  <definedNames>
    <definedName name="ExternalData_1" localSheetId="1" hidden="1">Feuil2!$B$2:$G$7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8" i="2" l="1"/>
  <c r="D8" i="2"/>
  <c r="E8" i="2"/>
  <c r="F8" i="2"/>
  <c r="G8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56C31A4-F744-4E07-ABF7-B57B0C9DAE48}" keepAlive="1" name="Query - Tableau1" description="Connection to the 'Tableau1' query in the workbook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<sst xmlns="http://schemas.openxmlformats.org/spreadsheetml/2006/main" count="107" uniqueCount="13">
  <si>
    <t>Article</t>
  </si>
  <si>
    <t>Mois</t>
  </si>
  <si>
    <t>Chiffre d'affaires</t>
  </si>
  <si>
    <t>AA</t>
  </si>
  <si>
    <t>BB</t>
  </si>
  <si>
    <t>CC</t>
  </si>
  <si>
    <t>DD</t>
  </si>
  <si>
    <t>EE</t>
  </si>
  <si>
    <t>01-Janvier</t>
  </si>
  <si>
    <t>02-Février</t>
  </si>
  <si>
    <t>03-Mars</t>
  </si>
  <si>
    <t>Total</t>
  </si>
  <si>
    <t>2/3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</si>
</sst>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5" formatCode="#,##0\ &quot;€&quot;;\-#,##0\ &quot;€&quot;"/>
    <numFmt numFmtId="44" formatCode="_-* #,##0.00\ &quot;€&quot;_-;\-* #,##0.00\ &quot;€&quot;_-;_-* &quot;-&quot;??\ &quot;€&quot;_-;_-@_-"/>
    <numFmt numFmtId="164" formatCode="#,##0\ &quot;€&quot;"/>
    <numFmt numFmtId="165" formatCode="#,##0_ ;[Red]\-#,##0\ 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5" fontId="0" fillId="0" borderId="0" xfId="1" applyNumberFormat="1" applyFont="1"/>
    <xf numFmtId="164" fontId="0" fillId="0" borderId="0" xfId="0" applyNumberFormat="1"/>
    <xf numFmtId="0" fontId="0" fillId="0" borderId="0" xfId="0" applyNumberFormat="1"/>
    <xf numFmtId="165" fontId="0" fillId="0" borderId="0" xfId="0" applyNumberFormat="1"/>
  </cellXfs>
  <cellStyles count="2">
    <cellStyle name="Currency" xfId="1" builtinId="4"/>
    <cellStyle name="Normal" xfId="0" builtinId="0"/>
  </cellStyles>
  <dxfs count="13"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0" formatCode="General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numFmt numFmtId="165" formatCode="#,##0_ ;[Red]\-#,##0\ ;"/>
    </dxf>
    <dxf>
      <fill>
        <patternFill patternType="solid"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9" formatCode="#,##0\ &quot;€&quot;;\-#,##0\ &quot;€&quot;"/>
    </dxf>
  </dxfs>
  <tableStyles count="0" defaultTableStyle="TableStyleMedium2" defaultPivotStyle="PivotStyleLight16"/>
  <colors>
    <mruColors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10</xdr:row>
      <xdr:rowOff>76200</xdr:rowOff>
    </xdr:from>
    <xdr:to>
      <xdr:col>15</xdr:col>
      <xdr:colOff>171450</xdr:colOff>
      <xdr:row>20</xdr:row>
      <xdr:rowOff>180975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A5EB9AF-5DD6-443F-B9AE-1EE510B298A9}"/>
            </a:ext>
          </a:extLst>
        </xdr:cNvPr>
        <xdr:cNvSpPr txBox="1"/>
      </xdr:nvSpPr>
      <xdr:spPr>
        <a:xfrm>
          <a:off x="1638300" y="1981200"/>
          <a:ext cx="798195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Excel.CurrentWorkbook(){[Name="Tableau1"]}[Content],</a:t>
          </a:r>
        </a:p>
        <a:p>
          <a:r>
            <a:rPr lang="en-US" sz="1100"/>
            <a:t>    Types = Table.TransformColumnTypes(Source,{{"Article", type text}, {"Mois", type text}, {"Chiffre d'affaires", Int64.Type}}),</a:t>
          </a:r>
        </a:p>
        <a:p>
          <a:r>
            <a:rPr lang="en-US" sz="1100"/>
            <a:t>    SortRows = Table.Sort(Types,{{"Article", Order.Ascending}, {"Mois", Order.Ascending}}),</a:t>
          </a:r>
        </a:p>
        <a:p>
          <a:r>
            <a:rPr lang="en-US" sz="1100"/>
            <a:t>    Sum = Table.Pivot(SortRows, List.Distinct(SortRows[Mois]), "Mois", "Chiffre d'affaires", List.Sum),</a:t>
          </a:r>
        </a:p>
        <a:p>
          <a:r>
            <a:rPr lang="en-US" sz="1100"/>
            <a:t>    FirstCol=1,</a:t>
          </a:r>
        </a:p>
        <a:p>
          <a:r>
            <a:rPr lang="en-US" sz="1100"/>
            <a:t>    NumColsToSum=Table.ColumnCount(Sum)-FirstCol,</a:t>
          </a:r>
        </a:p>
        <a:p>
          <a:r>
            <a:rPr lang="en-US" sz="1100"/>
            <a:t>    RowTotal = Table.AddColumn(Sum, "Total", each List.Sum(List.Range(Record.ToList(_),FirstCol,NumColsToSum)),Int64.Type),</a:t>
          </a:r>
        </a:p>
        <a:p>
          <a:r>
            <a:rPr lang="en-US" sz="1100"/>
            <a:t>    RowTotal2 = Table.AddColumn(RowTotal, "2/3 Total", each [Total]*2/3,type number)</a:t>
          </a:r>
        </a:p>
        <a:p>
          <a:r>
            <a:rPr lang="en-US" sz="1100"/>
            <a:t>in</a:t>
          </a:r>
        </a:p>
        <a:p>
          <a:r>
            <a:rPr lang="en-US" sz="1100"/>
            <a:t>    RowTotal2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B4E0C386-C3DF-4BF1-83FC-019BF11A5040}" autoFormatId="16" applyNumberFormats="0" applyBorderFormats="0" applyFontFormats="0" applyPatternFormats="0" applyAlignmentFormats="0" applyWidthHeightFormats="0">
  <queryTableRefresh nextId="7">
    <queryTableFields count="6">
      <queryTableField id="1" name="Article" tableColumnId="1"/>
      <queryTableField id="2" name="01-Janvier" tableColumnId="2"/>
      <queryTableField id="3" name="02-Février" tableColumnId="3"/>
      <queryTableField id="4" name="03-Mars" tableColumnId="4"/>
      <queryTableField id="5" name="Total" tableColumnId="5"/>
      <queryTableField id="6" name="2/3 Total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47" totalsRowShown="0">
  <autoFilter ref="A1:C47" xr:uid="{00000000-0009-0000-0100-000001000000}"/>
  <tableColumns count="3">
    <tableColumn id="1" xr3:uid="{00000000-0010-0000-0000-000001000000}" name="Article"/>
    <tableColumn id="2" xr3:uid="{00000000-0010-0000-0000-000002000000}" name="Mois"/>
    <tableColumn id="3" xr3:uid="{00000000-0010-0000-0000-000003000000}" name="Chiffre d'affaires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A799E58-CFB9-4677-AF0C-217682BFF60A}" name="Tableau1_2" displayName="Tableau1_2" ref="B2:G8" tableType="queryTable" totalsRowCount="1">
  <autoFilter ref="B2:G7" xr:uid="{F7451458-C126-4A51-9BC3-F65E9A6C3EB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8A81D68B-4290-4D7A-8251-7246C4297A84}" uniqueName="1" name="Article" totalsRowLabel="Total" queryTableFieldId="1" dataDxfId="5"/>
    <tableColumn id="2" xr3:uid="{7CC34885-F463-4E22-B816-99DDF95A7710}" uniqueName="2" name="01-Janvier" totalsRowFunction="sum" queryTableFieldId="2" dataDxfId="4" totalsRowDxfId="6"/>
    <tableColumn id="3" xr3:uid="{94BC509A-C9BA-41B9-8891-38351765B32E}" uniqueName="3" name="02-Février" totalsRowFunction="sum" queryTableFieldId="3" dataDxfId="3" totalsRowDxfId="7"/>
    <tableColumn id="4" xr3:uid="{458FE6B7-FD54-4229-A928-269F175FC427}" uniqueName="4" name="03-Mars" totalsRowFunction="sum" queryTableFieldId="4" dataDxfId="2" totalsRowDxfId="8"/>
    <tableColumn id="5" xr3:uid="{703E0C40-ECA8-4B74-915C-C22AC190A15A}" uniqueName="5" name="Total" totalsRowFunction="sum" queryTableFieldId="5" dataDxfId="1" totalsRowDxfId="9"/>
    <tableColumn id="6" xr3:uid="{7876A703-4BAC-4EAD-82CD-25E5DD4D54D5}" uniqueName="6" name="2/3 Total" totalsRowFunction="sum" queryTableFieldId="6" dataDxfId="0" totalsRowDxfId="1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47"/>
  <sheetViews>
    <sheetView workbookViewId="0">
      <selection activeCell="E8" sqref="E8"/>
    </sheetView>
  </sheetViews>
  <sheetFormatPr defaultColWidth="11.42578125" defaultRowHeight="15" x14ac:dyDescent="0.25"/>
  <cols>
    <col min="3" max="3" width="16.140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6</v>
      </c>
      <c r="B2" t="s">
        <v>8</v>
      </c>
      <c r="C2" s="1">
        <v>8114</v>
      </c>
    </row>
    <row r="3" spans="1:3" x14ac:dyDescent="0.25">
      <c r="A3" t="s">
        <v>5</v>
      </c>
      <c r="B3" t="s">
        <v>8</v>
      </c>
      <c r="C3" s="1">
        <v>175</v>
      </c>
    </row>
    <row r="4" spans="1:3" x14ac:dyDescent="0.25">
      <c r="A4" t="s">
        <v>5</v>
      </c>
      <c r="B4" t="s">
        <v>8</v>
      </c>
      <c r="C4" s="1">
        <v>5104</v>
      </c>
    </row>
    <row r="5" spans="1:3" x14ac:dyDescent="0.25">
      <c r="A5" t="s">
        <v>7</v>
      </c>
      <c r="B5" t="s">
        <v>8</v>
      </c>
      <c r="C5" s="1">
        <v>1588</v>
      </c>
    </row>
    <row r="6" spans="1:3" x14ac:dyDescent="0.25">
      <c r="A6" t="s">
        <v>4</v>
      </c>
      <c r="B6" t="s">
        <v>8</v>
      </c>
      <c r="C6" s="1">
        <v>740</v>
      </c>
    </row>
    <row r="7" spans="1:3" x14ac:dyDescent="0.25">
      <c r="A7" t="s">
        <v>6</v>
      </c>
      <c r="B7" t="s">
        <v>8</v>
      </c>
      <c r="C7" s="1">
        <v>4035</v>
      </c>
    </row>
    <row r="8" spans="1:3" x14ac:dyDescent="0.25">
      <c r="A8" t="s">
        <v>4</v>
      </c>
      <c r="B8" t="s">
        <v>8</v>
      </c>
      <c r="C8" s="1">
        <v>137</v>
      </c>
    </row>
    <row r="9" spans="1:3" x14ac:dyDescent="0.25">
      <c r="A9" t="s">
        <v>6</v>
      </c>
      <c r="B9" t="s">
        <v>8</v>
      </c>
      <c r="C9" s="1">
        <v>3775</v>
      </c>
    </row>
    <row r="10" spans="1:3" x14ac:dyDescent="0.25">
      <c r="A10" t="s">
        <v>7</v>
      </c>
      <c r="B10" t="s">
        <v>8</v>
      </c>
      <c r="C10" s="1">
        <v>1012</v>
      </c>
    </row>
    <row r="11" spans="1:3" x14ac:dyDescent="0.25">
      <c r="A11" t="s">
        <v>7</v>
      </c>
      <c r="B11" t="s">
        <v>8</v>
      </c>
      <c r="C11" s="1">
        <v>5748</v>
      </c>
    </row>
    <row r="12" spans="1:3" x14ac:dyDescent="0.25">
      <c r="A12" t="s">
        <v>3</v>
      </c>
      <c r="B12" t="s">
        <v>8</v>
      </c>
      <c r="C12" s="1">
        <v>1155</v>
      </c>
    </row>
    <row r="13" spans="1:3" x14ac:dyDescent="0.25">
      <c r="A13" t="s">
        <v>6</v>
      </c>
      <c r="B13" t="s">
        <v>8</v>
      </c>
      <c r="C13" s="1">
        <v>7441</v>
      </c>
    </row>
    <row r="14" spans="1:3" x14ac:dyDescent="0.25">
      <c r="A14" t="s">
        <v>6</v>
      </c>
      <c r="B14" t="s">
        <v>9</v>
      </c>
      <c r="C14" s="1">
        <v>4435</v>
      </c>
    </row>
    <row r="15" spans="1:3" x14ac:dyDescent="0.25">
      <c r="A15" t="s">
        <v>6</v>
      </c>
      <c r="B15" t="s">
        <v>9</v>
      </c>
      <c r="C15" s="1">
        <v>1152</v>
      </c>
    </row>
    <row r="16" spans="1:3" x14ac:dyDescent="0.25">
      <c r="A16" t="s">
        <v>6</v>
      </c>
      <c r="B16" t="s">
        <v>9</v>
      </c>
      <c r="C16" s="1">
        <v>8135</v>
      </c>
    </row>
    <row r="17" spans="1:3" x14ac:dyDescent="0.25">
      <c r="A17" t="s">
        <v>4</v>
      </c>
      <c r="B17" t="s">
        <v>9</v>
      </c>
      <c r="C17" s="1">
        <v>9167</v>
      </c>
    </row>
    <row r="18" spans="1:3" x14ac:dyDescent="0.25">
      <c r="A18" t="s">
        <v>3</v>
      </c>
      <c r="B18" t="s">
        <v>9</v>
      </c>
      <c r="C18" s="1">
        <v>184</v>
      </c>
    </row>
    <row r="19" spans="1:3" x14ac:dyDescent="0.25">
      <c r="A19" t="s">
        <v>5</v>
      </c>
      <c r="B19" t="s">
        <v>9</v>
      </c>
      <c r="C19" s="1">
        <v>3085</v>
      </c>
    </row>
    <row r="20" spans="1:3" x14ac:dyDescent="0.25">
      <c r="A20" t="s">
        <v>7</v>
      </c>
      <c r="B20" t="s">
        <v>9</v>
      </c>
      <c r="C20" s="1">
        <v>7896</v>
      </c>
    </row>
    <row r="21" spans="1:3" x14ac:dyDescent="0.25">
      <c r="A21" t="s">
        <v>6</v>
      </c>
      <c r="B21" t="s">
        <v>9</v>
      </c>
      <c r="C21" s="1">
        <v>3192</v>
      </c>
    </row>
    <row r="22" spans="1:3" x14ac:dyDescent="0.25">
      <c r="A22" t="s">
        <v>5</v>
      </c>
      <c r="B22" t="s">
        <v>9</v>
      </c>
      <c r="C22" s="1">
        <v>6323</v>
      </c>
    </row>
    <row r="23" spans="1:3" x14ac:dyDescent="0.25">
      <c r="A23" t="s">
        <v>5</v>
      </c>
      <c r="B23" t="s">
        <v>9</v>
      </c>
      <c r="C23" s="1">
        <v>8103</v>
      </c>
    </row>
    <row r="24" spans="1:3" x14ac:dyDescent="0.25">
      <c r="A24" t="s">
        <v>3</v>
      </c>
      <c r="B24" t="s">
        <v>10</v>
      </c>
      <c r="C24" s="1">
        <v>4581</v>
      </c>
    </row>
    <row r="25" spans="1:3" x14ac:dyDescent="0.25">
      <c r="A25" t="s">
        <v>7</v>
      </c>
      <c r="B25" t="s">
        <v>10</v>
      </c>
      <c r="C25" s="1">
        <v>5679</v>
      </c>
    </row>
    <row r="26" spans="1:3" x14ac:dyDescent="0.25">
      <c r="A26" t="s">
        <v>3</v>
      </c>
      <c r="B26" t="s">
        <v>10</v>
      </c>
      <c r="C26" s="1">
        <v>7056</v>
      </c>
    </row>
    <row r="27" spans="1:3" x14ac:dyDescent="0.25">
      <c r="A27" t="s">
        <v>5</v>
      </c>
      <c r="B27" t="s">
        <v>10</v>
      </c>
      <c r="C27" s="1">
        <v>3491</v>
      </c>
    </row>
    <row r="28" spans="1:3" x14ac:dyDescent="0.25">
      <c r="A28" t="s">
        <v>6</v>
      </c>
      <c r="B28" t="s">
        <v>10</v>
      </c>
      <c r="C28" s="1">
        <v>3924</v>
      </c>
    </row>
    <row r="29" spans="1:3" x14ac:dyDescent="0.25">
      <c r="A29" t="s">
        <v>3</v>
      </c>
      <c r="B29" t="s">
        <v>10</v>
      </c>
      <c r="C29" s="1">
        <v>3227</v>
      </c>
    </row>
    <row r="30" spans="1:3" x14ac:dyDescent="0.25">
      <c r="A30" t="s">
        <v>3</v>
      </c>
      <c r="B30" t="s">
        <v>10</v>
      </c>
      <c r="C30" s="1">
        <v>6603</v>
      </c>
    </row>
    <row r="31" spans="1:3" x14ac:dyDescent="0.25">
      <c r="A31" t="s">
        <v>7</v>
      </c>
      <c r="B31" t="s">
        <v>10</v>
      </c>
      <c r="C31" s="1">
        <v>2321</v>
      </c>
    </row>
    <row r="32" spans="1:3" x14ac:dyDescent="0.25">
      <c r="A32" t="s">
        <v>4</v>
      </c>
      <c r="B32" t="s">
        <v>10</v>
      </c>
      <c r="C32" s="1">
        <v>4735</v>
      </c>
    </row>
    <row r="33" spans="1:3" x14ac:dyDescent="0.25">
      <c r="A33" t="s">
        <v>7</v>
      </c>
      <c r="B33" t="s">
        <v>10</v>
      </c>
      <c r="C33" s="1">
        <v>6159</v>
      </c>
    </row>
    <row r="34" spans="1:3" x14ac:dyDescent="0.25">
      <c r="A34" t="s">
        <v>6</v>
      </c>
      <c r="B34" t="s">
        <v>10</v>
      </c>
      <c r="C34" s="1">
        <v>9261</v>
      </c>
    </row>
    <row r="35" spans="1:3" x14ac:dyDescent="0.25">
      <c r="A35" t="s">
        <v>3</v>
      </c>
      <c r="B35" t="s">
        <v>10</v>
      </c>
      <c r="C35" s="1">
        <v>6929</v>
      </c>
    </row>
    <row r="36" spans="1:3" x14ac:dyDescent="0.25">
      <c r="A36" t="s">
        <v>6</v>
      </c>
      <c r="B36" t="s">
        <v>10</v>
      </c>
      <c r="C36" s="1">
        <v>1272</v>
      </c>
    </row>
    <row r="37" spans="1:3" x14ac:dyDescent="0.25">
      <c r="A37" t="s">
        <v>6</v>
      </c>
      <c r="B37" t="s">
        <v>10</v>
      </c>
      <c r="C37" s="1">
        <v>4108</v>
      </c>
    </row>
    <row r="38" spans="1:3" x14ac:dyDescent="0.25">
      <c r="A38" t="s">
        <v>5</v>
      </c>
      <c r="B38" t="s">
        <v>10</v>
      </c>
      <c r="C38" s="1">
        <v>1998</v>
      </c>
    </row>
    <row r="39" spans="1:3" x14ac:dyDescent="0.25">
      <c r="A39" t="s">
        <v>7</v>
      </c>
      <c r="B39" t="s">
        <v>10</v>
      </c>
      <c r="C39" s="1">
        <v>7357</v>
      </c>
    </row>
    <row r="40" spans="1:3" x14ac:dyDescent="0.25">
      <c r="A40" t="s">
        <v>4</v>
      </c>
      <c r="B40" t="s">
        <v>10</v>
      </c>
      <c r="C40" s="1">
        <v>7819</v>
      </c>
    </row>
    <row r="41" spans="1:3" x14ac:dyDescent="0.25">
      <c r="A41" t="s">
        <v>3</v>
      </c>
      <c r="B41" t="s">
        <v>10</v>
      </c>
      <c r="C41" s="1">
        <v>9712</v>
      </c>
    </row>
    <row r="42" spans="1:3" x14ac:dyDescent="0.25">
      <c r="A42" t="s">
        <v>5</v>
      </c>
      <c r="B42" t="s">
        <v>10</v>
      </c>
      <c r="C42" s="1">
        <v>4830</v>
      </c>
    </row>
    <row r="43" spans="1:3" x14ac:dyDescent="0.25">
      <c r="A43" t="s">
        <v>5</v>
      </c>
      <c r="B43" t="s">
        <v>10</v>
      </c>
      <c r="C43" s="1">
        <v>1058</v>
      </c>
    </row>
    <row r="44" spans="1:3" x14ac:dyDescent="0.25">
      <c r="A44" t="s">
        <v>7</v>
      </c>
      <c r="B44" t="s">
        <v>10</v>
      </c>
      <c r="C44" s="1">
        <v>9845</v>
      </c>
    </row>
    <row r="45" spans="1:3" x14ac:dyDescent="0.25">
      <c r="A45" t="s">
        <v>5</v>
      </c>
      <c r="B45" t="s">
        <v>10</v>
      </c>
      <c r="C45" s="1">
        <v>8718</v>
      </c>
    </row>
    <row r="46" spans="1:3" x14ac:dyDescent="0.25">
      <c r="A46" t="s">
        <v>6</v>
      </c>
      <c r="B46" t="s">
        <v>10</v>
      </c>
      <c r="C46" s="1">
        <v>2987</v>
      </c>
    </row>
    <row r="47" spans="1:3" x14ac:dyDescent="0.25">
      <c r="A47" t="s">
        <v>6</v>
      </c>
      <c r="B47" t="s">
        <v>10</v>
      </c>
      <c r="C47" s="1">
        <v>968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I8"/>
  <sheetViews>
    <sheetView showGridLines="0" tabSelected="1" workbookViewId="0">
      <selection activeCell="E24" sqref="E24"/>
    </sheetView>
  </sheetViews>
  <sheetFormatPr defaultColWidth="11.42578125" defaultRowHeight="15" x14ac:dyDescent="0.25"/>
  <cols>
    <col min="1" max="1" width="1.7109375" customWidth="1"/>
    <col min="2" max="2" width="9.140625" bestFit="1" customWidth="1"/>
    <col min="3" max="4" width="12.28515625" bestFit="1" customWidth="1"/>
    <col min="5" max="5" width="10.42578125" bestFit="1" customWidth="1"/>
    <col min="6" max="6" width="7.85546875" bestFit="1" customWidth="1"/>
    <col min="7" max="7" width="11" bestFit="1" customWidth="1"/>
    <col min="8" max="8" width="7.5703125" customWidth="1"/>
    <col min="9" max="9" width="12.140625" bestFit="1" customWidth="1"/>
    <col min="10" max="11" width="7.5703125" customWidth="1"/>
    <col min="12" max="12" width="9.5703125" customWidth="1"/>
    <col min="13" max="13" width="8.5703125" customWidth="1"/>
    <col min="14" max="14" width="9.28515625" customWidth="1"/>
    <col min="15" max="15" width="9" customWidth="1"/>
    <col min="16" max="16" width="11.28515625" bestFit="1" customWidth="1"/>
  </cols>
  <sheetData>
    <row r="1" spans="2:9" x14ac:dyDescent="0.25">
      <c r="I1" s="2"/>
    </row>
    <row r="2" spans="2:9" x14ac:dyDescent="0.25">
      <c r="B2" t="s">
        <v>0</v>
      </c>
      <c r="C2" t="s">
        <v>8</v>
      </c>
      <c r="D2" t="s">
        <v>9</v>
      </c>
      <c r="E2" t="s">
        <v>10</v>
      </c>
      <c r="F2" t="s">
        <v>11</v>
      </c>
      <c r="G2" t="s">
        <v>12</v>
      </c>
    </row>
    <row r="3" spans="2:9" x14ac:dyDescent="0.25">
      <c r="B3" s="3" t="s">
        <v>3</v>
      </c>
      <c r="C3" s="4">
        <v>1155</v>
      </c>
      <c r="D3" s="4">
        <v>184</v>
      </c>
      <c r="E3" s="4">
        <v>38108</v>
      </c>
      <c r="F3" s="4">
        <v>39447</v>
      </c>
      <c r="G3" s="4">
        <v>26298</v>
      </c>
    </row>
    <row r="4" spans="2:9" x14ac:dyDescent="0.25">
      <c r="B4" s="3" t="s">
        <v>4</v>
      </c>
      <c r="C4" s="4">
        <v>877</v>
      </c>
      <c r="D4" s="4">
        <v>9167</v>
      </c>
      <c r="E4" s="4">
        <v>12554</v>
      </c>
      <c r="F4" s="4">
        <v>22598</v>
      </c>
      <c r="G4" s="4">
        <v>15065.333333333334</v>
      </c>
    </row>
    <row r="5" spans="2:9" x14ac:dyDescent="0.25">
      <c r="B5" s="3" t="s">
        <v>5</v>
      </c>
      <c r="C5" s="4">
        <v>5279</v>
      </c>
      <c r="D5" s="4">
        <v>17511</v>
      </c>
      <c r="E5" s="4">
        <v>20095</v>
      </c>
      <c r="F5" s="4">
        <v>42885</v>
      </c>
      <c r="G5" s="4">
        <v>28590</v>
      </c>
    </row>
    <row r="6" spans="2:9" x14ac:dyDescent="0.25">
      <c r="B6" s="3" t="s">
        <v>6</v>
      </c>
      <c r="C6" s="4">
        <v>23365</v>
      </c>
      <c r="D6" s="4">
        <v>16914</v>
      </c>
      <c r="E6" s="4">
        <v>22520</v>
      </c>
      <c r="F6" s="4">
        <v>62799</v>
      </c>
      <c r="G6" s="4">
        <v>41866</v>
      </c>
    </row>
    <row r="7" spans="2:9" x14ac:dyDescent="0.25">
      <c r="B7" s="3" t="s">
        <v>7</v>
      </c>
      <c r="C7" s="4">
        <v>8348</v>
      </c>
      <c r="D7" s="4">
        <v>7896</v>
      </c>
      <c r="E7" s="4">
        <v>31361</v>
      </c>
      <c r="F7" s="4">
        <v>47605</v>
      </c>
      <c r="G7" s="4">
        <v>31736.666666666668</v>
      </c>
    </row>
    <row r="8" spans="2:9" x14ac:dyDescent="0.25">
      <c r="B8" t="s">
        <v>11</v>
      </c>
      <c r="C8" s="4">
        <f>SUBTOTAL(109,Tableau1_2[01-Janvier])</f>
        <v>39024</v>
      </c>
      <c r="D8" s="4">
        <f>SUBTOTAL(109,Tableau1_2[02-Février])</f>
        <v>51672</v>
      </c>
      <c r="E8" s="4">
        <f>SUBTOTAL(109,Tableau1_2[03-Mars])</f>
        <v>124638</v>
      </c>
      <c r="F8" s="4">
        <f>SUBTOTAL(109,Tableau1_2[Total])</f>
        <v>215334</v>
      </c>
      <c r="G8" s="4">
        <f>SUBTOTAL(109,Tableau1_2[2/3 Total])</f>
        <v>143556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A39E06-6906-4BA9-80C3-EC172B9AD6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Jean-Eric</cp:lastModifiedBy>
  <dcterms:created xsi:type="dcterms:W3CDTF">2020-04-19T09:25:47Z</dcterms:created>
  <dcterms:modified xsi:type="dcterms:W3CDTF">2020-04-19T10:54:31Z</dcterms:modified>
</cp:coreProperties>
</file>