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Demandes" sheetId="1" r:id="rId1"/>
    <sheet name="Listes" sheetId="10" r:id="rId2"/>
    <sheet name="Alex" sheetId="11" r:id="rId3"/>
    <sheet name="Amar" sheetId="13" r:id="rId4"/>
    <sheet name="Guy" sheetId="12" r:id="rId5"/>
    <sheet name="Laurent" sheetId="14" r:id="rId6"/>
    <sheet name="Mohamed" sheetId="15" r:id="rId7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<sst xmlns="http://schemas.openxmlformats.org/spreadsheetml/2006/main" count="269" uniqueCount="114">
  <si>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</si>
  <si>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</si>
  <si>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</si>
  <si>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</si>
  <si>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</si>
  <si>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</si>
  <si>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</si>
  <si>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</si>
  <si>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</si>
  <si>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</si>
  <si>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</si>
  <si>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</si>
  <si>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</si>
  <si>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</si>
  <si>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</si>
  <si>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</si>
  <si>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</si>
  <si>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</si>
  <si>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</si>
  <si>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</si>
  <si>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</si>
  <si>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</si>
  <si>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</si>
  <si>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</si>
  <si>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</si>
  <si>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</si>
  <si>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</si>
  <si>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</si>
  <si>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</si>
  <si>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</si>
  <si>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</si>
  <si>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</si>
  <si>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</si>
  <si>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</si>
  <si>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</si>
  <si>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</si>
  <si>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</si>
  <si>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</si>
  <si>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</si>
  <si>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</si>
  <si>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</si>
  <si>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</si>
  <si>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</si>
  <si>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</si>
  <si>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</si>
  <si>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</si>
  <si>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</si>
  <si>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</si>
  <si>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</si>
  <si>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</si>
  <si>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</si>
  <si>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</si>
  <si>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</si>
  <si>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</si>
  <si>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</si>
  <si>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</si>
  <si>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</si>
  <si>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</si>
  <si>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</si>
  <si>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</si>
  <si>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</si>
  <si>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</si>
  <si>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</si>
  <si>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</si>
  <si>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</si>
  <si>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</si>
  <si>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</si>
  <si>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</si>
  <si>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</si>
  <si>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</si>
  <si>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</si>
  <si>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</si>
  <si>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</si>
  <si>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</si>
  <si>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</si>
  <si>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</si>
  <si>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</si>
  <si>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</si>
  <si>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Amar</t>
  </si>
  <si>
    <t>Alex</t>
  </si>
  <si>
    <t>Guy</t>
  </si>
  <si>
    <t>Mohamed</t>
  </si>
  <si>
    <t>David</t>
  </si>
  <si>
    <t>Laurent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</si>
  <si>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</si>
  <si>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</si>
  <si>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</si>
  <si>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</si>
  <si>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</si>
  <si>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</si>
  <si>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</si>
  <si>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</si>
  <si>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</si>
  <si>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</si>
  <si>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</si>
  <si>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</si>
  <si>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</si>
  <si>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</si>
  <si>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</si>
  <si>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</si>
  <si>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</si>
  <si>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</si>
  <si>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</si>
  <si>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Jean-Eric</t>
  </si>
  <si>
    <t>test</t>
  </si>
  <si>
    <t>formule</t>
  </si>
  <si>
    <t>liste déroulante</t>
  </si>
  <si>
    <t>saisie numérique</t>
  </si>
  <si>
    <t>saisie date heure</t>
  </si>
  <si>
    <t>saisie texte</t>
  </si>
  <si>
    <t>001</t>
  </si>
  <si>
    <t>003</t>
  </si>
  <si>
    <t>004</t>
  </si>
  <si>
    <t>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</si>
</sst>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22" fontId="0" fillId="0" borderId="0" xfId="0" applyNumberFormat="1" applyAlignment="1"/>
    <xf numFmtId="164" fontId="0" fillId="0" borderId="0" xfId="0" applyNumberFormat="1" applyAlignment="1"/>
    <xf numFmtId="0" fontId="3" fillId="0" borderId="0" xfId="1" applyAlignment="1"/>
  </cellXfs>
  <cellStyles count="2">
    <cellStyle name="Normal" xfId="0" builtinId="0"/>
    <cellStyle name="Texte explicatif" xfId="1" builtinId="53"/>
  </cellStyles>
  <dxfs count="84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_Demandes" displayName="T_Demandes" ref="A13:K16" totalsRowShown="0" headerRowDxfId="83" dataDxfId="82">
  <autoFilter ref="A13:K16"/>
  <tableColumns count="11">
    <tableColumn id="1" name="Demande" dataDxfId="81"/>
    <tableColumn id="2" name="Date" dataDxfId="80"/>
    <tableColumn id="3" name="Description"/>
    <tableColumn id="4" name="Equipement " dataDxfId="79"/>
    <tableColumn id="5" name="Atelier" dataDxfId="78">
      <calculatedColumnFormula>_xlfn.IFNA(VLOOKUP(T_Demandes[[#This Row],[Equipement ]],T_Zones[],2,FALSE),"")</calculatedColumnFormula>
    </tableColumn>
    <tableColumn id="6" name="Centre de charge" dataDxfId="29">
      <calculatedColumnFormula>_xlfn.IFNA(VLOOKUP(T_Demandes[[#This Row],[Equipement ]],T_Zones[],3,FALSE),"")</calculatedColumnFormula>
    </tableColumn>
    <tableColumn id="7" name="N°DI" dataDxfId="27">
      <calculatedColumnFormula>TEXT(ROW()-ROW(T_Demandes[[#Headers],[N°DI]]),"000")</calculatedColumnFormula>
    </tableColumn>
    <tableColumn id="8" name="Technicien" dataDxfId="28"/>
    <tableColumn id="9" name="Temps théorique" dataDxfId="77"/>
    <tableColumn id="10" name="Temps réel" dataDxfId="25"/>
    <tableColumn id="11" name="Validation demandeur" dataDxfId="2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76" dataDxfId="75">
  <autoFilter ref="B3:B18">
    <filterColumn colId="0" hiddenButton="1"/>
  </autoFilter>
  <tableColumns count="1">
    <tableColumn id="1" name="Liste des équipements" dataDxfId="7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8" totalsRowShown="0">
  <autoFilter ref="D3:D8">
    <filterColumn colId="0" hiddenButton="1"/>
  </autoFilter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73">
  <autoFilter ref="F3:F18">
    <filterColumn colId="0" hiddenButton="1"/>
  </autoFilter>
  <tableColumns count="1">
    <tableColumn id="1" name="Temps théorique" dataDxfId="7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71"/>
    <tableColumn id="2" name="Atelier" dataDxfId="70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4" totalsRowShown="0" headerRowDxfId="69" dataDxfId="13">
  <autoFilter ref="A13:K14"/>
  <tableColumns count="11">
    <tableColumn id="1" name="Demande" dataDxfId="24"/>
    <tableColumn id="2" name="Date" dataDxfId="23"/>
    <tableColumn id="3" name="Description" dataDxfId="22"/>
    <tableColumn id="4" name="Equipement " dataDxfId="21"/>
    <tableColumn id="5" name="Atelier" dataDxfId="20"/>
    <tableColumn id="6" name="Centre de charge" dataDxfId="19"/>
    <tableColumn id="7" name="N°DI" dataDxfId="18"/>
    <tableColumn id="8" name="Technicien" dataDxfId="17"/>
    <tableColumn id="9" name="Temps théorique" dataDxfId="16"/>
    <tableColumn id="10" name="Temps réel" dataDxfId="15"/>
    <tableColumn id="11" name="Validation demandeur" dataDxfId="14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68" dataDxfId="67">
  <autoFilter ref="A13:K14"/>
  <tableColumns count="11">
    <tableColumn id="1" name="Demande" dataDxfId="66"/>
    <tableColumn id="2" name="Date" dataDxfId="65"/>
    <tableColumn id="3" name="Description" dataDxfId="64"/>
    <tableColumn id="4" name="Equipement " dataDxfId="63"/>
    <tableColumn id="5" name="Atelier" dataDxfId="62">
      <calculatedColumnFormula>_xlfn.IFNA(VLOOKUP(T_Amar[[#This Row],[Equipement ]],T_Zones[],2,FALSE),"")</calculatedColumnFormula>
    </tableColumn>
    <tableColumn id="6" name="Centre de charge" dataDxfId="61">
      <calculatedColumnFormula>_xlfn.IFNA(VLOOKUP(T_Amar[[#This Row],[Equipement ]],T_Zones[],3,FALSE),"")</calculatedColumnFormula>
    </tableColumn>
    <tableColumn id="7" name="N°DI" dataDxfId="60"/>
    <tableColumn id="8" name="Technicien" dataDxfId="59"/>
    <tableColumn id="9" name="Temps théorique" dataDxfId="58"/>
    <tableColumn id="10" name="Temps réel" dataDxfId="57"/>
    <tableColumn id="11" name="Validation demandeur" dataDxfId="56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K14" totalsRowShown="0" headerRowDxfId="55" dataDxfId="1">
  <autoFilter ref="A13:K14"/>
  <tableColumns count="11">
    <tableColumn id="1" name="Demande" dataDxfId="12"/>
    <tableColumn id="2" name="Date" dataDxfId="11"/>
    <tableColumn id="3" name="Description" dataDxfId="10"/>
    <tableColumn id="4" name="Equipement " dataDxfId="9"/>
    <tableColumn id="5" name="Atelier" dataDxfId="8"/>
    <tableColumn id="6" name="Centre de charge" dataDxfId="7"/>
    <tableColumn id="7" name="N°DI" dataDxfId="6"/>
    <tableColumn id="8" name="Technicien" dataDxfId="5"/>
    <tableColumn id="9" name="Temps théorique" dataDxfId="4"/>
    <tableColumn id="10" name="Temps réel" dataDxfId="3"/>
    <tableColumn id="11" name="Validation demandeur" dataDxfId="2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K14" insertRow="1" totalsRowShown="0" headerRowDxfId="54" dataDxfId="53">
  <autoFilter ref="A13:K14"/>
  <tableColumns count="11">
    <tableColumn id="1" name="Demande" dataDxfId="52"/>
    <tableColumn id="2" name="Date" dataDxfId="51"/>
    <tableColumn id="3" name="Description" dataDxfId="50"/>
    <tableColumn id="4" name="Equipement " dataDxfId="49"/>
    <tableColumn id="5" name="Atelier" dataDxfId="48">
      <calculatedColumnFormula>_xlfn.IFNA(VLOOKUP(T_Laurent[[#This Row],[Equipement ]],T_Zones[],2,FALSE),"")</calculatedColumnFormula>
    </tableColumn>
    <tableColumn id="6" name="Centre de charge" dataDxfId="47">
      <calculatedColumnFormula>_xlfn.IFNA(VLOOKUP(T_Laurent[[#This Row],[Equipement ]],T_Zones[],3,FALSE),"")</calculatedColumnFormula>
    </tableColumn>
    <tableColumn id="7" name="N°DI" dataDxfId="46"/>
    <tableColumn id="8" name="Technicien" dataDxfId="45"/>
    <tableColumn id="9" name="Temps théorique" dataDxfId="44"/>
    <tableColumn id="10" name="Temps réel" dataDxfId="43"/>
    <tableColumn id="11" name="Validation demandeur" dataDxfId="42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K15" totalsRowShown="0" headerRowDxfId="41" dataDxfId="0">
  <autoFilter ref="A13:K15"/>
  <tableColumns count="11">
    <tableColumn id="1" name="Demande" dataDxfId="40"/>
    <tableColumn id="2" name="Date" dataDxfId="39"/>
    <tableColumn id="3" name="Description" dataDxfId="38"/>
    <tableColumn id="4" name="Equipement " dataDxfId="37"/>
    <tableColumn id="5" name="Atelier" dataDxfId="36"/>
    <tableColumn id="6" name="Centre de charge" dataDxfId="35"/>
    <tableColumn id="7" name="N°DI" dataDxfId="34"/>
    <tableColumn id="8" name="Technicien" dataDxfId="33"/>
    <tableColumn id="9" name="Temps théorique" dataDxfId="32"/>
    <tableColumn id="10" name="Temps réel" dataDxfId="31"/>
    <tableColumn id="11" name="Validation demandeur" dataDxfId="3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M16"/>
  <sheetViews>
    <sheetView showGridLines="0" topLeftCell="A4" zoomScaleNormal="100" workbookViewId="0">
      <selection activeCell="D27" sqref="D27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2" spans="1:13" x14ac:dyDescent="0.2">
      <c r="A12" s="20" t="s">
        <v>109</v>
      </c>
      <c r="B12" s="20" t="s">
        <v>108</v>
      </c>
      <c r="C12" s="20" t="s">
        <v>109</v>
      </c>
      <c r="D12" s="20" t="s">
        <v>106</v>
      </c>
      <c r="E12" s="20" t="s">
        <v>105</v>
      </c>
      <c r="F12" s="20" t="s">
        <v>105</v>
      </c>
      <c r="G12" s="20" t="s">
        <v>105</v>
      </c>
      <c r="H12" s="20" t="s">
        <v>106</v>
      </c>
      <c r="I12" s="20" t="s">
        <v>106</v>
      </c>
      <c r="J12" s="20" t="s">
        <v>107</v>
      </c>
      <c r="K12" s="20" t="s">
        <v>106</v>
      </c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82</v>
      </c>
      <c r="B14" s="9">
        <v>43446.370972222219</v>
      </c>
      <c r="C14" s="9" t="s">
        <v>85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79</v>
      </c>
      <c r="I14" s="16">
        <v>8.3333333333333301E-2</v>
      </c>
      <c r="J14" s="17"/>
      <c r="K14" s="13"/>
    </row>
    <row r="15" spans="1:13" s="8" customFormat="1" x14ac:dyDescent="0.2">
      <c r="A15" s="8" t="s">
        <v>90</v>
      </c>
      <c r="B15" s="9">
        <v>43446.380069444444</v>
      </c>
      <c r="C15" s="8" t="s">
        <v>91</v>
      </c>
      <c r="D15" s="13" t="s">
        <v>39</v>
      </c>
      <c r="E15" s="15" t="str">
        <f>_xlfn.IFNA(VLOOKUP(T_Demandes[[#This Row],[Equipement ]],T_Zones[],2,FALSE),"")</f>
        <v>MAINTENANCE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80</v>
      </c>
      <c r="I15" s="16">
        <v>0.125</v>
      </c>
      <c r="J15" s="17"/>
      <c r="K15" s="13"/>
    </row>
    <row r="16" spans="1:13" s="8" customFormat="1" x14ac:dyDescent="0.2">
      <c r="A16" s="8" t="s">
        <v>92</v>
      </c>
      <c r="B16" s="9">
        <v>43446.397719907407</v>
      </c>
      <c r="C16" s="8" t="s">
        <v>93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81</v>
      </c>
      <c r="I16" s="16">
        <v>6.25E-2</v>
      </c>
      <c r="J16" s="17"/>
      <c r="K16" s="13"/>
    </row>
  </sheetData>
  <dataValidations count="4">
    <dataValidation type="list" allowBlank="1" showInputMessage="1" showErrorMessage="1" sqref="H14:H16">
      <formula1>d.techniciens</formula1>
    </dataValidation>
    <dataValidation type="list" allowBlank="1" showInputMessage="1" showErrorMessage="1" sqref="I14:I16">
      <formula1>d.temps</formula1>
    </dataValidation>
    <dataValidation type="list" allowBlank="1" showInputMessage="1" showErrorMessage="1" sqref="D14:D16">
      <formula1>d.équipements</formula1>
    </dataValidation>
    <dataValidation type="list" allowBlank="1" showInputMessage="1" showErrorMessage="1" sqref="K14:K16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tabSelected="1" workbookViewId="0">
      <selection activeCell="D24" sqref="D24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.625" customWidth="1"/>
    <col min="4" max="4" width="15.125" bestFit="1" customWidth="1"/>
    <col min="5" max="5" width="1.62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100</v>
      </c>
      <c r="D1" s="10" t="s">
        <v>102</v>
      </c>
      <c r="F1" s="10" t="s">
        <v>101</v>
      </c>
      <c r="H1" s="10" t="s">
        <v>98</v>
      </c>
      <c r="J1" s="10" t="s">
        <v>97</v>
      </c>
    </row>
    <row r="3" spans="2:12" x14ac:dyDescent="0.2">
      <c r="B3" s="2" t="s">
        <v>74</v>
      </c>
      <c r="D3" t="s">
        <v>99</v>
      </c>
      <c r="F3" t="s">
        <v>89</v>
      </c>
      <c r="H3" t="s">
        <v>86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79</v>
      </c>
      <c r="F4" s="11">
        <v>2.0833333333333332E-2</v>
      </c>
      <c r="H4" s="4" t="s">
        <v>88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78</v>
      </c>
      <c r="F5" s="11">
        <v>4.1666666666666664E-2</v>
      </c>
      <c r="H5" t="s">
        <v>87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80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83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81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2">
      <c r="J19" s="1" t="s">
        <v>50</v>
      </c>
      <c r="K19" s="2" t="s">
        <v>68</v>
      </c>
      <c r="L19">
        <v>20309</v>
      </c>
    </row>
    <row r="20" spans="2:12" x14ac:dyDescent="0.2">
      <c r="J20" s="1" t="s">
        <v>51</v>
      </c>
      <c r="K20" s="2" t="s">
        <v>68</v>
      </c>
      <c r="L20">
        <v>20309</v>
      </c>
    </row>
    <row r="21" spans="2:12" x14ac:dyDescent="0.2">
      <c r="J21" s="1" t="s">
        <v>52</v>
      </c>
      <c r="K21" s="2" t="s">
        <v>68</v>
      </c>
      <c r="L21">
        <v>20309</v>
      </c>
    </row>
    <row r="22" spans="2:12" x14ac:dyDescent="0.2">
      <c r="J22" s="1" t="s">
        <v>5</v>
      </c>
      <c r="K22" s="2" t="s">
        <v>61</v>
      </c>
      <c r="L22">
        <v>20301</v>
      </c>
    </row>
    <row r="23" spans="2:12" x14ac:dyDescent="0.2"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3">
    <dataValidation type="list" allowBlank="1" showInputMessage="1" showErrorMessage="1" sqref="F4:G4">
      <formula1>$O$2:$O$17</formula1>
    </dataValidation>
    <dataValidation type="list" allowBlank="1" showInputMessage="1" showErrorMessage="1" sqref="B4:B18">
      <formula1>#REF!</formula1>
    </dataValidation>
    <dataValidation type="list" allowBlank="1" showInputMessage="1" showErrorMessage="1" sqref="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M16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82</v>
      </c>
      <c r="B14" s="9">
        <v>43446.370972222219</v>
      </c>
      <c r="C14" s="9" t="s">
        <v>85</v>
      </c>
      <c r="D14" s="9" t="s">
        <v>12</v>
      </c>
      <c r="E14" s="8" t="s">
        <v>64</v>
      </c>
      <c r="F14" s="8">
        <v>20302</v>
      </c>
      <c r="G14" s="8" t="s">
        <v>110</v>
      </c>
      <c r="H14" s="8" t="s">
        <v>79</v>
      </c>
      <c r="I14" s="17">
        <v>8.3333333333333301E-2</v>
      </c>
      <c r="J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1"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M16"/>
  <sheetViews>
    <sheetView showGridLines="0" zoomScaleNormal="100" workbookViewId="0">
      <selection activeCell="K24" sqref="K2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1"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M16"/>
  <sheetViews>
    <sheetView showGridLines="0" zoomScaleNormal="100" workbookViewId="0">
      <selection activeCell="I20" sqref="I20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90</v>
      </c>
      <c r="B14" s="9">
        <v>43446.380069444444</v>
      </c>
      <c r="C14" s="8" t="s">
        <v>91</v>
      </c>
      <c r="D14" s="8" t="s">
        <v>39</v>
      </c>
      <c r="E14" s="8" t="s">
        <v>71</v>
      </c>
      <c r="F14" s="8">
        <v>20307</v>
      </c>
      <c r="G14" s="8" t="s">
        <v>113</v>
      </c>
      <c r="H14" s="8" t="s">
        <v>80</v>
      </c>
      <c r="I14" s="17">
        <v>0.125</v>
      </c>
      <c r="J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1"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M16"/>
  <sheetViews>
    <sheetView showGridLines="0" zoomScaleNormal="100" workbookViewId="0">
      <selection activeCell="K14" sqref="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1"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6:M16"/>
  <sheetViews>
    <sheetView showGridLines="0" zoomScaleNormal="100" workbookViewId="0">
      <selection activeCell="D25" sqref="D25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92</v>
      </c>
      <c r="B14" s="9">
        <v>43446.397719907407</v>
      </c>
      <c r="C14" s="8" t="s">
        <v>93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81</v>
      </c>
      <c r="I14" s="17">
        <v>6.25E-2</v>
      </c>
      <c r="J14" s="17"/>
    </row>
    <row r="15" spans="1:13" s="8" customFormat="1" x14ac:dyDescent="0.2">
      <c r="A15" s="6" t="s">
        <v>103</v>
      </c>
      <c r="B15" s="18">
        <v>43446.77847222222</v>
      </c>
      <c r="C15" s="6" t="s">
        <v>104</v>
      </c>
      <c r="D15" s="6" t="s">
        <v>8</v>
      </c>
      <c r="E15" s="6" t="s">
        <v>64</v>
      </c>
      <c r="F15" s="6">
        <v>20302</v>
      </c>
      <c r="G15" s="6" t="s">
        <v>112</v>
      </c>
      <c r="H15" s="6" t="s">
        <v>81</v>
      </c>
      <c r="I15" s="19">
        <v>0.14583333333333301</v>
      </c>
      <c r="J15" s="19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1">
    <dataValidation type="list" allowBlank="1" showInputMessage="1" showErrorMessage="1" sqref="K14:K15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Demandes</vt:lpstr>
      <vt:lpstr>Listes</vt:lpstr>
      <vt:lpstr>Alex</vt:lpstr>
      <vt:lpstr>Amar</vt:lpstr>
      <vt:lpstr>Guy</vt:lpstr>
      <vt:lpstr>Laurent</vt:lpstr>
      <vt:lpstr>Mohamed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Jean-Eric</cp:lastModifiedBy>
  <dcterms:created xsi:type="dcterms:W3CDTF">2018-12-03T14:56:59Z</dcterms:created>
  <dcterms:modified xsi:type="dcterms:W3CDTF">2018-12-12T19:05:14Z</dcterms:modified>
</cp:coreProperties>
</file>