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purl.oclc.org/ooxml/officeDocument/relationships/metadata/thumbnail" Target="docProps/thumbnail.wmf"/><Relationship Id="rId1" Type="http://purl.oclc.org/ooxml/officeDocument/relationships/officeDocument" Target="xl/workbook.xml"/><Relationship Id="rId4" Type="http://purl.oclc.org/ooxml/officeDocument/relationships/extendedProperties" Target="docProps/app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4" rupBuild="14420"/>
  <workbookPr dateCompatibility="0" filterPrivacy="1" defaultThemeVersion="124226"/>
  <bookViews>
    <workbookView xWindow="0" yWindow="0" windowWidth="24000" windowHeight="9060"/>
  </bookViews>
  <sheets>
    <sheet name="Graph_Date2date" sheetId="10" r:id="rId1"/>
  </sheets>
  <externalReferences>
    <externalReference r:id="rId2"/>
  </externalReferences>
  <definedNames>
    <definedName name="_xlcn.WorksheetConnection_Feuil3P6Q111" hidden="1">[1]Feuil3!$P$6:$Q$11</definedName>
    <definedName name="axe_X">OFFSET(Graph_Date2date!$F$3,d.début,0,d.fin-d.début,1)</definedName>
    <definedName name="axe_Y">OFFSET(Graph_Date2date!$G$3,d.début,0,d.fin-d.début,1)</definedName>
    <definedName name="d.début">MATCH(Graph_Date2date!$J$2,Graph_Date2date!$F$3:$F$54,0)-1</definedName>
    <definedName name="d.fin">MATCH(Graph_Date2date!$J$3,Graph_Date2date!$F$3:$F$54,0)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U8" i="10" l="1"/>
  <c r="U9" i="10" s="1"/>
  <c r="U10" i="10" s="1"/>
  <c r="U11" i="10" s="1"/>
  <c r="U12" i="10" s="1"/>
  <c r="U13" i="10" s="1"/>
  <c r="U14" i="10" s="1"/>
  <c r="U15" i="10" s="1"/>
  <c r="U16" i="10" s="1"/>
  <c r="U17" i="10" s="1"/>
  <c r="U18" i="10" s="1"/>
  <c r="G3" i="10" l="1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B4" i="10"/>
  <c r="C4" i="10"/>
  <c r="D4" i="10"/>
  <c r="B5" i="10"/>
  <c r="F5" i="10" s="1"/>
  <c r="C5" i="10"/>
  <c r="D5" i="10"/>
  <c r="B6" i="10"/>
  <c r="C6" i="10"/>
  <c r="D6" i="10"/>
  <c r="B7" i="10"/>
  <c r="C7" i="10"/>
  <c r="D7" i="10"/>
  <c r="B8" i="10"/>
  <c r="C8" i="10"/>
  <c r="D8" i="10"/>
  <c r="B9" i="10"/>
  <c r="F9" i="10" s="1"/>
  <c r="C9" i="10"/>
  <c r="D9" i="10"/>
  <c r="B10" i="10"/>
  <c r="C10" i="10"/>
  <c r="D10" i="10"/>
  <c r="B11" i="10"/>
  <c r="C11" i="10"/>
  <c r="D11" i="10"/>
  <c r="B12" i="10"/>
  <c r="C12" i="10"/>
  <c r="D12" i="10"/>
  <c r="B13" i="10"/>
  <c r="F13" i="10" s="1"/>
  <c r="C13" i="10"/>
  <c r="D13" i="10"/>
  <c r="B14" i="10"/>
  <c r="C14" i="10"/>
  <c r="D14" i="10"/>
  <c r="B15" i="10"/>
  <c r="C15" i="10"/>
  <c r="D15" i="10"/>
  <c r="B16" i="10"/>
  <c r="C16" i="10"/>
  <c r="D16" i="10"/>
  <c r="B17" i="10"/>
  <c r="F17" i="10" s="1"/>
  <c r="C17" i="10"/>
  <c r="D17" i="10"/>
  <c r="B18" i="10"/>
  <c r="C18" i="10"/>
  <c r="D18" i="10"/>
  <c r="B19" i="10"/>
  <c r="C19" i="10"/>
  <c r="D19" i="10"/>
  <c r="B20" i="10"/>
  <c r="C20" i="10"/>
  <c r="D20" i="10"/>
  <c r="B21" i="10"/>
  <c r="F21" i="10" s="1"/>
  <c r="C21" i="10"/>
  <c r="D21" i="10"/>
  <c r="B22" i="10"/>
  <c r="C22" i="10"/>
  <c r="D22" i="10"/>
  <c r="B23" i="10"/>
  <c r="C23" i="10"/>
  <c r="D23" i="10"/>
  <c r="B24" i="10"/>
  <c r="C24" i="10"/>
  <c r="D24" i="10"/>
  <c r="B25" i="10"/>
  <c r="F25" i="10" s="1"/>
  <c r="C25" i="10"/>
  <c r="D25" i="10"/>
  <c r="B26" i="10"/>
  <c r="C26" i="10"/>
  <c r="D26" i="10"/>
  <c r="B27" i="10"/>
  <c r="C27" i="10"/>
  <c r="D27" i="10"/>
  <c r="B28" i="10"/>
  <c r="C28" i="10"/>
  <c r="D28" i="10"/>
  <c r="B29" i="10"/>
  <c r="F29" i="10" s="1"/>
  <c r="C29" i="10"/>
  <c r="D29" i="10"/>
  <c r="B30" i="10"/>
  <c r="C30" i="10"/>
  <c r="D30" i="10"/>
  <c r="B31" i="10"/>
  <c r="C31" i="10"/>
  <c r="D31" i="10"/>
  <c r="B32" i="10"/>
  <c r="C32" i="10"/>
  <c r="D32" i="10"/>
  <c r="B33" i="10"/>
  <c r="F33" i="10" s="1"/>
  <c r="C33" i="10"/>
  <c r="D33" i="10"/>
  <c r="B34" i="10"/>
  <c r="C34" i="10"/>
  <c r="D34" i="10"/>
  <c r="B35" i="10"/>
  <c r="C35" i="10"/>
  <c r="D35" i="10"/>
  <c r="B36" i="10"/>
  <c r="C36" i="10"/>
  <c r="D36" i="10"/>
  <c r="B37" i="10"/>
  <c r="F37" i="10" s="1"/>
  <c r="C37" i="10"/>
  <c r="D37" i="10"/>
  <c r="B38" i="10"/>
  <c r="C38" i="10"/>
  <c r="D38" i="10"/>
  <c r="B39" i="10"/>
  <c r="C39" i="10"/>
  <c r="D39" i="10"/>
  <c r="B40" i="10"/>
  <c r="C40" i="10"/>
  <c r="D40" i="10"/>
  <c r="B41" i="10"/>
  <c r="F41" i="10" s="1"/>
  <c r="C41" i="10"/>
  <c r="D41" i="10"/>
  <c r="B42" i="10"/>
  <c r="C42" i="10"/>
  <c r="D42" i="10"/>
  <c r="B43" i="10"/>
  <c r="C43" i="10"/>
  <c r="D43" i="10"/>
  <c r="B44" i="10"/>
  <c r="C44" i="10"/>
  <c r="D44" i="10"/>
  <c r="B45" i="10"/>
  <c r="F45" i="10" s="1"/>
  <c r="C45" i="10"/>
  <c r="D45" i="10"/>
  <c r="B46" i="10"/>
  <c r="C46" i="10"/>
  <c r="D46" i="10"/>
  <c r="B47" i="10"/>
  <c r="C47" i="10"/>
  <c r="D47" i="10"/>
  <c r="B48" i="10"/>
  <c r="C48" i="10"/>
  <c r="D48" i="10"/>
  <c r="B49" i="10"/>
  <c r="F49" i="10" s="1"/>
  <c r="C49" i="10"/>
  <c r="D49" i="10"/>
  <c r="B50" i="10"/>
  <c r="C50" i="10"/>
  <c r="D50" i="10"/>
  <c r="B51" i="10"/>
  <c r="C51" i="10"/>
  <c r="D51" i="10"/>
  <c r="B52" i="10"/>
  <c r="C52" i="10"/>
  <c r="D52" i="10"/>
  <c r="B53" i="10"/>
  <c r="F53" i="10" s="1"/>
  <c r="C53" i="10"/>
  <c r="D53" i="10"/>
  <c r="B54" i="10"/>
  <c r="C54" i="10"/>
  <c r="D54" i="10"/>
  <c r="D3" i="10"/>
  <c r="C3" i="10"/>
  <c r="B3" i="10"/>
  <c r="F3" i="10" s="1"/>
  <c r="F26" i="10" l="1"/>
  <c r="F18" i="10"/>
  <c r="F10" i="10"/>
  <c r="F47" i="10"/>
  <c r="F43" i="10"/>
  <c r="F39" i="10"/>
  <c r="F35" i="10"/>
  <c r="F31" i="10"/>
  <c r="F27" i="10"/>
  <c r="F23" i="10"/>
  <c r="F19" i="10"/>
  <c r="F15" i="10"/>
  <c r="F11" i="10"/>
  <c r="F7" i="10"/>
  <c r="J6" i="10"/>
  <c r="F54" i="10"/>
  <c r="F50" i="10"/>
  <c r="F46" i="10"/>
  <c r="F42" i="10"/>
  <c r="F38" i="10"/>
  <c r="F34" i="10"/>
  <c r="F30" i="10"/>
  <c r="F22" i="10"/>
  <c r="F14" i="10"/>
  <c r="F6" i="10"/>
  <c r="F51" i="10"/>
  <c r="F52" i="10"/>
  <c r="F48" i="10"/>
  <c r="F44" i="10"/>
  <c r="F40" i="10"/>
  <c r="F36" i="10"/>
  <c r="F32" i="10"/>
  <c r="F28" i="10"/>
  <c r="F24" i="10"/>
  <c r="F20" i="10"/>
  <c r="F16" i="10"/>
  <c r="F12" i="10"/>
  <c r="F8" i="10"/>
  <c r="F4" i="10"/>
  <c r="J7" i="10" s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haredStrings.xml><?xml version="1.0" encoding="utf-8"?>
<sst xmlns="http://purl.oclc.org/ooxml/spreadsheetml/main" count="133" uniqueCount="122">
  <si>
    <t>Date</t>
  </si>
  <si>
    <t>Jan</t>
  </si>
  <si>
    <t>Feb</t>
  </si>
  <si>
    <t>Mar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</si>
  <si>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</si>
  <si>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</si>
  <si>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</si>
  <si>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</si>
  <si>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</si>
  <si>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</si>
  <si>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</si>
  <si>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</si>
  <si>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</si>
  <si>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15 May 2017</t>
  </si>
  <si>
    <t>395</t>
  </si>
  <si>
    <t>22 May 2017</t>
  </si>
  <si>
    <t>30 May 2017</t>
  </si>
  <si>
    <t>397</t>
  </si>
  <si>
    <t>05 Jun 2017</t>
  </si>
  <si>
    <t>396</t>
  </si>
  <si>
    <t>12 Jun 2017</t>
  </si>
  <si>
    <t>19 Jun 2017</t>
  </si>
  <si>
    <t>26 Jun 2017</t>
  </si>
  <si>
    <t>402</t>
  </si>
  <si>
    <t>03 Jul 2017</t>
  </si>
  <si>
    <t>407</t>
  </si>
  <si>
    <t>10 Jul 2017</t>
  </si>
  <si>
    <t>418</t>
  </si>
  <si>
    <t>17 Jul 2017</t>
  </si>
  <si>
    <t>425</t>
  </si>
  <si>
    <t>24 Jul 2017</t>
  </si>
  <si>
    <t>431</t>
  </si>
  <si>
    <t>31 Jul 2017</t>
  </si>
  <si>
    <t>446</t>
  </si>
  <si>
    <t>07 Aug 2017</t>
  </si>
  <si>
    <t>459</t>
  </si>
  <si>
    <t>14 Aug 2017</t>
  </si>
  <si>
    <t>492</t>
  </si>
  <si>
    <t>21 Aug 2017</t>
  </si>
  <si>
    <t>502</t>
  </si>
  <si>
    <t>29 Aug 2017</t>
  </si>
  <si>
    <t>503</t>
  </si>
  <si>
    <t>04 Sep 2017</t>
  </si>
  <si>
    <t>505</t>
  </si>
  <si>
    <t>11 Sep 2017</t>
  </si>
  <si>
    <t>516</t>
  </si>
  <si>
    <t>18 Sep 2017</t>
  </si>
  <si>
    <t>527</t>
  </si>
  <si>
    <t>25 Sep 2017</t>
  </si>
  <si>
    <t>524</t>
  </si>
  <si>
    <t>02 Oct 2017</t>
  </si>
  <si>
    <t>506</t>
  </si>
  <si>
    <t>09 Oct 2017</t>
  </si>
  <si>
    <t>494</t>
  </si>
  <si>
    <t>16 Oct 2017</t>
  </si>
  <si>
    <t>490</t>
  </si>
  <si>
    <t>23 Oct 2017</t>
  </si>
  <si>
    <t>491</t>
  </si>
  <si>
    <t>30 Oct 2017</t>
  </si>
  <si>
    <t>482</t>
  </si>
  <si>
    <t>06 Nov 2017</t>
  </si>
  <si>
    <t>468</t>
  </si>
  <si>
    <t>13 Nov 2017</t>
  </si>
  <si>
    <t>456</t>
  </si>
  <si>
    <t>20 Nov 2017</t>
  </si>
  <si>
    <t>462</t>
  </si>
  <si>
    <t>27 Nov 2017</t>
  </si>
  <si>
    <t>466</t>
  </si>
  <si>
    <t>04 Dec 2017</t>
  </si>
  <si>
    <t>476</t>
  </si>
  <si>
    <t>11 Dec 2017</t>
  </si>
  <si>
    <t>495</t>
  </si>
  <si>
    <t>18 Dec 2017</t>
  </si>
  <si>
    <t>514</t>
  </si>
  <si>
    <t>22 Dec 2017</t>
  </si>
  <si>
    <t>01 Jan 2018</t>
  </si>
  <si>
    <t>08 Jan 2018</t>
  </si>
  <si>
    <t>15 Jan 2018</t>
  </si>
  <si>
    <t>520</t>
  </si>
  <si>
    <t>22 Jan 2018</t>
  </si>
  <si>
    <t>511</t>
  </si>
  <si>
    <t>29 Jan 2018</t>
  </si>
  <si>
    <t>05 Feb 2018</t>
  </si>
  <si>
    <t>12 Feb 2018</t>
  </si>
  <si>
    <t>498</t>
  </si>
  <si>
    <t>19 Feb 2018</t>
  </si>
  <si>
    <t>513</t>
  </si>
  <si>
    <t>26 Feb 2018</t>
  </si>
  <si>
    <t>05 Mar 2018</t>
  </si>
  <si>
    <t>534</t>
  </si>
  <si>
    <t>12 Mar 2018</t>
  </si>
  <si>
    <t>551</t>
  </si>
  <si>
    <t>19 Mar 2018</t>
  </si>
  <si>
    <t>552</t>
  </si>
  <si>
    <t>26 Mar 2018</t>
  </si>
  <si>
    <t>543</t>
  </si>
  <si>
    <t>03 Apr 2018</t>
  </si>
  <si>
    <t>09 Apr 2018</t>
  </si>
  <si>
    <t>515</t>
  </si>
  <si>
    <t>16 Apr 2018</t>
  </si>
  <si>
    <t>517</t>
  </si>
  <si>
    <t>23 Apr 2018</t>
  </si>
  <si>
    <t>510</t>
  </si>
  <si>
    <t>30 Apr 2018</t>
  </si>
  <si>
    <t>509</t>
  </si>
  <si>
    <t>07 May 2018</t>
  </si>
  <si>
    <t>Bilettes</t>
  </si>
  <si>
    <t>From</t>
  </si>
  <si>
    <t>To</t>
  </si>
  <si>
    <t>=INDEX($G$3:$G$54;EQUIV($J$2;$F$3:$F$54;0)):INDEX($G$3:$G$54;EQUIV($J$3;$F$3:$F$54;0))</t>
  </si>
  <si>
    <t>=INDEX($F$3:$F$54;EQUIV($J$2;$F$3:$F$54;0)):INDEX($F$3:$F$54;EQUIV($J$3;$F$3:$F$54;0))</t>
  </si>
  <si>
    <t>d.début</t>
  </si>
  <si>
    <t>d.fin</t>
  </si>
  <si>
    <t>ligne</t>
  </si>
  <si>
    <t>axe_X</t>
  </si>
  <si>
    <t>axe_Y</t>
  </si>
  <si>
    <t>=DECALER(Graph_Date2date!$G$3;d.début;0;d.fin-d.début;1)</t>
  </si>
  <si>
    <t>=DECALER(Graph_Date2date!$F$3;d.début;0;d.fin-d.début;1)</t>
  </si>
  <si>
    <t>=EQUIV(Graph_Date2date!$J$2;Graph_Date2date!$F$3:$F$54;0)-1</t>
  </si>
  <si>
    <t>=EQUIV(Graph_Date2date!$J$3;Graph_Date2date!$F$3:$F$54;0)</t>
  </si>
  <si>
    <t>=SERIE(Graph_Date2date!$G$2;PJ.xlsx!axe_X;PJ.xlsx!axe_Y;1)</t>
  </si>
  <si>
    <t>Série graphique (barre de formule)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</si>
</sst>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i/>
      <sz val="11"/>
      <color rgb="FF7F7F7F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</fills>
  <borders count="2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1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0" fontId="2" fillId="0" borderId="1" xfId="1"/>
    <xf numFmtId="0" fontId="1" fillId="0" borderId="0" xfId="0" applyFont="1"/>
    <xf numFmtId="0" fontId="0" fillId="0" borderId="0" xfId="0" quotePrefix="1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  <xf numFmtId="0" fontId="3" fillId="3" borderId="0" xfId="2" quotePrefix="1" applyFill="1"/>
    <xf numFmtId="0" fontId="4" fillId="3" borderId="0" xfId="0" applyFont="1" applyFill="1"/>
    <xf numFmtId="0" fontId="3" fillId="3" borderId="0" xfId="2" applyFill="1"/>
  </cellXfs>
  <cellStyles count="3">
    <cellStyle name="DataCellStyle" xfId="1"/>
    <cellStyle name="Normal" xfId="0" builtinId="0"/>
    <cellStyle name="Texte explicatif" xfId="2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purl.oclc.org/ooxml/drawingml/chart" xmlns:a="http://purl.oclc.org/ooxml/drawingml/main" xmlns:r="http://purl.oclc.org/ooxml/officeDocument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%">
              <a:solidFill>
                <a:schemeClr val="tx1">
                  <a:lumMod val="65%"/>
                  <a:lumOff val="35%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Graph_Date2date!$G$2</c:f>
              <c:strCache>
                <c:ptCount val="1"/>
                <c:pt idx="0">
                  <c:v>Bilettes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[0]!axe_X</c:f>
              <c:numCache>
                <c:formatCode>m/d/yyyy</c:formatCode>
                <c:ptCount val="13"/>
                <c:pt idx="0">
                  <c:v>42870</c:v>
                </c:pt>
                <c:pt idx="1">
                  <c:v>42877</c:v>
                </c:pt>
                <c:pt idx="2">
                  <c:v>42885</c:v>
                </c:pt>
                <c:pt idx="3">
                  <c:v>42891</c:v>
                </c:pt>
                <c:pt idx="4">
                  <c:v>42898</c:v>
                </c:pt>
                <c:pt idx="5">
                  <c:v>42905</c:v>
                </c:pt>
                <c:pt idx="6">
                  <c:v>42912</c:v>
                </c:pt>
                <c:pt idx="7">
                  <c:v>42919</c:v>
                </c:pt>
                <c:pt idx="8">
                  <c:v>42926</c:v>
                </c:pt>
                <c:pt idx="9">
                  <c:v>42933</c:v>
                </c:pt>
                <c:pt idx="10">
                  <c:v>42940</c:v>
                </c:pt>
                <c:pt idx="11">
                  <c:v>42947</c:v>
                </c:pt>
                <c:pt idx="12">
                  <c:v>42954</c:v>
                </c:pt>
              </c:numCache>
            </c:numRef>
          </c:cat>
          <c:val>
            <c:numRef>
              <c:f>[0]!axe_Y</c:f>
              <c:numCache>
                <c:formatCode>General</c:formatCode>
                <c:ptCount val="13"/>
                <c:pt idx="0">
                  <c:v>395</c:v>
                </c:pt>
                <c:pt idx="1">
                  <c:v>395</c:v>
                </c:pt>
                <c:pt idx="2">
                  <c:v>397</c:v>
                </c:pt>
                <c:pt idx="3">
                  <c:v>396</c:v>
                </c:pt>
                <c:pt idx="4">
                  <c:v>396</c:v>
                </c:pt>
                <c:pt idx="5">
                  <c:v>397</c:v>
                </c:pt>
                <c:pt idx="6">
                  <c:v>402</c:v>
                </c:pt>
                <c:pt idx="7">
                  <c:v>407</c:v>
                </c:pt>
                <c:pt idx="8">
                  <c:v>418</c:v>
                </c:pt>
                <c:pt idx="9">
                  <c:v>425</c:v>
                </c:pt>
                <c:pt idx="10">
                  <c:v>431</c:v>
                </c:pt>
                <c:pt idx="11">
                  <c:v>446</c:v>
                </c:pt>
                <c:pt idx="12">
                  <c:v>459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938-4DE2-AD0A-D3996BD915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69036304"/>
        <c:axId val="769034128"/>
      </c:lineChart>
      <c:dateAx>
        <c:axId val="769036304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%"/>
                <a:lumOff val="85%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%">
                <a:solidFill>
                  <a:schemeClr val="tx1">
                    <a:lumMod val="65%"/>
                    <a:lumOff val="35%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034128"/>
        <c:crosses val="autoZero"/>
        <c:auto val="1"/>
        <c:lblOffset val="100"/>
        <c:baseTimeUnit val="days"/>
      </c:dateAx>
      <c:valAx>
        <c:axId val="769034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%"/>
                  <a:lumOff val="85%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%">
                <a:solidFill>
                  <a:schemeClr val="tx1">
                    <a:lumMod val="65%"/>
                    <a:lumOff val="35%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9036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%"/>
          <a:lumOff val="85%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purl.oclc.org/ooxml/drawingml/main" meth="cycle" id="10">
  <a:schemeClr val="accent1"/>
  <a:schemeClr val="accent2"/>
  <a:schemeClr val="accent3"/>
  <a:schemeClr val="accent4"/>
  <a:schemeClr val="accent5"/>
  <a:schemeClr val="accent6"/>
  <cs:variation/>
  <cs:variation>
    <a:lumMod val="60%"/>
  </cs:variation>
  <cs:variation>
    <a:lumMod val="80%"/>
    <a:lumOff val="20%"/>
  </cs:variation>
  <cs:variation>
    <a:lumMod val="80%"/>
  </cs:variation>
  <cs:variation>
    <a:lumMod val="60%"/>
    <a:lumOff val="40%"/>
  </cs:variation>
  <cs:variation>
    <a:lumMod val="50%"/>
  </cs:variation>
  <cs:variation>
    <a:lumMod val="70%"/>
    <a:lumOff val="30%"/>
  </cs:variation>
  <cs:variation>
    <a:lumMod val="70%"/>
  </cs:variation>
  <cs:variation>
    <a:lumMod val="50%"/>
    <a:lumOff val="50%"/>
  </cs:variation>
</cs:colorStyle>
</file>

<file path=xl/charts/style1.xml><?xml version="1.0" encoding="utf-8"?>
<cs:chartStyle xmlns:cs="http://schemas.microsoft.com/office/drawing/2012/chartStyle" xmlns:a="http://purl.oclc.org/ooxml/drawingml/main" id="227">
  <cs:axisTitle>
    <cs:lnRef idx="0"/>
    <cs:fillRef idx="0"/>
    <cs:effectRef idx="0"/>
    <cs:fontRef idx="minor">
      <a:schemeClr val="tx1">
        <a:lumMod val="65%"/>
        <a:lumOff val="35%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%"/>
        <a:lumOff val="35%"/>
      </a:schemeClr>
    </cs:fontRef>
    <cs:spPr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%"/>
        <a:lumOff val="25%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%"/>
        <a:lumOff val="35%"/>
      </a:schemeClr>
    </cs:fontRef>
    <cs:spPr>
      <a:solidFill>
        <a:schemeClr val="lt1"/>
      </a:solidFill>
      <a:ln>
        <a:solidFill>
          <a:schemeClr val="dk1">
            <a:lumMod val="25%"/>
            <a:lumOff val="75%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%"/>
        <a:lumOff val="35%"/>
      </a:schemeClr>
    </cs:fontRef>
    <cs:spPr>
      <a:noFill/>
      <a:ln w="9525" cap="flat" cmpd="sng" algn="ctr">
        <a:solidFill>
          <a:schemeClr val="tx1">
            <a:lumMod val="15%"/>
            <a:lumOff val="85%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%"/>
          <a:lumOff val="35%"/>
        </a:schemeClr>
      </a:solidFill>
      <a:ln w="9525">
        <a:solidFill>
          <a:schemeClr val="tx1">
            <a:lumMod val="65%"/>
            <a:lumOff val="35%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%"/>
            <a:lumOff val="35%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%"/>
            <a:lumOff val="85%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%"/>
            <a:lumOff val="95%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%"/>
            <a:lumOff val="25%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%"/>
            <a:lumOff val="65%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%"/>
        <a:lumOff val="35%"/>
      </a:schemeClr>
    </cs:fontRef>
    <cs:defRPr sz="1400" b="0" kern="1200" spc="0" baseline="0%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%"/>
            <a:lumOff val="85%"/>
          </a:schemeClr>
        </a:solidFill>
      </a:ln>
    </cs:spPr>
  </cs:upBar>
  <cs:valueAxis>
    <cs:lnRef idx="0"/>
    <cs:fillRef idx="0"/>
    <cs:effectRef idx="0"/>
    <cs:fontRef idx="minor">
      <a:schemeClr val="tx1">
        <a:lumMod val="65%"/>
        <a:lumOff val="35%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purl.oclc.org/ooxml/officeDocument/relationships/image" Target="../media/image1.png"/><Relationship Id="rId1" Type="http://purl.oclc.org/ooxml/officeDocument/relationships/chart" Target="../charts/chart1.xml"/></Relationships>
</file>

<file path=xl/drawings/drawing1.xml><?xml version="1.0" encoding="utf-8"?>
<xdr:wsDr xmlns:xdr="http://purl.oclc.org/ooxml/drawingml/spreadsheetDrawing" xmlns:a="http://purl.oclc.org/ooxml/drawingml/main">
  <xdr:twoCellAnchor>
    <xdr:from>
      <xdr:col>7</xdr:col>
      <xdr:colOff>723899</xdr:colOff>
      <xdr:row>15</xdr:row>
      <xdr:rowOff>4762</xdr:rowOff>
    </xdr:from>
    <xdr:to>
      <xdr:col>13</xdr:col>
      <xdr:colOff>619125</xdr:colOff>
      <xdr:row>28</xdr:row>
      <xdr:rowOff>147637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purl.oclc.org/ooxml/drawingml/chart">
          <c:chart xmlns:c="http://purl.oclc.org/ooxml/drawingml/chart" xmlns:r="http://purl.oclc.org/ooxml/officeDocument/relationships" r:id="rId1"/>
        </a:graphicData>
      </a:graphic>
    </xdr:graphicFrame>
    <xdr:clientData/>
  </xdr:twoCellAnchor>
  <xdr:twoCellAnchor editAs="oneCell">
    <xdr:from>
      <xdr:col>15</xdr:col>
      <xdr:colOff>0</xdr:colOff>
      <xdr:row>18</xdr:row>
      <xdr:rowOff>0</xdr:rowOff>
    </xdr:from>
    <xdr:to>
      <xdr:col>21</xdr:col>
      <xdr:colOff>532762</xdr:colOff>
      <xdr:row>34</xdr:row>
      <xdr:rowOff>85314</xdr:rowOff>
    </xdr:to>
    <xdr:pic>
      <xdr:nvPicPr>
        <xdr:cNvPr id="2" name="Image 1"/>
        <xdr:cNvPicPr>
          <a:picLocks noChangeAspect="1"/>
        </xdr:cNvPicPr>
      </xdr:nvPicPr>
      <xdr:blipFill>
        <a:blip xmlns:r="http://purl.oclc.org/ooxml/officeDocument/relationships" r:embed="rId2"/>
        <a:stretch>
          <a:fillRect/>
        </a:stretch>
      </xdr:blipFill>
      <xdr:spPr>
        <a:xfrm>
          <a:off x="10553700" y="3590925"/>
          <a:ext cx="5104762" cy="3285714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purl.oclc.org/ooxml/officeDocument/relationships/drawing" Target="../drawings/drawing1.xml"/><Relationship Id="rId1" Type="http://purl.oclc.org/ooxml/officeDocument/relationships/printerSettings" Target="../printerSettings/printerSettings1.bin"/></Relationships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A2:U54"/>
  <sheetViews>
    <sheetView tabSelected="1" workbookViewId="0">
      <selection activeCell="P19" sqref="P19"/>
    </sheetView>
  </sheetViews>
  <sheetFormatPr baseColWidth="10" defaultRowHeight="15" x14ac:dyDescent="0.25"/>
  <cols>
    <col min="1" max="1" width="11.7109375" bestFit="1" customWidth="1"/>
    <col min="2" max="2" width="3" bestFit="1" customWidth="1"/>
    <col min="3" max="3" width="4.7109375" bestFit="1" customWidth="1"/>
    <col min="4" max="4" width="5" bestFit="1" customWidth="1"/>
    <col min="6" max="6" width="17" customWidth="1"/>
    <col min="7" max="7" width="7.85546875" bestFit="1" customWidth="1"/>
    <col min="10" max="10" width="17.5703125" customWidth="1"/>
  </cols>
  <sheetData>
    <row r="2" spans="1:21" ht="15.75" thickBot="1" x14ac:dyDescent="0.3">
      <c r="F2" t="s">
        <v>0</v>
      </c>
      <c r="G2" t="s">
        <v>106</v>
      </c>
      <c r="I2" s="3" t="s">
        <v>107</v>
      </c>
      <c r="J2" s="6" t="d">
        <v>2017-05-15</v>
      </c>
      <c r="L2" s="4" t="s">
        <v>110</v>
      </c>
    </row>
    <row r="3" spans="1:21" ht="15.75" thickBot="1" x14ac:dyDescent="0.3">
      <c r="A3" s="2" t="s">
        <v>13</v>
      </c>
      <c r="B3" t="str">
        <f>LEFT(A3,2)</f>
        <v>15</v>
      </c>
      <c r="C3" t="str">
        <f>MID(A3,4,3)</f>
        <v>May</v>
      </c>
      <c r="D3" t="str">
        <f>RIGHT(A3,4)</f>
        <v>2017</v>
      </c>
      <c r="E3" s="2" t="s">
        <v>14</v>
      </c>
      <c r="F3" s="5" t="d">
        <f>DATEVALUE(CONCATENATE(B3,"/",SUBSTITUTE(C3,C3,VLOOKUP(C3,$T$7:$U$18,2,0)),"/",D3))</f>
        <v>2017-05-15</v>
      </c>
      <c r="G3">
        <f>E3*1</f>
        <v>395</v>
      </c>
      <c r="I3" s="3" t="s">
        <v>108</v>
      </c>
      <c r="J3" s="6" t="d">
        <v>2017-08-07</v>
      </c>
      <c r="L3" s="4" t="s">
        <v>109</v>
      </c>
    </row>
    <row r="4" spans="1:21" ht="15.75" thickBot="1" x14ac:dyDescent="0.3">
      <c r="A4" s="2" t="s">
        <v>15</v>
      </c>
      <c r="B4" t="str">
        <f t="shared" ref="B4:B54" si="0">LEFT(A4,2)</f>
        <v>22</v>
      </c>
      <c r="C4" t="str">
        <f t="shared" ref="C4:C54" si="1">MID(A4,4,3)</f>
        <v>May</v>
      </c>
      <c r="D4" t="str">
        <f t="shared" ref="D4:D54" si="2">RIGHT(A4,4)</f>
        <v>2017</v>
      </c>
      <c r="E4" s="2" t="s">
        <v>14</v>
      </c>
      <c r="F4" s="5" t="d">
        <f t="shared" ref="F4:F54" si="3">DATEVALUE(CONCATENATE(B4,"/",SUBSTITUTE(C4,C4,VLOOKUP(C4,$T$7:$U$18,2,0)),"/",D4))</f>
        <v>2017-05-22</v>
      </c>
      <c r="G4">
        <f t="shared" ref="G4:G54" si="4">E4*1</f>
        <v>395</v>
      </c>
    </row>
    <row r="5" spans="1:21" ht="15.75" thickBot="1" x14ac:dyDescent="0.3">
      <c r="A5" s="2" t="s">
        <v>16</v>
      </c>
      <c r="B5" t="str">
        <f t="shared" si="0"/>
        <v>30</v>
      </c>
      <c r="C5" t="str">
        <f t="shared" si="1"/>
        <v>May</v>
      </c>
      <c r="D5" t="str">
        <f t="shared" si="2"/>
        <v>2017</v>
      </c>
      <c r="E5" s="2" t="s">
        <v>17</v>
      </c>
      <c r="F5" s="5" t="d">
        <f t="shared" si="3"/>
        <v>2017-05-30</v>
      </c>
      <c r="G5">
        <f t="shared" si="4"/>
        <v>397</v>
      </c>
      <c r="I5" s="7"/>
      <c r="J5" s="7" t="s">
        <v>113</v>
      </c>
      <c r="K5" s="7"/>
      <c r="L5" s="7"/>
      <c r="M5" s="7"/>
      <c r="N5" s="7"/>
      <c r="O5" s="7"/>
      <c r="P5" s="7"/>
    </row>
    <row r="6" spans="1:21" ht="15.75" thickBot="1" x14ac:dyDescent="0.3">
      <c r="A6" s="2" t="s">
        <v>18</v>
      </c>
      <c r="B6" t="str">
        <f t="shared" si="0"/>
        <v>05</v>
      </c>
      <c r="C6" t="str">
        <f t="shared" si="1"/>
        <v>Jun</v>
      </c>
      <c r="D6" t="str">
        <f t="shared" si="2"/>
        <v>2017</v>
      </c>
      <c r="E6" s="2" t="s">
        <v>19</v>
      </c>
      <c r="F6" s="5" t="d">
        <f t="shared" si="3"/>
        <v>2017-06-05</v>
      </c>
      <c r="G6">
        <f t="shared" si="4"/>
        <v>396</v>
      </c>
      <c r="I6" s="7" t="s">
        <v>111</v>
      </c>
      <c r="J6" s="7">
        <f>d.début</f>
        <v>0</v>
      </c>
      <c r="K6" s="8" t="s">
        <v>118</v>
      </c>
      <c r="L6" s="7"/>
      <c r="M6" s="7"/>
      <c r="N6" s="7"/>
      <c r="O6" s="7"/>
      <c r="P6" s="7"/>
    </row>
    <row r="7" spans="1:21" ht="15.75" thickBot="1" x14ac:dyDescent="0.3">
      <c r="A7" s="2" t="s">
        <v>20</v>
      </c>
      <c r="B7" t="str">
        <f t="shared" si="0"/>
        <v>12</v>
      </c>
      <c r="C7" t="str">
        <f t="shared" si="1"/>
        <v>Jun</v>
      </c>
      <c r="D7" t="str">
        <f t="shared" si="2"/>
        <v>2017</v>
      </c>
      <c r="E7" s="2" t="s">
        <v>19</v>
      </c>
      <c r="F7" s="5" t="d">
        <f t="shared" si="3"/>
        <v>2017-06-12</v>
      </c>
      <c r="G7">
        <f t="shared" si="4"/>
        <v>396</v>
      </c>
      <c r="I7" s="7" t="s">
        <v>112</v>
      </c>
      <c r="J7" s="7">
        <f>d.fin</f>
        <v>13</v>
      </c>
      <c r="K7" s="8" t="s">
        <v>119</v>
      </c>
      <c r="L7" s="7"/>
      <c r="M7" s="7"/>
      <c r="N7" s="7"/>
      <c r="O7" s="7"/>
      <c r="P7" s="7"/>
      <c r="T7" t="s">
        <v>1</v>
      </c>
      <c r="U7" s="1">
        <v>1</v>
      </c>
    </row>
    <row r="8" spans="1:21" ht="15.75" thickBot="1" x14ac:dyDescent="0.3">
      <c r="A8" s="2" t="s">
        <v>21</v>
      </c>
      <c r="B8" t="str">
        <f t="shared" si="0"/>
        <v>19</v>
      </c>
      <c r="C8" t="str">
        <f t="shared" si="1"/>
        <v>Jun</v>
      </c>
      <c r="D8" t="str">
        <f t="shared" si="2"/>
        <v>2017</v>
      </c>
      <c r="E8" s="2" t="s">
        <v>17</v>
      </c>
      <c r="F8" s="5" t="d">
        <f t="shared" si="3"/>
        <v>2017-06-19</v>
      </c>
      <c r="G8">
        <f t="shared" si="4"/>
        <v>397</v>
      </c>
      <c r="I8" s="7"/>
      <c r="J8" s="7"/>
      <c r="K8" s="7"/>
      <c r="L8" s="7"/>
      <c r="M8" s="7"/>
      <c r="N8" s="7"/>
      <c r="O8" s="7"/>
      <c r="P8" s="7"/>
      <c r="T8" t="s">
        <v>2</v>
      </c>
      <c r="U8" s="1">
        <f>U7+1</f>
        <v>2</v>
      </c>
    </row>
    <row r="9" spans="1:21" ht="15.75" thickBot="1" x14ac:dyDescent="0.3">
      <c r="A9" s="2" t="s">
        <v>22</v>
      </c>
      <c r="B9" t="str">
        <f t="shared" si="0"/>
        <v>26</v>
      </c>
      <c r="C9" t="str">
        <f t="shared" si="1"/>
        <v>Jun</v>
      </c>
      <c r="D9" t="str">
        <f t="shared" si="2"/>
        <v>2017</v>
      </c>
      <c r="E9" s="2" t="s">
        <v>23</v>
      </c>
      <c r="F9" s="5" t="d">
        <f t="shared" si="3"/>
        <v>2017-06-26</v>
      </c>
      <c r="G9">
        <f t="shared" si="4"/>
        <v>402</v>
      </c>
      <c r="I9" s="7" t="s">
        <v>114</v>
      </c>
      <c r="J9" s="8" t="s">
        <v>117</v>
      </c>
      <c r="K9" s="7"/>
      <c r="L9" s="7"/>
      <c r="M9" s="7"/>
      <c r="N9" s="7"/>
      <c r="O9" s="7"/>
      <c r="P9" s="7"/>
      <c r="T9" t="s">
        <v>3</v>
      </c>
      <c r="U9" s="1">
        <f t="shared" ref="U9:U18" si="5">U8+1</f>
        <v>3</v>
      </c>
    </row>
    <row r="10" spans="1:21" ht="15.75" thickBot="1" x14ac:dyDescent="0.3">
      <c r="A10" s="2" t="s">
        <v>24</v>
      </c>
      <c r="B10" t="str">
        <f t="shared" si="0"/>
        <v>03</v>
      </c>
      <c r="C10" t="str">
        <f t="shared" si="1"/>
        <v>Jul</v>
      </c>
      <c r="D10" t="str">
        <f t="shared" si="2"/>
        <v>2017</v>
      </c>
      <c r="E10" s="2" t="s">
        <v>25</v>
      </c>
      <c r="F10" s="5" t="d">
        <f t="shared" si="3"/>
        <v>2017-07-03</v>
      </c>
      <c r="G10">
        <f t="shared" si="4"/>
        <v>407</v>
      </c>
      <c r="I10" s="7" t="s">
        <v>115</v>
      </c>
      <c r="J10" s="8" t="s">
        <v>116</v>
      </c>
      <c r="K10" s="7"/>
      <c r="L10" s="7"/>
      <c r="M10" s="7"/>
      <c r="N10" s="7"/>
      <c r="O10" s="7"/>
      <c r="P10" s="7"/>
      <c r="T10" t="s">
        <v>4</v>
      </c>
      <c r="U10" s="1">
        <f t="shared" si="5"/>
        <v>4</v>
      </c>
    </row>
    <row r="11" spans="1:21" ht="15.75" thickBot="1" x14ac:dyDescent="0.3">
      <c r="A11" s="2" t="s">
        <v>26</v>
      </c>
      <c r="B11" t="str">
        <f t="shared" si="0"/>
        <v>10</v>
      </c>
      <c r="C11" t="str">
        <f t="shared" si="1"/>
        <v>Jul</v>
      </c>
      <c r="D11" t="str">
        <f t="shared" si="2"/>
        <v>2017</v>
      </c>
      <c r="E11" s="2" t="s">
        <v>27</v>
      </c>
      <c r="F11" s="5" t="d">
        <f t="shared" si="3"/>
        <v>2017-07-10</v>
      </c>
      <c r="G11">
        <f t="shared" si="4"/>
        <v>418</v>
      </c>
      <c r="I11" s="7"/>
      <c r="J11" s="8"/>
      <c r="K11" s="7"/>
      <c r="L11" s="7"/>
      <c r="M11" s="7"/>
      <c r="N11" s="7"/>
      <c r="O11" s="7"/>
      <c r="P11" s="7"/>
      <c r="T11" t="s">
        <v>5</v>
      </c>
      <c r="U11" s="1">
        <f t="shared" si="5"/>
        <v>5</v>
      </c>
    </row>
    <row r="12" spans="1:21" ht="15.75" thickBot="1" x14ac:dyDescent="0.3">
      <c r="A12" s="2" t="s">
        <v>28</v>
      </c>
      <c r="B12" t="str">
        <f t="shared" si="0"/>
        <v>17</v>
      </c>
      <c r="C12" t="str">
        <f t="shared" si="1"/>
        <v>Jul</v>
      </c>
      <c r="D12" t="str">
        <f t="shared" si="2"/>
        <v>2017</v>
      </c>
      <c r="E12" s="2" t="s">
        <v>29</v>
      </c>
      <c r="F12" s="5" t="d">
        <f t="shared" si="3"/>
        <v>2017-07-17</v>
      </c>
      <c r="G12">
        <f t="shared" si="4"/>
        <v>425</v>
      </c>
      <c r="I12" s="9" t="s">
        <v>121</v>
      </c>
      <c r="J12" s="7"/>
      <c r="K12" s="7"/>
      <c r="L12" s="7"/>
      <c r="M12" s="7"/>
      <c r="N12" s="7"/>
      <c r="O12" s="7"/>
      <c r="P12" s="7"/>
      <c r="T12" t="s">
        <v>6</v>
      </c>
      <c r="U12" s="1">
        <f t="shared" si="5"/>
        <v>6</v>
      </c>
    </row>
    <row r="13" spans="1:21" ht="15.75" thickBot="1" x14ac:dyDescent="0.3">
      <c r="A13" s="2" t="s">
        <v>30</v>
      </c>
      <c r="B13" t="str">
        <f t="shared" si="0"/>
        <v>24</v>
      </c>
      <c r="C13" t="str">
        <f t="shared" si="1"/>
        <v>Jul</v>
      </c>
      <c r="D13" t="str">
        <f t="shared" si="2"/>
        <v>2017</v>
      </c>
      <c r="E13" s="2" t="s">
        <v>31</v>
      </c>
      <c r="F13" s="5" t="d">
        <f t="shared" si="3"/>
        <v>2017-07-24</v>
      </c>
      <c r="G13">
        <f t="shared" si="4"/>
        <v>431</v>
      </c>
      <c r="I13" s="10" t="s">
        <v>120</v>
      </c>
      <c r="J13" s="7"/>
      <c r="K13" s="7"/>
      <c r="L13" s="7"/>
      <c r="M13" s="7"/>
      <c r="N13" s="7"/>
      <c r="O13" s="7"/>
      <c r="P13" s="7"/>
      <c r="T13" t="s">
        <v>7</v>
      </c>
      <c r="U13" s="1">
        <f t="shared" si="5"/>
        <v>7</v>
      </c>
    </row>
    <row r="14" spans="1:21" ht="15.75" thickBot="1" x14ac:dyDescent="0.3">
      <c r="A14" s="2" t="s">
        <v>32</v>
      </c>
      <c r="B14" t="str">
        <f t="shared" si="0"/>
        <v>31</v>
      </c>
      <c r="C14" t="str">
        <f t="shared" si="1"/>
        <v>Jul</v>
      </c>
      <c r="D14" t="str">
        <f t="shared" si="2"/>
        <v>2017</v>
      </c>
      <c r="E14" s="2" t="s">
        <v>33</v>
      </c>
      <c r="F14" s="5" t="d">
        <f t="shared" si="3"/>
        <v>2017-07-31</v>
      </c>
      <c r="G14">
        <f t="shared" si="4"/>
        <v>446</v>
      </c>
      <c r="T14" t="s">
        <v>8</v>
      </c>
      <c r="U14" s="1">
        <f t="shared" si="5"/>
        <v>8</v>
      </c>
    </row>
    <row r="15" spans="1:21" ht="15.75" thickBot="1" x14ac:dyDescent="0.3">
      <c r="A15" s="2" t="s">
        <v>34</v>
      </c>
      <c r="B15" t="str">
        <f t="shared" si="0"/>
        <v>07</v>
      </c>
      <c r="C15" t="str">
        <f t="shared" si="1"/>
        <v>Aug</v>
      </c>
      <c r="D15" t="str">
        <f t="shared" si="2"/>
        <v>2017</v>
      </c>
      <c r="E15" s="2" t="s">
        <v>35</v>
      </c>
      <c r="F15" s="5" t="d">
        <f t="shared" si="3"/>
        <v>2017-08-07</v>
      </c>
      <c r="G15">
        <f t="shared" si="4"/>
        <v>459</v>
      </c>
      <c r="T15" t="s">
        <v>9</v>
      </c>
      <c r="U15" s="1">
        <f t="shared" si="5"/>
        <v>9</v>
      </c>
    </row>
    <row r="16" spans="1:21" ht="15.75" thickBot="1" x14ac:dyDescent="0.3">
      <c r="A16" s="2" t="s">
        <v>36</v>
      </c>
      <c r="B16" t="str">
        <f t="shared" si="0"/>
        <v>14</v>
      </c>
      <c r="C16" t="str">
        <f t="shared" si="1"/>
        <v>Aug</v>
      </c>
      <c r="D16" t="str">
        <f t="shared" si="2"/>
        <v>2017</v>
      </c>
      <c r="E16" s="2" t="s">
        <v>37</v>
      </c>
      <c r="F16" s="5" t="d">
        <f t="shared" si="3"/>
        <v>2017-08-14</v>
      </c>
      <c r="G16">
        <f t="shared" si="4"/>
        <v>492</v>
      </c>
      <c r="T16" t="s">
        <v>10</v>
      </c>
      <c r="U16" s="1">
        <f t="shared" si="5"/>
        <v>10</v>
      </c>
    </row>
    <row r="17" spans="1:21" ht="15.75" thickBot="1" x14ac:dyDescent="0.3">
      <c r="A17" s="2" t="s">
        <v>38</v>
      </c>
      <c r="B17" t="str">
        <f t="shared" si="0"/>
        <v>21</v>
      </c>
      <c r="C17" t="str">
        <f t="shared" si="1"/>
        <v>Aug</v>
      </c>
      <c r="D17" t="str">
        <f t="shared" si="2"/>
        <v>2017</v>
      </c>
      <c r="E17" s="2" t="s">
        <v>39</v>
      </c>
      <c r="F17" s="5" t="d">
        <f t="shared" si="3"/>
        <v>2017-08-21</v>
      </c>
      <c r="G17">
        <f t="shared" si="4"/>
        <v>502</v>
      </c>
      <c r="T17" t="s">
        <v>11</v>
      </c>
      <c r="U17" s="1">
        <f t="shared" si="5"/>
        <v>11</v>
      </c>
    </row>
    <row r="18" spans="1:21" ht="15.75" thickBot="1" x14ac:dyDescent="0.3">
      <c r="A18" s="2" t="s">
        <v>40</v>
      </c>
      <c r="B18" t="str">
        <f t="shared" si="0"/>
        <v>29</v>
      </c>
      <c r="C18" t="str">
        <f t="shared" si="1"/>
        <v>Aug</v>
      </c>
      <c r="D18" t="str">
        <f t="shared" si="2"/>
        <v>2017</v>
      </c>
      <c r="E18" s="2" t="s">
        <v>41</v>
      </c>
      <c r="F18" s="5" t="d">
        <f t="shared" si="3"/>
        <v>2017-08-29</v>
      </c>
      <c r="G18">
        <f t="shared" si="4"/>
        <v>503</v>
      </c>
      <c r="T18" t="s">
        <v>12</v>
      </c>
      <c r="U18" s="1">
        <f t="shared" si="5"/>
        <v>12</v>
      </c>
    </row>
    <row r="19" spans="1:21" ht="15.75" thickBot="1" x14ac:dyDescent="0.3">
      <c r="A19" s="2" t="s">
        <v>42</v>
      </c>
      <c r="B19" t="str">
        <f t="shared" si="0"/>
        <v>04</v>
      </c>
      <c r="C19" t="str">
        <f t="shared" si="1"/>
        <v>Sep</v>
      </c>
      <c r="D19" t="str">
        <f t="shared" si="2"/>
        <v>2017</v>
      </c>
      <c r="E19" s="2" t="s">
        <v>43</v>
      </c>
      <c r="F19" s="5" t="d">
        <f t="shared" si="3"/>
        <v>2017-09-04</v>
      </c>
      <c r="G19">
        <f t="shared" si="4"/>
        <v>505</v>
      </c>
    </row>
    <row r="20" spans="1:21" ht="15.75" thickBot="1" x14ac:dyDescent="0.3">
      <c r="A20" s="2" t="s">
        <v>44</v>
      </c>
      <c r="B20" t="str">
        <f t="shared" si="0"/>
        <v>11</v>
      </c>
      <c r="C20" t="str">
        <f t="shared" si="1"/>
        <v>Sep</v>
      </c>
      <c r="D20" t="str">
        <f t="shared" si="2"/>
        <v>2017</v>
      </c>
      <c r="E20" s="2" t="s">
        <v>45</v>
      </c>
      <c r="F20" s="5" t="d">
        <f t="shared" si="3"/>
        <v>2017-09-11</v>
      </c>
      <c r="G20">
        <f t="shared" si="4"/>
        <v>516</v>
      </c>
    </row>
    <row r="21" spans="1:21" ht="15.75" thickBot="1" x14ac:dyDescent="0.3">
      <c r="A21" s="2" t="s">
        <v>46</v>
      </c>
      <c r="B21" t="str">
        <f t="shared" si="0"/>
        <v>18</v>
      </c>
      <c r="C21" t="str">
        <f t="shared" si="1"/>
        <v>Sep</v>
      </c>
      <c r="D21" t="str">
        <f t="shared" si="2"/>
        <v>2017</v>
      </c>
      <c r="E21" s="2" t="s">
        <v>47</v>
      </c>
      <c r="F21" s="5" t="d">
        <f t="shared" si="3"/>
        <v>2017-09-18</v>
      </c>
      <c r="G21">
        <f t="shared" si="4"/>
        <v>527</v>
      </c>
    </row>
    <row r="22" spans="1:21" ht="15.75" thickBot="1" x14ac:dyDescent="0.3">
      <c r="A22" s="2" t="s">
        <v>48</v>
      </c>
      <c r="B22" t="str">
        <f t="shared" si="0"/>
        <v>25</v>
      </c>
      <c r="C22" t="str">
        <f t="shared" si="1"/>
        <v>Sep</v>
      </c>
      <c r="D22" t="str">
        <f t="shared" si="2"/>
        <v>2017</v>
      </c>
      <c r="E22" s="2" t="s">
        <v>49</v>
      </c>
      <c r="F22" s="5" t="d">
        <f t="shared" si="3"/>
        <v>2017-09-25</v>
      </c>
      <c r="G22">
        <f t="shared" si="4"/>
        <v>524</v>
      </c>
    </row>
    <row r="23" spans="1:21" ht="15.75" thickBot="1" x14ac:dyDescent="0.3">
      <c r="A23" s="2" t="s">
        <v>50</v>
      </c>
      <c r="B23" t="str">
        <f t="shared" si="0"/>
        <v>02</v>
      </c>
      <c r="C23" t="str">
        <f t="shared" si="1"/>
        <v>Oct</v>
      </c>
      <c r="D23" t="str">
        <f t="shared" si="2"/>
        <v>2017</v>
      </c>
      <c r="E23" s="2" t="s">
        <v>51</v>
      </c>
      <c r="F23" s="5" t="d">
        <f t="shared" si="3"/>
        <v>2017-10-02</v>
      </c>
      <c r="G23">
        <f t="shared" si="4"/>
        <v>506</v>
      </c>
    </row>
    <row r="24" spans="1:21" ht="15.75" thickBot="1" x14ac:dyDescent="0.3">
      <c r="A24" s="2" t="s">
        <v>52</v>
      </c>
      <c r="B24" t="str">
        <f t="shared" si="0"/>
        <v>09</v>
      </c>
      <c r="C24" t="str">
        <f t="shared" si="1"/>
        <v>Oct</v>
      </c>
      <c r="D24" t="str">
        <f t="shared" si="2"/>
        <v>2017</v>
      </c>
      <c r="E24" s="2" t="s">
        <v>53</v>
      </c>
      <c r="F24" s="5" t="d">
        <f t="shared" si="3"/>
        <v>2017-10-09</v>
      </c>
      <c r="G24">
        <f t="shared" si="4"/>
        <v>494</v>
      </c>
    </row>
    <row r="25" spans="1:21" ht="15.75" thickBot="1" x14ac:dyDescent="0.3">
      <c r="A25" s="2" t="s">
        <v>54</v>
      </c>
      <c r="B25" t="str">
        <f t="shared" si="0"/>
        <v>16</v>
      </c>
      <c r="C25" t="str">
        <f t="shared" si="1"/>
        <v>Oct</v>
      </c>
      <c r="D25" t="str">
        <f t="shared" si="2"/>
        <v>2017</v>
      </c>
      <c r="E25" s="2" t="s">
        <v>55</v>
      </c>
      <c r="F25" s="5" t="d">
        <f t="shared" si="3"/>
        <v>2017-10-16</v>
      </c>
      <c r="G25">
        <f t="shared" si="4"/>
        <v>490</v>
      </c>
    </row>
    <row r="26" spans="1:21" ht="15.75" thickBot="1" x14ac:dyDescent="0.3">
      <c r="A26" s="2" t="s">
        <v>56</v>
      </c>
      <c r="B26" t="str">
        <f t="shared" si="0"/>
        <v>23</v>
      </c>
      <c r="C26" t="str">
        <f t="shared" si="1"/>
        <v>Oct</v>
      </c>
      <c r="D26" t="str">
        <f t="shared" si="2"/>
        <v>2017</v>
      </c>
      <c r="E26" s="2" t="s">
        <v>57</v>
      </c>
      <c r="F26" s="5" t="d">
        <f t="shared" si="3"/>
        <v>2017-10-23</v>
      </c>
      <c r="G26">
        <f t="shared" si="4"/>
        <v>491</v>
      </c>
    </row>
    <row r="27" spans="1:21" ht="15.75" thickBot="1" x14ac:dyDescent="0.3">
      <c r="A27" s="2" t="s">
        <v>58</v>
      </c>
      <c r="B27" t="str">
        <f t="shared" si="0"/>
        <v>30</v>
      </c>
      <c r="C27" t="str">
        <f t="shared" si="1"/>
        <v>Oct</v>
      </c>
      <c r="D27" t="str">
        <f t="shared" si="2"/>
        <v>2017</v>
      </c>
      <c r="E27" s="2" t="s">
        <v>59</v>
      </c>
      <c r="F27" s="5" t="d">
        <f t="shared" si="3"/>
        <v>2017-10-30</v>
      </c>
      <c r="G27">
        <f t="shared" si="4"/>
        <v>482</v>
      </c>
    </row>
    <row r="28" spans="1:21" ht="15.75" thickBot="1" x14ac:dyDescent="0.3">
      <c r="A28" s="2" t="s">
        <v>60</v>
      </c>
      <c r="B28" t="str">
        <f t="shared" si="0"/>
        <v>06</v>
      </c>
      <c r="C28" t="str">
        <f t="shared" si="1"/>
        <v>Nov</v>
      </c>
      <c r="D28" t="str">
        <f t="shared" si="2"/>
        <v>2017</v>
      </c>
      <c r="E28" s="2" t="s">
        <v>61</v>
      </c>
      <c r="F28" s="5" t="d">
        <f t="shared" si="3"/>
        <v>2017-11-06</v>
      </c>
      <c r="G28">
        <f t="shared" si="4"/>
        <v>468</v>
      </c>
    </row>
    <row r="29" spans="1:21" ht="15.75" thickBot="1" x14ac:dyDescent="0.3">
      <c r="A29" s="2" t="s">
        <v>62</v>
      </c>
      <c r="B29" t="str">
        <f t="shared" si="0"/>
        <v>13</v>
      </c>
      <c r="C29" t="str">
        <f t="shared" si="1"/>
        <v>Nov</v>
      </c>
      <c r="D29" t="str">
        <f t="shared" si="2"/>
        <v>2017</v>
      </c>
      <c r="E29" s="2" t="s">
        <v>63</v>
      </c>
      <c r="F29" s="5" t="d">
        <f t="shared" si="3"/>
        <v>2017-11-13</v>
      </c>
      <c r="G29">
        <f t="shared" si="4"/>
        <v>456</v>
      </c>
    </row>
    <row r="30" spans="1:21" ht="15.75" thickBot="1" x14ac:dyDescent="0.3">
      <c r="A30" s="2" t="s">
        <v>64</v>
      </c>
      <c r="B30" t="str">
        <f t="shared" si="0"/>
        <v>20</v>
      </c>
      <c r="C30" t="str">
        <f t="shared" si="1"/>
        <v>Nov</v>
      </c>
      <c r="D30" t="str">
        <f t="shared" si="2"/>
        <v>2017</v>
      </c>
      <c r="E30" s="2" t="s">
        <v>65</v>
      </c>
      <c r="F30" s="5" t="d">
        <f t="shared" si="3"/>
        <v>2017-11-20</v>
      </c>
      <c r="G30">
        <f t="shared" si="4"/>
        <v>462</v>
      </c>
    </row>
    <row r="31" spans="1:21" ht="15.75" thickBot="1" x14ac:dyDescent="0.3">
      <c r="A31" s="2" t="s">
        <v>66</v>
      </c>
      <c r="B31" t="str">
        <f t="shared" si="0"/>
        <v>27</v>
      </c>
      <c r="C31" t="str">
        <f t="shared" si="1"/>
        <v>Nov</v>
      </c>
      <c r="D31" t="str">
        <f t="shared" si="2"/>
        <v>2017</v>
      </c>
      <c r="E31" s="2" t="s">
        <v>67</v>
      </c>
      <c r="F31" s="5" t="d">
        <f t="shared" si="3"/>
        <v>2017-11-27</v>
      </c>
      <c r="G31">
        <f t="shared" si="4"/>
        <v>466</v>
      </c>
    </row>
    <row r="32" spans="1:21" ht="15.75" thickBot="1" x14ac:dyDescent="0.3">
      <c r="A32" s="2" t="s">
        <v>68</v>
      </c>
      <c r="B32" t="str">
        <f t="shared" si="0"/>
        <v>04</v>
      </c>
      <c r="C32" t="str">
        <f t="shared" si="1"/>
        <v>Dec</v>
      </c>
      <c r="D32" t="str">
        <f t="shared" si="2"/>
        <v>2017</v>
      </c>
      <c r="E32" s="2" t="s">
        <v>69</v>
      </c>
      <c r="F32" s="5" t="d">
        <f t="shared" si="3"/>
        <v>2017-12-04</v>
      </c>
      <c r="G32">
        <f t="shared" si="4"/>
        <v>476</v>
      </c>
    </row>
    <row r="33" spans="1:7" ht="15.75" thickBot="1" x14ac:dyDescent="0.3">
      <c r="A33" s="2" t="s">
        <v>70</v>
      </c>
      <c r="B33" t="str">
        <f t="shared" si="0"/>
        <v>11</v>
      </c>
      <c r="C33" t="str">
        <f t="shared" si="1"/>
        <v>Dec</v>
      </c>
      <c r="D33" t="str">
        <f t="shared" si="2"/>
        <v>2017</v>
      </c>
      <c r="E33" s="2" t="s">
        <v>71</v>
      </c>
      <c r="F33" s="5" t="d">
        <f t="shared" si="3"/>
        <v>2017-12-11</v>
      </c>
      <c r="G33">
        <f t="shared" si="4"/>
        <v>495</v>
      </c>
    </row>
    <row r="34" spans="1:7" ht="15.75" thickBot="1" x14ac:dyDescent="0.3">
      <c r="A34" s="2" t="s">
        <v>72</v>
      </c>
      <c r="B34" t="str">
        <f t="shared" si="0"/>
        <v>18</v>
      </c>
      <c r="C34" t="str">
        <f t="shared" si="1"/>
        <v>Dec</v>
      </c>
      <c r="D34" t="str">
        <f t="shared" si="2"/>
        <v>2017</v>
      </c>
      <c r="E34" s="2" t="s">
        <v>73</v>
      </c>
      <c r="F34" s="5" t="d">
        <f t="shared" si="3"/>
        <v>2017-12-18</v>
      </c>
      <c r="G34">
        <f t="shared" si="4"/>
        <v>514</v>
      </c>
    </row>
    <row r="35" spans="1:7" ht="15.75" thickBot="1" x14ac:dyDescent="0.3">
      <c r="A35" s="2" t="s">
        <v>74</v>
      </c>
      <c r="B35" t="str">
        <f t="shared" si="0"/>
        <v>22</v>
      </c>
      <c r="C35" t="str">
        <f t="shared" si="1"/>
        <v>Dec</v>
      </c>
      <c r="D35" t="str">
        <f t="shared" si="2"/>
        <v>2017</v>
      </c>
      <c r="E35" s="2" t="s">
        <v>73</v>
      </c>
      <c r="F35" s="5" t="d">
        <f t="shared" si="3"/>
        <v>2017-12-22</v>
      </c>
      <c r="G35">
        <f t="shared" si="4"/>
        <v>514</v>
      </c>
    </row>
    <row r="36" spans="1:7" ht="15.75" thickBot="1" x14ac:dyDescent="0.3">
      <c r="A36" s="2" t="s">
        <v>75</v>
      </c>
      <c r="B36" t="str">
        <f t="shared" si="0"/>
        <v>01</v>
      </c>
      <c r="C36" t="str">
        <f t="shared" si="1"/>
        <v>Jan</v>
      </c>
      <c r="D36" t="str">
        <f t="shared" si="2"/>
        <v>2018</v>
      </c>
      <c r="E36" s="2" t="s">
        <v>73</v>
      </c>
      <c r="F36" s="5" t="d">
        <f t="shared" si="3"/>
        <v>2018-01-01</v>
      </c>
      <c r="G36">
        <f t="shared" si="4"/>
        <v>514</v>
      </c>
    </row>
    <row r="37" spans="1:7" ht="15.75" thickBot="1" x14ac:dyDescent="0.3">
      <c r="A37" s="2" t="s">
        <v>76</v>
      </c>
      <c r="B37" t="str">
        <f t="shared" si="0"/>
        <v>08</v>
      </c>
      <c r="C37" t="str">
        <f t="shared" si="1"/>
        <v>Jan</v>
      </c>
      <c r="D37" t="str">
        <f t="shared" si="2"/>
        <v>2018</v>
      </c>
      <c r="E37" s="2" t="s">
        <v>73</v>
      </c>
      <c r="F37" s="5" t="d">
        <f t="shared" si="3"/>
        <v>2018-01-08</v>
      </c>
      <c r="G37">
        <f t="shared" si="4"/>
        <v>514</v>
      </c>
    </row>
    <row r="38" spans="1:7" ht="15.75" thickBot="1" x14ac:dyDescent="0.3">
      <c r="A38" s="2" t="s">
        <v>77</v>
      </c>
      <c r="B38" t="str">
        <f t="shared" si="0"/>
        <v>15</v>
      </c>
      <c r="C38" t="str">
        <f t="shared" si="1"/>
        <v>Jan</v>
      </c>
      <c r="D38" t="str">
        <f t="shared" si="2"/>
        <v>2018</v>
      </c>
      <c r="E38" s="2" t="s">
        <v>78</v>
      </c>
      <c r="F38" s="5" t="d">
        <f t="shared" si="3"/>
        <v>2018-01-15</v>
      </c>
      <c r="G38">
        <f t="shared" si="4"/>
        <v>520</v>
      </c>
    </row>
    <row r="39" spans="1:7" ht="15.75" thickBot="1" x14ac:dyDescent="0.3">
      <c r="A39" s="2" t="s">
        <v>79</v>
      </c>
      <c r="B39" t="str">
        <f t="shared" si="0"/>
        <v>22</v>
      </c>
      <c r="C39" t="str">
        <f t="shared" si="1"/>
        <v>Jan</v>
      </c>
      <c r="D39" t="str">
        <f t="shared" si="2"/>
        <v>2018</v>
      </c>
      <c r="E39" s="2" t="s">
        <v>80</v>
      </c>
      <c r="F39" s="5" t="d">
        <f t="shared" si="3"/>
        <v>2018-01-22</v>
      </c>
      <c r="G39">
        <f t="shared" si="4"/>
        <v>511</v>
      </c>
    </row>
    <row r="40" spans="1:7" ht="15.75" thickBot="1" x14ac:dyDescent="0.3">
      <c r="A40" s="2" t="s">
        <v>81</v>
      </c>
      <c r="B40" t="str">
        <f t="shared" si="0"/>
        <v>29</v>
      </c>
      <c r="C40" t="str">
        <f t="shared" si="1"/>
        <v>Jan</v>
      </c>
      <c r="D40" t="str">
        <f t="shared" si="2"/>
        <v>2018</v>
      </c>
      <c r="E40" s="2" t="s">
        <v>37</v>
      </c>
      <c r="F40" s="5" t="d">
        <f t="shared" si="3"/>
        <v>2018-01-29</v>
      </c>
      <c r="G40">
        <f t="shared" si="4"/>
        <v>492</v>
      </c>
    </row>
    <row r="41" spans="1:7" ht="15.75" thickBot="1" x14ac:dyDescent="0.3">
      <c r="A41" s="2" t="s">
        <v>82</v>
      </c>
      <c r="B41" t="str">
        <f t="shared" si="0"/>
        <v>05</v>
      </c>
      <c r="C41" t="str">
        <f t="shared" si="1"/>
        <v>Feb</v>
      </c>
      <c r="D41" t="str">
        <f t="shared" si="2"/>
        <v>2018</v>
      </c>
      <c r="E41" s="2" t="s">
        <v>37</v>
      </c>
      <c r="F41" s="5" t="d">
        <f t="shared" si="3"/>
        <v>2018-02-05</v>
      </c>
      <c r="G41">
        <f t="shared" si="4"/>
        <v>492</v>
      </c>
    </row>
    <row r="42" spans="1:7" ht="15.75" thickBot="1" x14ac:dyDescent="0.3">
      <c r="A42" s="2" t="s">
        <v>83</v>
      </c>
      <c r="B42" t="str">
        <f t="shared" si="0"/>
        <v>12</v>
      </c>
      <c r="C42" t="str">
        <f t="shared" si="1"/>
        <v>Feb</v>
      </c>
      <c r="D42" t="str">
        <f t="shared" si="2"/>
        <v>2018</v>
      </c>
      <c r="E42" s="2" t="s">
        <v>84</v>
      </c>
      <c r="F42" s="5" t="d">
        <f t="shared" si="3"/>
        <v>2018-02-12</v>
      </c>
      <c r="G42">
        <f t="shared" si="4"/>
        <v>498</v>
      </c>
    </row>
    <row r="43" spans="1:7" ht="15.75" thickBot="1" x14ac:dyDescent="0.3">
      <c r="A43" s="2" t="s">
        <v>85</v>
      </c>
      <c r="B43" t="str">
        <f t="shared" si="0"/>
        <v>19</v>
      </c>
      <c r="C43" t="str">
        <f t="shared" si="1"/>
        <v>Feb</v>
      </c>
      <c r="D43" t="str">
        <f t="shared" si="2"/>
        <v>2018</v>
      </c>
      <c r="E43" s="2" t="s">
        <v>86</v>
      </c>
      <c r="F43" s="5" t="d">
        <f t="shared" si="3"/>
        <v>2018-02-19</v>
      </c>
      <c r="G43">
        <f t="shared" si="4"/>
        <v>513</v>
      </c>
    </row>
    <row r="44" spans="1:7" ht="15.75" thickBot="1" x14ac:dyDescent="0.3">
      <c r="A44" s="2" t="s">
        <v>87</v>
      </c>
      <c r="B44" t="str">
        <f t="shared" si="0"/>
        <v>26</v>
      </c>
      <c r="C44" t="str">
        <f t="shared" si="1"/>
        <v>Feb</v>
      </c>
      <c r="D44" t="str">
        <f t="shared" si="2"/>
        <v>2018</v>
      </c>
      <c r="E44" s="2" t="s">
        <v>78</v>
      </c>
      <c r="F44" s="5" t="d">
        <f t="shared" si="3"/>
        <v>2018-02-26</v>
      </c>
      <c r="G44">
        <f t="shared" si="4"/>
        <v>520</v>
      </c>
    </row>
    <row r="45" spans="1:7" ht="15.75" thickBot="1" x14ac:dyDescent="0.3">
      <c r="A45" s="2" t="s">
        <v>88</v>
      </c>
      <c r="B45" t="str">
        <f t="shared" si="0"/>
        <v>05</v>
      </c>
      <c r="C45" t="str">
        <f t="shared" si="1"/>
        <v>Mar</v>
      </c>
      <c r="D45" t="str">
        <f t="shared" si="2"/>
        <v>2018</v>
      </c>
      <c r="E45" s="2" t="s">
        <v>89</v>
      </c>
      <c r="F45" s="5" t="d">
        <f t="shared" si="3"/>
        <v>2018-03-05</v>
      </c>
      <c r="G45">
        <f t="shared" si="4"/>
        <v>534</v>
      </c>
    </row>
    <row r="46" spans="1:7" ht="15.75" thickBot="1" x14ac:dyDescent="0.3">
      <c r="A46" s="2" t="s">
        <v>90</v>
      </c>
      <c r="B46" t="str">
        <f t="shared" si="0"/>
        <v>12</v>
      </c>
      <c r="C46" t="str">
        <f t="shared" si="1"/>
        <v>Mar</v>
      </c>
      <c r="D46" t="str">
        <f t="shared" si="2"/>
        <v>2018</v>
      </c>
      <c r="E46" s="2" t="s">
        <v>91</v>
      </c>
      <c r="F46" s="5" t="d">
        <f t="shared" si="3"/>
        <v>2018-03-12</v>
      </c>
      <c r="G46">
        <f t="shared" si="4"/>
        <v>551</v>
      </c>
    </row>
    <row r="47" spans="1:7" ht="15.75" thickBot="1" x14ac:dyDescent="0.3">
      <c r="A47" s="2" t="s">
        <v>92</v>
      </c>
      <c r="B47" t="str">
        <f t="shared" si="0"/>
        <v>19</v>
      </c>
      <c r="C47" t="str">
        <f t="shared" si="1"/>
        <v>Mar</v>
      </c>
      <c r="D47" t="str">
        <f t="shared" si="2"/>
        <v>2018</v>
      </c>
      <c r="E47" s="2" t="s">
        <v>93</v>
      </c>
      <c r="F47" s="5" t="d">
        <f t="shared" si="3"/>
        <v>2018-03-19</v>
      </c>
      <c r="G47">
        <f t="shared" si="4"/>
        <v>552</v>
      </c>
    </row>
    <row r="48" spans="1:7" ht="15.75" thickBot="1" x14ac:dyDescent="0.3">
      <c r="A48" s="2" t="s">
        <v>94</v>
      </c>
      <c r="B48" t="str">
        <f t="shared" si="0"/>
        <v>26</v>
      </c>
      <c r="C48" t="str">
        <f t="shared" si="1"/>
        <v>Mar</v>
      </c>
      <c r="D48" t="str">
        <f t="shared" si="2"/>
        <v>2018</v>
      </c>
      <c r="E48" s="2" t="s">
        <v>95</v>
      </c>
      <c r="F48" s="5" t="d">
        <f t="shared" si="3"/>
        <v>2018-03-26</v>
      </c>
      <c r="G48">
        <f t="shared" si="4"/>
        <v>543</v>
      </c>
    </row>
    <row r="49" spans="1:7" ht="15.75" thickBot="1" x14ac:dyDescent="0.3">
      <c r="A49" s="2" t="s">
        <v>96</v>
      </c>
      <c r="B49" t="str">
        <f t="shared" si="0"/>
        <v>03</v>
      </c>
      <c r="C49" t="str">
        <f t="shared" si="1"/>
        <v>Apr</v>
      </c>
      <c r="D49" t="str">
        <f t="shared" si="2"/>
        <v>2018</v>
      </c>
      <c r="E49" s="2" t="s">
        <v>78</v>
      </c>
      <c r="F49" s="5" t="d">
        <f t="shared" si="3"/>
        <v>2018-04-03</v>
      </c>
      <c r="G49">
        <f t="shared" si="4"/>
        <v>520</v>
      </c>
    </row>
    <row r="50" spans="1:7" ht="15.75" thickBot="1" x14ac:dyDescent="0.3">
      <c r="A50" s="2" t="s">
        <v>97</v>
      </c>
      <c r="B50" t="str">
        <f t="shared" si="0"/>
        <v>09</v>
      </c>
      <c r="C50" t="str">
        <f t="shared" si="1"/>
        <v>Apr</v>
      </c>
      <c r="D50" t="str">
        <f t="shared" si="2"/>
        <v>2018</v>
      </c>
      <c r="E50" s="2" t="s">
        <v>98</v>
      </c>
      <c r="F50" s="5" t="d">
        <f t="shared" si="3"/>
        <v>2018-04-09</v>
      </c>
      <c r="G50">
        <f t="shared" si="4"/>
        <v>515</v>
      </c>
    </row>
    <row r="51" spans="1:7" ht="15.75" thickBot="1" x14ac:dyDescent="0.3">
      <c r="A51" s="2" t="s">
        <v>99</v>
      </c>
      <c r="B51" t="str">
        <f t="shared" si="0"/>
        <v>16</v>
      </c>
      <c r="C51" t="str">
        <f t="shared" si="1"/>
        <v>Apr</v>
      </c>
      <c r="D51" t="str">
        <f t="shared" si="2"/>
        <v>2018</v>
      </c>
      <c r="E51" s="2" t="s">
        <v>100</v>
      </c>
      <c r="F51" s="5" t="d">
        <f t="shared" si="3"/>
        <v>2018-04-16</v>
      </c>
      <c r="G51">
        <f t="shared" si="4"/>
        <v>517</v>
      </c>
    </row>
    <row r="52" spans="1:7" ht="15.75" thickBot="1" x14ac:dyDescent="0.3">
      <c r="A52" s="2" t="s">
        <v>101</v>
      </c>
      <c r="B52" t="str">
        <f t="shared" si="0"/>
        <v>23</v>
      </c>
      <c r="C52" t="str">
        <f t="shared" si="1"/>
        <v>Apr</v>
      </c>
      <c r="D52" t="str">
        <f t="shared" si="2"/>
        <v>2018</v>
      </c>
      <c r="E52" s="2" t="s">
        <v>102</v>
      </c>
      <c r="F52" s="5" t="d">
        <f t="shared" si="3"/>
        <v>2018-04-23</v>
      </c>
      <c r="G52">
        <f t="shared" si="4"/>
        <v>510</v>
      </c>
    </row>
    <row r="53" spans="1:7" ht="15.75" thickBot="1" x14ac:dyDescent="0.3">
      <c r="A53" s="2" t="s">
        <v>103</v>
      </c>
      <c r="B53" t="str">
        <f t="shared" si="0"/>
        <v>30</v>
      </c>
      <c r="C53" t="str">
        <f t="shared" si="1"/>
        <v>Apr</v>
      </c>
      <c r="D53" t="str">
        <f t="shared" si="2"/>
        <v>2018</v>
      </c>
      <c r="E53" s="2" t="s">
        <v>104</v>
      </c>
      <c r="F53" s="5" t="d">
        <f t="shared" si="3"/>
        <v>2018-04-30</v>
      </c>
      <c r="G53">
        <f t="shared" si="4"/>
        <v>509</v>
      </c>
    </row>
    <row r="54" spans="1:7" ht="15.75" thickBot="1" x14ac:dyDescent="0.3">
      <c r="A54" s="2" t="s">
        <v>105</v>
      </c>
      <c r="B54" t="str">
        <f t="shared" si="0"/>
        <v>07</v>
      </c>
      <c r="C54" t="str">
        <f t="shared" si="1"/>
        <v>May</v>
      </c>
      <c r="D54" t="str">
        <f t="shared" si="2"/>
        <v>2018</v>
      </c>
      <c r="E54" s="2" t="s">
        <v>80</v>
      </c>
      <c r="F54" s="5" t="d">
        <f t="shared" si="3"/>
        <v>2018-05-07</v>
      </c>
      <c r="G54">
        <f t="shared" si="4"/>
        <v>511</v>
      </c>
    </row>
  </sheetData>
  <dataValidations count="1">
    <dataValidation type="list" allowBlank="1" showInputMessage="1" showErrorMessage="1" sqref="J2:J3">
      <formula1>$F$3:$F$54</formula1>
    </dataValidation>
  </dataValidations>
  <pageMargins left="0.7" right="0.7" top="0.75" bottom="0.75" header="0.3" footer="0.3"/>
  <pageSetup paperSize="9" orientation="portrait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Graph_Date2date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2018-05-10T15:56:23Z</dcterms:modified>
</cp:coreProperties>
</file>