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Données" sheetId="4" r:id="rId1"/>
    <sheet name="TCD" sheetId="5" r:id="rId2"/>
  </sheets>
  <definedNames>
    <definedName name="Segment_Années">#N/A</definedName>
    <definedName name="Segment_Date">#N/A</definedName>
    <definedName name="Segment_Fournisseur___Client">#N/A</definedName>
  </definedNames>
  <calcPr calcId="162913"/>
  <pivotCaches>
    <pivotCache cacheId="3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5" l="1"/>
  <c r="E10" i="4"/>
  <c r="F10" i="4" l="1"/>
</calcChain>
</file>

<file path=xl/sharedStrings.xml><?xml version="1.0" encoding="utf-8"?>
<sst xmlns="http://schemas.openxmlformats.org/spreadsheetml/2006/main" count="30" uniqueCount="22">
  <si>
    <t>Fournisseur / Client</t>
  </si>
  <si>
    <t>N°</t>
  </si>
  <si>
    <t>Libellé</t>
  </si>
  <si>
    <t>Sorties</t>
  </si>
  <si>
    <t>Entrées</t>
  </si>
  <si>
    <t>UCM</t>
  </si>
  <si>
    <t>Inscription</t>
  </si>
  <si>
    <t>Date</t>
  </si>
  <si>
    <t>2017-01</t>
  </si>
  <si>
    <t>Energes</t>
  </si>
  <si>
    <t>Services chantier Rixensart</t>
  </si>
  <si>
    <t>Stack Fosses</t>
  </si>
  <si>
    <t>Vêtements de travail</t>
  </si>
  <si>
    <t>Cipac</t>
  </si>
  <si>
    <t>Outillage</t>
  </si>
  <si>
    <t>Total</t>
  </si>
  <si>
    <t>Comptabilité</t>
  </si>
  <si>
    <t>Total général</t>
  </si>
  <si>
    <t>Jean-Eric</t>
  </si>
  <si>
    <t>Aide Excel</t>
  </si>
  <si>
    <t xml:space="preserve">Entrées </t>
  </si>
  <si>
    <t xml:space="preserve">Sorties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</si>
</sst>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_ ;[Red]\-#,##0.00\ "/>
  </numFmts>
  <fonts count="3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1" xfId="1"/>
    <xf numFmtId="14" fontId="0" fillId="0" borderId="0" xfId="0" applyNumberFormat="1"/>
    <xf numFmtId="165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Fill="1"/>
    <xf numFmtId="14" fontId="0" fillId="0" borderId="0" xfId="0" applyNumberFormat="1" applyFill="1"/>
    <xf numFmtId="165" fontId="0" fillId="0" borderId="0" xfId="0" applyNumberFormat="1" applyFill="1"/>
    <xf numFmtId="0" fontId="2" fillId="0" borderId="0" xfId="2"/>
    <xf numFmtId="0" fontId="0" fillId="2" borderId="0" xfId="0" applyFill="1"/>
  </cellXfs>
  <cellStyles count="3">
    <cellStyle name="Normal" xfId="0" builtinId="0"/>
    <cellStyle name="Texte explicatif" xfId="2" builtinId="53"/>
    <cellStyle name="Titre 1" xfId="1" builtinId="16"/>
  </cellStyles>
  <dxfs count="5"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466725</xdr:colOff>
      <xdr:row>0</xdr:row>
      <xdr:rowOff>180975</xdr:rowOff>
    </xdr:from>
    <xdr:to>
      <xdr:col>10</xdr:col>
      <xdr:colOff>371475</xdr:colOff>
      <xdr:row>12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ournisseur / 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 / 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81650" y="180975"/>
              <a:ext cx="2190750" cy="2200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0</xdr:colOff>
      <xdr:row>5</xdr:row>
      <xdr:rowOff>0</xdr:rowOff>
    </xdr:from>
    <xdr:to>
      <xdr:col>7</xdr:col>
      <xdr:colOff>304800</xdr:colOff>
      <xdr:row>12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90925" y="952500"/>
              <a:ext cx="1828800" cy="1438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9525</xdr:colOff>
      <xdr:row>1</xdr:row>
      <xdr:rowOff>0</xdr:rowOff>
    </xdr:from>
    <xdr:to>
      <xdr:col>7</xdr:col>
      <xdr:colOff>314325</xdr:colOff>
      <xdr:row>4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00450" y="190500"/>
              <a:ext cx="1828800" cy="638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15.596142708331" createdVersion="6" refreshedVersion="6" minRefreshableVersion="3" recordCount="6">
  <cacheSource type="worksheet">
    <worksheetSource name="Tableau1"/>
  </cacheSource>
  <cacheFields count="7">
    <cacheField name="N°" numFmtId="0">
      <sharedItems containsMixedTypes="1" containsNumber="1" containsInteger="1" minValue="1" maxValue="3"/>
    </cacheField>
    <cacheField name="Date" numFmtId="14">
      <sharedItems containsSemiMixedTypes="0" containsNonDate="0" containsDate="1" containsString="0" minDate="2017-09-25T00:00:00" maxDate="2018-05-07T00:00:00" count="6">
        <d v="2017-09-25T00:00:00"/>
        <d v="2017-10-03T00:00:00"/>
        <d v="2017-10-05T00:00:00"/>
        <d v="2017-10-06T00:00:00"/>
        <d v="2018-04-05T00:00:00"/>
        <d v="2018-05-06T00:00:00"/>
      </sharedItems>
      <fieldGroup par="6" base="1">
        <rangePr groupBy="months" startDate="2017-09-25T00:00:00" endDate="2018-05-07T00:00:00"/>
        <groupItems count="14">
          <s v="&lt;25/09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5/2018"/>
        </groupItems>
      </fieldGroup>
    </cacheField>
    <cacheField name="Fournisseur / Client" numFmtId="0">
      <sharedItems containsBlank="1" count="6">
        <s v="UCM"/>
        <s v="Energes"/>
        <s v="Stack Fosses"/>
        <s v="Cipac"/>
        <s v="Jean-Eric"/>
        <m u="1"/>
      </sharedItems>
    </cacheField>
    <cacheField name="Libellé" numFmtId="0">
      <sharedItems count="5">
        <s v="Inscription"/>
        <s v="Services chantier Rixensart"/>
        <s v="Vêtements de travail"/>
        <s v="Outillage"/>
        <s v="Aide Excel"/>
      </sharedItems>
    </cacheField>
    <cacheField name="Entrées" numFmtId="165">
      <sharedItems containsString="0" containsBlank="1" containsNumber="1" containsInteger="1" minValue="10" maxValue="675"/>
    </cacheField>
    <cacheField name="Sorties" numFmtId="165">
      <sharedItems containsString="0" containsBlank="1" containsNumber="1" minValue="10" maxValue="164.69"/>
    </cacheField>
    <cacheField name="Années" numFmtId="0" databaseField="0">
      <fieldGroup base="1">
        <rangePr groupBy="years" startDate="2017-09-25T00:00:00" endDate="2018-05-07T00:00:00"/>
        <groupItems count="4">
          <s v="&lt;25/09/2017"/>
          <s v="2017"/>
          <s v="2018"/>
          <s v="&gt;07/05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n v="1"/>
    <x v="0"/>
    <x v="0"/>
    <x v="0"/>
    <m/>
    <n v="85.5"/>
  </r>
  <r>
    <s v="2017-01"/>
    <x v="1"/>
    <x v="1"/>
    <x v="1"/>
    <n v="675"/>
    <m/>
  </r>
  <r>
    <n v="2"/>
    <x v="2"/>
    <x v="2"/>
    <x v="2"/>
    <m/>
    <n v="87.36"/>
  </r>
  <r>
    <n v="3"/>
    <x v="3"/>
    <x v="3"/>
    <x v="3"/>
    <m/>
    <n v="164.69"/>
  </r>
  <r>
    <n v="1"/>
    <x v="4"/>
    <x v="4"/>
    <x v="4"/>
    <m/>
    <n v="10"/>
  </r>
  <r>
    <n v="2"/>
    <x v="5"/>
    <x v="4"/>
    <x v="4"/>
    <n v="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D10" firstHeaderRow="0" firstDataRow="1" firstDataCol="1"/>
  <pivotFields count="7">
    <pivotField compact="0" outline="0" showAll="0"/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7">
        <item x="3"/>
        <item x="1"/>
        <item x="4"/>
        <item x="2"/>
        <item x="0"/>
        <item m="1" x="5"/>
        <item t="default"/>
      </items>
    </pivotField>
    <pivotField axis="axisRow" compact="0" outline="0" showAll="0">
      <items count="6">
        <item x="0"/>
        <item x="3"/>
        <item x="1"/>
        <item x="2"/>
        <item x="4"/>
        <item t="default"/>
      </items>
    </pivotField>
    <pivotField dataField="1" compact="0" outline="0" showAll="0"/>
    <pivotField dataField="1" compact="0" outline="0" showAll="0"/>
    <pivotField compact="0" outline="0" showAll="0" defaultSubtotal="0">
      <items count="4">
        <item x="0"/>
        <item x="1"/>
        <item x="2"/>
        <item x="3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Entrées " fld="4" baseField="3" baseItem="0"/>
    <dataField name="Sorties " fld="5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eur___Client" sourceName="Fournisseur / Client">
  <pivotTables>
    <pivotTable tabId="5" name="Tableau croisé dynamique1"/>
  </pivotTables>
  <data>
    <tabular pivotCacheId="1">
      <items count="6">
        <i x="3" s="1"/>
        <i x="1" s="1"/>
        <i x="4" s="1"/>
        <i x="2" s="1"/>
        <i x="0" s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5" name="Tableau croisé dynamique1"/>
  </pivotTables>
  <data>
    <tabular pivotCacheId="1" showMissing="0">
      <items count="14">
        <i x="4" s="1"/>
        <i x="5" s="1"/>
        <i x="9" s="1"/>
        <i x="10" s="1"/>
        <i x="1" s="1" nd="1"/>
        <i x="2" s="1" nd="1"/>
        <i x="3" s="1" nd="1"/>
        <i x="6" s="1" nd="1"/>
        <i x="7" s="1" nd="1"/>
        <i x="8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5" name="Tableau croisé dynamique1"/>
  </pivotTables>
  <data>
    <tabular pivotCacheId="1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urnisseur / Client" cache="Segment_Fournisseur___Client" caption="Fournisseur / Client" rowHeight="241300"/>
  <slicer name="Date" cache="Segment_Date" caption="Mois" columnCount="3" rowHeight="241300"/>
  <slicer name="Années" cache="Segment_Années" caption="Années" columnCount="2" rowHeight="241300"/>
</slicers>
</file>

<file path=xl/tables/table1.xml><?xml version="1.0" encoding="utf-8"?>
<table xmlns="http://schemas.openxmlformats.org/spreadsheetml/2006/main" id="4" name="Tableau1" displayName="Tableau1" ref="A3:F10" totalsRowCount="1" headerRowCellStyle="Normal" dataCellStyle="Normal" totalsRowCellStyle="Normal">
  <autoFilter ref="A3:F9"/>
  <tableColumns count="6">
    <tableColumn id="1" name="N°" totalsRowLabel="Total" dataCellStyle="Normal"/>
    <tableColumn id="2" name="Date" dataDxfId="4" dataCellStyle="Normal"/>
    <tableColumn id="3" name="Fournisseur / Client" dataCellStyle="Normal"/>
    <tableColumn id="4" name="Libellé" dataCellStyle="Normal"/>
    <tableColumn id="5" name="Entrées" totalsRowFunction="sum" dataDxfId="3" totalsRowDxfId="1" dataCellStyle="Normal"/>
    <tableColumn id="6" name="Sorties" totalsRowFunction="custom" dataDxfId="2" totalsRowDxfId="0" dataCellStyle="Normal">
      <totalsRowFormula>SUBTOTAL(109,Tableau1[Entrées])-SUBTOTAL(109,Tableau1[Sorties])</totalsRow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1"/>
  <sheetViews>
    <sheetView workbookViewId="0">
      <selection activeCell="D18" sqref="D18"/>
    </sheetView>
  </sheetViews>
  <sheetFormatPr baseColWidth="10" defaultRowHeight="15" x14ac:dyDescent="0.25"/>
  <cols>
    <col min="1" max="1" width="11.5703125" customWidth="1"/>
    <col min="2" max="2" width="12" customWidth="1"/>
    <col min="3" max="3" width="22.140625" customWidth="1"/>
    <col min="4" max="4" width="25" bestFit="1" customWidth="1"/>
    <col min="5" max="6" width="11.5703125" customWidth="1"/>
  </cols>
  <sheetData>
    <row r="1" spans="1:6" ht="20.25" thickBot="1" x14ac:dyDescent="0.35">
      <c r="A1" s="1" t="s">
        <v>16</v>
      </c>
      <c r="B1" s="1"/>
      <c r="C1" s="1"/>
      <c r="D1" s="1"/>
      <c r="E1" s="1"/>
      <c r="F1" s="1"/>
    </row>
    <row r="2" spans="1:6" ht="15.75" thickTop="1" x14ac:dyDescent="0.25"/>
    <row r="3" spans="1:6" x14ac:dyDescent="0.25">
      <c r="A3" t="s">
        <v>1</v>
      </c>
      <c r="B3" t="s">
        <v>7</v>
      </c>
      <c r="C3" t="s">
        <v>0</v>
      </c>
      <c r="D3" t="s">
        <v>2</v>
      </c>
      <c r="E3" t="s">
        <v>4</v>
      </c>
      <c r="F3" t="s">
        <v>3</v>
      </c>
    </row>
    <row r="4" spans="1:6" x14ac:dyDescent="0.25">
      <c r="A4">
        <v>1</v>
      </c>
      <c r="B4" s="2">
        <v>43003</v>
      </c>
      <c r="C4" t="s">
        <v>5</v>
      </c>
      <c r="D4" t="s">
        <v>6</v>
      </c>
      <c r="E4" s="3"/>
      <c r="F4" s="3">
        <v>85.5</v>
      </c>
    </row>
    <row r="5" spans="1:6" x14ac:dyDescent="0.25">
      <c r="A5" t="s">
        <v>8</v>
      </c>
      <c r="B5" s="2">
        <v>43011</v>
      </c>
      <c r="C5" t="s">
        <v>9</v>
      </c>
      <c r="D5" t="s">
        <v>10</v>
      </c>
      <c r="E5" s="3">
        <v>675</v>
      </c>
      <c r="F5" s="3"/>
    </row>
    <row r="6" spans="1:6" x14ac:dyDescent="0.25">
      <c r="A6">
        <v>2</v>
      </c>
      <c r="B6" s="2">
        <v>43013</v>
      </c>
      <c r="C6" t="s">
        <v>11</v>
      </c>
      <c r="D6" t="s">
        <v>12</v>
      </c>
      <c r="E6" s="3"/>
      <c r="F6" s="3">
        <v>87.36</v>
      </c>
    </row>
    <row r="7" spans="1:6" x14ac:dyDescent="0.25">
      <c r="A7">
        <v>3</v>
      </c>
      <c r="B7" s="2">
        <v>43014</v>
      </c>
      <c r="C7" t="s">
        <v>13</v>
      </c>
      <c r="D7" t="s">
        <v>14</v>
      </c>
      <c r="E7" s="3"/>
      <c r="F7" s="3">
        <v>164.69</v>
      </c>
    </row>
    <row r="8" spans="1:6" x14ac:dyDescent="0.25">
      <c r="A8" s="6">
        <v>1</v>
      </c>
      <c r="B8" s="7">
        <v>43195</v>
      </c>
      <c r="C8" s="6" t="s">
        <v>18</v>
      </c>
      <c r="D8" s="6" t="s">
        <v>19</v>
      </c>
      <c r="E8" s="8"/>
      <c r="F8" s="8">
        <v>10</v>
      </c>
    </row>
    <row r="9" spans="1:6" x14ac:dyDescent="0.25">
      <c r="A9" s="6">
        <v>2</v>
      </c>
      <c r="B9" s="7">
        <v>43226</v>
      </c>
      <c r="C9" s="6" t="s">
        <v>18</v>
      </c>
      <c r="D9" s="6" t="s">
        <v>19</v>
      </c>
      <c r="E9" s="8">
        <v>10</v>
      </c>
      <c r="F9" s="8"/>
    </row>
    <row r="10" spans="1:6" x14ac:dyDescent="0.25">
      <c r="A10" t="s">
        <v>15</v>
      </c>
      <c r="E10" s="3">
        <f>SUBTOTAL(109,Tableau1[Entrées])</f>
        <v>685</v>
      </c>
      <c r="F10" s="3">
        <f>SUBTOTAL(109,Tableau1[Entrées])-SUBTOTAL(109,Tableau1[Sorties])</f>
        <v>337.45</v>
      </c>
    </row>
    <row r="11" spans="1:6" x14ac:dyDescent="0.25">
      <c r="A11" s="10"/>
    </row>
  </sheetData>
  <pageMargins left="0.25" right="0.25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0"/>
  <sheetViews>
    <sheetView showGridLines="0" tabSelected="1" workbookViewId="0">
      <selection sqref="A1:A1048576"/>
    </sheetView>
  </sheetViews>
  <sheetFormatPr baseColWidth="10" defaultRowHeight="15" x14ac:dyDescent="0.25"/>
  <cols>
    <col min="1" max="1" width="1.7109375" customWidth="1"/>
    <col min="2" max="2" width="25" customWidth="1"/>
    <col min="3" max="3" width="8.140625" customWidth="1"/>
    <col min="4" max="4" width="7.5703125" customWidth="1"/>
  </cols>
  <sheetData>
    <row r="2" spans="2:4" x14ac:dyDescent="0.25">
      <c r="B2" s="9" t="str">
        <f>"Situation au "&amp;TEXT(MAX(Tableau1[Date]),"jjjj jj mmmm aaaa")</f>
        <v>Situation au dimanche 06 mai 2018</v>
      </c>
    </row>
    <row r="4" spans="2:4" x14ac:dyDescent="0.25">
      <c r="B4" s="4" t="s">
        <v>2</v>
      </c>
      <c r="C4" t="s">
        <v>20</v>
      </c>
      <c r="D4" t="s">
        <v>21</v>
      </c>
    </row>
    <row r="5" spans="2:4" x14ac:dyDescent="0.25">
      <c r="B5" t="s">
        <v>6</v>
      </c>
      <c r="C5" s="5"/>
      <c r="D5" s="5">
        <v>85.5</v>
      </c>
    </row>
    <row r="6" spans="2:4" x14ac:dyDescent="0.25">
      <c r="B6" t="s">
        <v>14</v>
      </c>
      <c r="C6" s="5"/>
      <c r="D6" s="5">
        <v>164.69</v>
      </c>
    </row>
    <row r="7" spans="2:4" x14ac:dyDescent="0.25">
      <c r="B7" t="s">
        <v>10</v>
      </c>
      <c r="C7" s="5">
        <v>675</v>
      </c>
      <c r="D7" s="5"/>
    </row>
    <row r="8" spans="2:4" x14ac:dyDescent="0.25">
      <c r="B8" t="s">
        <v>12</v>
      </c>
      <c r="C8" s="5"/>
      <c r="D8" s="5">
        <v>87.36</v>
      </c>
    </row>
    <row r="9" spans="2:4" x14ac:dyDescent="0.25">
      <c r="B9" t="s">
        <v>19</v>
      </c>
      <c r="C9" s="5">
        <v>10</v>
      </c>
      <c r="D9" s="5">
        <v>10</v>
      </c>
    </row>
    <row r="10" spans="2:4" x14ac:dyDescent="0.25">
      <c r="B10" t="s">
        <v>17</v>
      </c>
      <c r="C10" s="5">
        <v>685</v>
      </c>
      <c r="D10" s="5">
        <v>347.55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Jean-Eric Pelouas</cp:lastModifiedBy>
  <cp:lastPrinted>2017-10-06T16:05:55Z</cp:lastPrinted>
  <dcterms:created xsi:type="dcterms:W3CDTF">2017-10-06T15:30:00Z</dcterms:created>
  <dcterms:modified xsi:type="dcterms:W3CDTF">2017-10-07T12:19:18Z</dcterms:modified>
</cp:coreProperties>
</file>