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5.xml" ContentType="application/vnd.openxmlformats-officedocument.spreadsheetml.pivotTab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workbookProtection workbookPassword="CF7A" lockStructure="1"/>
  <bookViews>
    <workbookView xWindow="0" yWindow="0" windowWidth="24000" windowHeight="9270" tabRatio="897" activeTab="2"/>
  </bookViews>
  <sheets>
    <sheet name="CRITERES" sheetId="37" r:id="rId1"/>
    <sheet name="Présentation" sheetId="44" r:id="rId2"/>
    <sheet name="A" sheetId="42" r:id="rId3"/>
    <sheet name="B" sheetId="43" r:id="rId4"/>
    <sheet name="C" sheetId="45" r:id="rId5"/>
    <sheet name="D" sheetId="46" r:id="rId6"/>
    <sheet name="E" sheetId="47" r:id="rId7"/>
    <sheet name="X" sheetId="36" r:id="rId8"/>
    <sheet name="map" sheetId="38" r:id="rId9"/>
  </sheets>
  <definedNames>
    <definedName name="Catégorie_motif">X!$E$2:$E$13</definedName>
    <definedName name="Date_pivot" localSheetId="3">#REF!</definedName>
    <definedName name="Date_pivot">#REF!</definedName>
    <definedName name="Index">X!$G$2:$G$13</definedName>
    <definedName name="PWD">Présentation!$B$10</definedName>
  </definedNames>
  <calcPr calcId="162913"/>
  <pivotCaches>
    <pivotCache cacheId="0" r:id="rId10"/>
    <pivotCache cacheId="1" r:id="rId11"/>
    <pivotCache cacheId="2" r:id="rId12"/>
    <pivotCache cacheId="3" r:id="rId13"/>
    <pivotCache cacheId="4" r:id="rId14"/>
  </pivotCaches>
  <extLst>
    <ext xmlns:x15="http://schemas.microsoft.com/office/spreadsheetml/2010/11/main" uri="{FCE2AD5D-F65C-4FA6-A056-5C36A1767C68}">
      <x15:dataModel>
        <x15:modelTables>
          <x15:modelTable id="CODE_MOTIF_1fa487a5-6e41-46ed-999c-b710abfe89f5" name="CODE_MOTIF" connection="Requête - CODE_MOTIF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3" i="37" l="1"/>
  <c r="H16" i="37" l="1"/>
  <c r="H9" i="37"/>
</calcChain>
</file>

<file path=xl/connections.xml><?xml version="1.0" encoding="utf-8"?>
<connections xmlns="http://schemas.openxmlformats.org/spreadsheetml/2006/main">
  <connection id="1" name="Requête - CODE_MOTIF" description="Connexion à la requête « CODE_MOTIF » dans le classeur." type="100" refreshedVersion="6" minRefreshableVersion="5">
    <extLst>
      <ext xmlns:x15="http://schemas.microsoft.com/office/spreadsheetml/2010/11/main" uri="{DE250136-89BD-433C-8126-D09CA5730AF9}">
        <x15:connection id="5ba2a6e6-6fd1-40a6-a51e-1ab967e94c1e"/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<sst xmlns="http://schemas.openxmlformats.org/spreadsheetml/2006/main" count="110" uniqueCount="24">
  <si>
    <t>Motif extraction</t>
  </si>
  <si>
    <t>Catégorie motif</t>
  </si>
  <si>
    <t>Couleur</t>
  </si>
  <si>
    <t>Index</t>
  </si>
  <si>
    <t>Actualisé couleur</t>
  </si>
  <si>
    <t>Total général</t>
  </si>
  <si>
    <t>Étiquettes de lignes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</si>
  <si>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</si>
  <si>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</si>
  <si>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</si>
  <si>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</si>
  <si>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</si>
  <si>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</si>
  <si>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</si>
  <si>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</si>
  <si>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</si>
  <si>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</si>
  <si>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</si>
  <si>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</si>
  <si>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Montant</t>
  </si>
  <si>
    <t>Somme de Montant</t>
  </si>
  <si>
    <t>criteres</t>
  </si>
  <si>
    <t>ok</t>
  </si>
  <si>
    <t>MOT DE PASSE A DEFINIR SUR CODE VBA (Gestionnaire de nom : PWD)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</si>
</sst>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0" fontId="0" fillId="6" borderId="0" xfId="0" applyFont="1" applyFill="1" applyAlignment="1"/>
    <xf numFmtId="0" fontId="0" fillId="7" borderId="0" xfId="0" applyFont="1" applyFill="1" applyAlignment="1"/>
    <xf numFmtId="0" fontId="0" fillId="2" borderId="0" xfId="0" applyFont="1" applyFill="1" applyAlignment="1"/>
    <xf numFmtId="0" fontId="0" fillId="11" borderId="0" xfId="0" applyFont="1" applyFill="1" applyAlignment="1"/>
    <xf numFmtId="0" fontId="0" fillId="3" borderId="0" xfId="0" applyFont="1" applyFill="1" applyAlignment="1"/>
    <xf numFmtId="0" fontId="0" fillId="10" borderId="0" xfId="0" applyFont="1" applyFill="1" applyAlignment="1"/>
    <xf numFmtId="0" fontId="0" fillId="8" borderId="0" xfId="0" applyFont="1" applyFill="1" applyAlignment="1"/>
    <xf numFmtId="0" fontId="4" fillId="0" borderId="0" xfId="0" applyFont="1" applyAlignment="1"/>
    <xf numFmtId="0" fontId="0" fillId="4" borderId="0" xfId="0" applyFont="1" applyFill="1" applyAlignment="1"/>
    <xf numFmtId="0" fontId="3" fillId="12" borderId="0" xfId="0" applyFont="1" applyFill="1" applyAlignment="1"/>
    <xf numFmtId="0" fontId="4" fillId="9" borderId="0" xfId="0" applyFont="1" applyFill="1" applyAlignment="1"/>
    <xf numFmtId="0" fontId="4" fillId="0" borderId="1" xfId="0" applyFont="1" applyBorder="1" applyAlignment="1"/>
    <xf numFmtId="0" fontId="0" fillId="13" borderId="1" xfId="0" applyFont="1" applyFill="1" applyBorder="1" applyAlignment="1"/>
    <xf numFmtId="0" fontId="1" fillId="0" borderId="1" xfId="0" applyFont="1" applyBorder="1"/>
    <xf numFmtId="0" fontId="1" fillId="0" borderId="0" xfId="0" applyFont="1"/>
    <xf numFmtId="0" fontId="0" fillId="5" borderId="0" xfId="0" applyFont="1" applyFill="1" applyAlignment="1"/>
    <xf numFmtId="0" fontId="0" fillId="0" borderId="0" xfId="0" applyProtection="1">
      <protection locked="0"/>
    </xf>
    <xf numFmtId="0" fontId="0" fillId="0" borderId="0" xfId="0" applyProtection="1"/>
    <xf numFmtId="0" fontId="0" fillId="14" borderId="0" xfId="0" applyFill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0" fillId="14" borderId="0" xfId="0" applyFill="1"/>
  </cellXfs>
  <cellStyles count="6">
    <cellStyle name="Euro" xfId="1"/>
    <cellStyle name="Normal" xfId="0" builtinId="0"/>
    <cellStyle name="Normal 2" xfId="2"/>
    <cellStyle name="Normal 3" xfId="3"/>
    <cellStyle name="Normal 4" xfId="4"/>
    <cellStyle name="Normal 5" xf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  <color rgb="FF99FFCC"/>
      <color rgb="FF003300"/>
      <color rgb="FFFFFF99"/>
      <color rgb="FF00FF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4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openxmlformats.org/officeDocument/2006/relationships/styles" Target="style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1.xml"/><Relationship Id="rId19" Type="http://schemas.openxmlformats.org/officeDocument/2006/relationships/powerPivotData" Target="model/item.data"/><Relationship Id="rId31" Type="http://schemas.openxmlformats.org/officeDocument/2006/relationships/customXml" Target="../customXml/item11.xml"/><Relationship Id="rId44" Type="http://schemas.openxmlformats.org/officeDocument/2006/relationships/customXml" Target="../customXml/item2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5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openxmlformats.org/officeDocument/2006/relationships/customXml" Target="../customXml/item2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2.xlsm]A!TCD_01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721-4FCA-90C4-45F21286148F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4721-4FCA-90C4-45F21286148F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721-4FCA-90C4-45F21286148F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4721-4FCA-90C4-45F21286148F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721-4FCA-90C4-45F21286148F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4721-4FCA-90C4-45F21286148F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721-4FCA-90C4-45F21286148F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4721-4FCA-90C4-45F21286148F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4721-4FCA-90C4-45F21286148F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4721-4FCA-90C4-45F21286148F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4721-4FCA-90C4-45F21286148F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4721-4FCA-90C4-45F21286148F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A!$C$4:$C$16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21-4FCA-90C4-45F21286148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2.xlsm]B!TCD_01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4A1-42AF-A65C-E4B97DF8DD73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4A1-42AF-A65C-E4B97DF8DD73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4A1-42AF-A65C-E4B97DF8DD73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4A1-42AF-A65C-E4B97DF8DD73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4A1-42AF-A65C-E4B97DF8DD73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4A1-42AF-A65C-E4B97DF8DD73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4A1-42AF-A65C-E4B97DF8DD73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4A1-42AF-A65C-E4B97DF8DD73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4A1-42AF-A65C-E4B97DF8DD73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4A1-42AF-A65C-E4B97DF8DD73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F4A1-42AF-A65C-E4B97DF8DD73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F4A1-42AF-A65C-E4B97DF8DD73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4A1-42AF-A65C-E4B97DF8DD7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2.xlsm]B!TCD_01</c:name>
    <c:fmtId val="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2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B2B-4A8D-A826-808305EFE7AB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B2B-4A8D-A826-808305EFE7AB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B2B-4A8D-A826-808305EFE7AB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6B2B-4A8D-A826-808305EFE7AB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6B2B-4A8D-A826-808305EFE7AB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6B2B-4A8D-A826-808305EFE7AB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6B2B-4A8D-A826-808305EFE7AB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6B2B-4A8D-A826-808305EFE7AB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6B2B-4A8D-A826-808305EFE7AB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6B2B-4A8D-A826-808305EFE7AB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6B2B-4A8D-A826-808305EFE7AB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6B2B-4A8D-A826-808305EFE7AB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6B2B-4A8D-A826-808305EFE7A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2.xlsm]B!TCD_01</c:name>
    <c:fmtId val="5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2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348-4AD6-A090-8904E8758FC3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348-4AD6-A090-8904E8758FC3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348-4AD6-A090-8904E8758FC3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348-4AD6-A090-8904E8758FC3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348-4AD6-A090-8904E8758FC3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C348-4AD6-A090-8904E8758FC3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C348-4AD6-A090-8904E8758FC3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C348-4AD6-A090-8904E8758FC3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C348-4AD6-A090-8904E8758FC3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C348-4AD6-A090-8904E8758FC3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C348-4AD6-A090-8904E8758FC3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C348-4AD6-A090-8904E8758FC3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C348-4AD6-A090-8904E8758FC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2.xlsm]B!TCD_01</c:name>
    <c:fmtId val="7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2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2C1-41A9-A3F5-0C8B1BD326A7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2C1-41A9-A3F5-0C8B1BD326A7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2C1-41A9-A3F5-0C8B1BD326A7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02C1-41A9-A3F5-0C8B1BD326A7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02C1-41A9-A3F5-0C8B1BD326A7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02C1-41A9-A3F5-0C8B1BD326A7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02C1-41A9-A3F5-0C8B1BD326A7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02C1-41A9-A3F5-0C8B1BD326A7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02C1-41A9-A3F5-0C8B1BD326A7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02C1-41A9-A3F5-0C8B1BD326A7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02C1-41A9-A3F5-0C8B1BD326A7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02C1-41A9-A3F5-0C8B1BD326A7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02C1-41A9-A3F5-0C8B1BD326A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147797</xdr:colOff>
      <xdr:row>10</xdr:row>
      <xdr:rowOff>174123</xdr:rowOff>
    </xdr:from>
    <xdr:ext cx="2981009" cy="937629"/>
    <xdr:sp macro="[0]!Actualiser" textlink="">
      <xdr:nvSpPr>
        <xdr:cNvPr id="2" name="Rectangle 1">
          <a:extLst>
            <a:ext uri="{FF2B5EF4-FFF2-40B4-BE49-F238E27FC236}">
              <a16:creationId xmlns:a16="http://schemas.microsoft.com/office/drawing/2014/main" id="{F5FD2812-F3B6-4206-88D3-F9A38981E821}"/>
            </a:ext>
          </a:extLst>
        </xdr:cNvPr>
        <xdr:cNvSpPr/>
      </xdr:nvSpPr>
      <xdr:spPr>
        <a:xfrm>
          <a:off x="909797" y="2079123"/>
          <a:ext cx="2981009" cy="937629"/>
        </a:xfrm>
        <a:prstGeom prst="rect">
          <a:avLst/>
        </a:prstGeom>
        <a:noFill/>
        <a:ln>
          <a:solidFill>
            <a:srgbClr val="FF0000"/>
          </a:solidFill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actualiser</a:t>
          </a: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152400</xdr:colOff>
      <xdr:row>2</xdr:row>
      <xdr:rowOff>28575</xdr:rowOff>
    </xdr:from>
    <xdr:to>
      <xdr:col>8</xdr:col>
      <xdr:colOff>842962</xdr:colOff>
      <xdr:row>5</xdr:row>
      <xdr:rowOff>135731</xdr:rowOff>
    </xdr:to>
    <xdr:pic macro="[0]!Colors">
      <xdr:nvPicPr>
        <xdr:cNvPr id="2" name="Image 1" descr="Image associé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409575"/>
          <a:ext cx="690562" cy="67865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3384.46316053241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Jean-Eric" refreshedDate="43384.463176620367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Jean-Eric" refreshedDate="43384.463193055555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Jean-Eric" refreshedDate="43384.463210416667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saveData="0" refreshedBy="Jean-Eric" refreshedDate="43384.46322662037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name="TCD_01" cacheId="0" applyNumberFormats="0" applyBorderFormats="0" applyFontFormats="0" applyPatternFormats="0" applyAlignmentFormats="0" applyWidthHeightFormats="1" dataCaption="Valeurs" tag="40a8b6a0-0a23-4e4e-a68b-5a3caee24396" updatedVersion="6" minRefreshableVersion="3" useAutoFormatting="1" itemPrintTitles="1" createdVersion="5" indent="0" outline="1" outlineData="1" multipleFieldFilters="0" chartFormat="1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1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2.xml><?xml version="1.0" encoding="utf-8"?>
<pivotTableDefinition xmlns="http://schemas.openxmlformats.org/spreadsheetml/2006/main" name="TCD_01" cacheId="1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8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65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5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5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5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5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5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5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5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5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5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7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7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7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7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7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7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7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7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7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7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7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7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3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4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39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4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6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5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5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5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5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5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5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5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5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5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5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5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8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65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5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5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5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5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5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5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5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5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5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7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7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7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7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7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7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7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7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7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7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7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7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tables/table1.xml><?xml version="1.0" encoding="utf-8"?>
<table xmlns="http://schemas.openxmlformats.org/spreadsheetml/2006/main" id="24" name="CODE_MOTIF" displayName="CODE_MOTIF" ref="A1:B13" totalsRowShown="0" headerRowDxfId="7" dataDxfId="6">
  <autoFilter ref="A1:B13"/>
  <tableColumns count="2">
    <tableColumn id="1" name="Motif extraction" dataDxfId="5"/>
    <tableColumn id="2" name="Montan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bl_Couleurs" displayName="tbl_Couleurs" ref="E1:G13" totalsRowShown="0" headerRowDxfId="3" headerRowBorderDxfId="2" tableBorderDxfId="1">
  <autoFilter ref="E1:G13"/>
  <tableColumns count="3">
    <tableColumn id="1" name="Catégorie motif" dataDxfId="0"/>
    <tableColumn id="2" name="Couleur"/>
    <tableColumn id="3" name="Index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8:H16"/>
  <sheetViews>
    <sheetView workbookViewId="0">
      <selection activeCell="D20" sqref="D20"/>
    </sheetView>
  </sheetViews>
  <sheetFormatPr baseColWidth="10" defaultRowHeight="15" x14ac:dyDescent="0.25"/>
  <cols>
    <col min="1" max="16384" width="11.42578125" style="21"/>
  </cols>
  <sheetData>
    <row r="8" spans="6:8" x14ac:dyDescent="0.25">
      <c r="F8" s="20"/>
    </row>
    <row r="9" spans="6:8" x14ac:dyDescent="0.25">
      <c r="H9" s="22" t="str">
        <f>IF(map!A2="ok","","erreur")</f>
        <v/>
      </c>
    </row>
    <row r="13" spans="6:8" x14ac:dyDescent="0.25">
      <c r="H13" s="22" t="str">
        <f>IF(map!A3="ok","","erreur")</f>
        <v/>
      </c>
    </row>
    <row r="16" spans="6:8" x14ac:dyDescent="0.25">
      <c r="H16" s="22" t="str">
        <f>IF(map!A4="ok","","erreur")</f>
        <v/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0:C10"/>
  <sheetViews>
    <sheetView workbookViewId="0">
      <selection activeCell="B11" sqref="B11"/>
    </sheetView>
  </sheetViews>
  <sheetFormatPr baseColWidth="10" defaultRowHeight="15" x14ac:dyDescent="0.25"/>
  <cols>
    <col min="2" max="2" width="26.42578125" bestFit="1" customWidth="1"/>
  </cols>
  <sheetData>
    <row r="10" spans="2:3" x14ac:dyDescent="0.25">
      <c r="B10" s="26">
        <v>123</v>
      </c>
      <c r="C10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B3:C16"/>
  <sheetViews>
    <sheetView tabSelected="1" workbookViewId="0">
      <selection activeCell="C24" sqref="C24"/>
    </sheetView>
  </sheetViews>
  <sheetFormatPr baseColWidth="10" defaultRowHeight="15" x14ac:dyDescent="0.25"/>
  <cols>
    <col min="2" max="2" width="21" bestFit="1" customWidth="1"/>
    <col min="3" max="3" width="18.7109375" bestFit="1" customWidth="1"/>
  </cols>
  <sheetData>
    <row r="3" spans="2:3" x14ac:dyDescent="0.25">
      <c r="B3" s="23" t="s">
        <v>6</v>
      </c>
      <c r="C3" t="s">
        <v>20</v>
      </c>
    </row>
    <row r="4" spans="2:3" x14ac:dyDescent="0.25">
      <c r="B4" s="24" t="s">
        <v>7</v>
      </c>
      <c r="C4" s="25">
        <v>17313.728625</v>
      </c>
    </row>
    <row r="5" spans="2:3" x14ac:dyDescent="0.25">
      <c r="B5" s="24" t="s">
        <v>8</v>
      </c>
      <c r="C5" s="25">
        <v>11686.560000000005</v>
      </c>
    </row>
    <row r="6" spans="2:3" x14ac:dyDescent="0.25">
      <c r="B6" s="24" t="s">
        <v>9</v>
      </c>
      <c r="C6" s="25">
        <v>11670.791250000004</v>
      </c>
    </row>
    <row r="7" spans="2:3" x14ac:dyDescent="0.25">
      <c r="B7" s="24" t="s">
        <v>10</v>
      </c>
      <c r="C7" s="25">
        <v>9764.5299999999988</v>
      </c>
    </row>
    <row r="8" spans="2:3" x14ac:dyDescent="0.25">
      <c r="B8" s="24" t="s">
        <v>11</v>
      </c>
      <c r="C8" s="25">
        <v>7150.5</v>
      </c>
    </row>
    <row r="9" spans="2:3" x14ac:dyDescent="0.25">
      <c r="B9" s="24" t="s">
        <v>12</v>
      </c>
      <c r="C9" s="25">
        <v>5406.22</v>
      </c>
    </row>
    <row r="10" spans="2:3" x14ac:dyDescent="0.25">
      <c r="B10" s="24" t="s">
        <v>13</v>
      </c>
      <c r="C10" s="25">
        <v>2139.3499999999995</v>
      </c>
    </row>
    <row r="11" spans="2:3" x14ac:dyDescent="0.25">
      <c r="B11" s="24" t="s">
        <v>14</v>
      </c>
      <c r="C11" s="25">
        <v>1213.3600000000004</v>
      </c>
    </row>
    <row r="12" spans="2:3" x14ac:dyDescent="0.25">
      <c r="B12" s="24" t="s">
        <v>15</v>
      </c>
      <c r="C12" s="25">
        <v>1136.9000000000001</v>
      </c>
    </row>
    <row r="13" spans="2:3" x14ac:dyDescent="0.25">
      <c r="B13" s="24" t="s">
        <v>16</v>
      </c>
      <c r="C13" s="25">
        <v>637.5</v>
      </c>
    </row>
    <row r="14" spans="2:3" x14ac:dyDescent="0.25">
      <c r="B14" s="24" t="s">
        <v>17</v>
      </c>
      <c r="C14" s="25">
        <v>105</v>
      </c>
    </row>
    <row r="15" spans="2:3" x14ac:dyDescent="0.25">
      <c r="B15" s="24" t="s">
        <v>18</v>
      </c>
      <c r="C15" s="25">
        <v>0</v>
      </c>
    </row>
    <row r="16" spans="2:3" x14ac:dyDescent="0.25">
      <c r="B16" s="24" t="s">
        <v>5</v>
      </c>
      <c r="C16" s="25">
        <v>68224.439874999996</v>
      </c>
    </row>
  </sheetData>
  <sheetProtection password="CF7A" sheet="1" objects="1" scenarios="1" pivotTables="0"/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B3:C16"/>
  <sheetViews>
    <sheetView workbookViewId="0">
      <selection activeCell="B21" sqref="B21"/>
    </sheetView>
  </sheetViews>
  <sheetFormatPr baseColWidth="10" defaultRowHeight="15" x14ac:dyDescent="0.25"/>
  <cols>
    <col min="1" max="1" width="11.42578125" style="1"/>
    <col min="2" max="2" width="21" style="1" bestFit="1" customWidth="1"/>
    <col min="3" max="3" width="18.7109375" style="1" bestFit="1" customWidth="1"/>
    <col min="4" max="16384" width="11.42578125" style="1"/>
  </cols>
  <sheetData>
    <row r="3" spans="2:3" x14ac:dyDescent="0.25">
      <c r="B3" s="23" t="s">
        <v>6</v>
      </c>
      <c r="C3" t="s">
        <v>20</v>
      </c>
    </row>
    <row r="4" spans="2:3" x14ac:dyDescent="0.25">
      <c r="B4" s="24" t="s">
        <v>7</v>
      </c>
      <c r="C4" s="25">
        <v>17313.728625</v>
      </c>
    </row>
    <row r="5" spans="2:3" x14ac:dyDescent="0.25">
      <c r="B5" s="24" t="s">
        <v>8</v>
      </c>
      <c r="C5" s="25">
        <v>11686.560000000005</v>
      </c>
    </row>
    <row r="6" spans="2:3" x14ac:dyDescent="0.25">
      <c r="B6" s="24" t="s">
        <v>9</v>
      </c>
      <c r="C6" s="25">
        <v>11670.791250000004</v>
      </c>
    </row>
    <row r="7" spans="2:3" x14ac:dyDescent="0.25">
      <c r="B7" s="24" t="s">
        <v>10</v>
      </c>
      <c r="C7" s="25">
        <v>9764.5299999999988</v>
      </c>
    </row>
    <row r="8" spans="2:3" x14ac:dyDescent="0.25">
      <c r="B8" s="24" t="s">
        <v>11</v>
      </c>
      <c r="C8" s="25">
        <v>7150.5</v>
      </c>
    </row>
    <row r="9" spans="2:3" x14ac:dyDescent="0.25">
      <c r="B9" s="24" t="s">
        <v>12</v>
      </c>
      <c r="C9" s="25">
        <v>5406.22</v>
      </c>
    </row>
    <row r="10" spans="2:3" x14ac:dyDescent="0.25">
      <c r="B10" s="24" t="s">
        <v>13</v>
      </c>
      <c r="C10" s="25">
        <v>2139.3499999999995</v>
      </c>
    </row>
    <row r="11" spans="2:3" x14ac:dyDescent="0.25">
      <c r="B11" s="24" t="s">
        <v>14</v>
      </c>
      <c r="C11" s="25">
        <v>1213.3600000000004</v>
      </c>
    </row>
    <row r="12" spans="2:3" x14ac:dyDescent="0.25">
      <c r="B12" s="24" t="s">
        <v>15</v>
      </c>
      <c r="C12" s="25">
        <v>1136.9000000000001</v>
      </c>
    </row>
    <row r="13" spans="2:3" x14ac:dyDescent="0.25">
      <c r="B13" s="24" t="s">
        <v>16</v>
      </c>
      <c r="C13" s="25">
        <v>637.5</v>
      </c>
    </row>
    <row r="14" spans="2:3" x14ac:dyDescent="0.25">
      <c r="B14" s="24" t="s">
        <v>17</v>
      </c>
      <c r="C14" s="25">
        <v>105</v>
      </c>
    </row>
    <row r="15" spans="2:3" x14ac:dyDescent="0.25">
      <c r="B15" s="24" t="s">
        <v>18</v>
      </c>
      <c r="C15" s="25">
        <v>0</v>
      </c>
    </row>
    <row r="16" spans="2:3" x14ac:dyDescent="0.25">
      <c r="B16" s="24" t="s">
        <v>5</v>
      </c>
      <c r="C16" s="25">
        <v>68224.439874999996</v>
      </c>
    </row>
  </sheetData>
  <sheetProtection password="CF7A" sheet="1" objects="1" scenarios="1" pivotTables="0"/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A1:K20"/>
  <sheetViews>
    <sheetView workbookViewId="0">
      <selection activeCell="D36" sqref="D36"/>
    </sheetView>
  </sheetViews>
  <sheetFormatPr baseColWidth="10" defaultRowHeight="15" x14ac:dyDescent="0.25"/>
  <cols>
    <col min="2" max="2" width="21" bestFit="1" customWidth="1"/>
    <col min="3" max="3" width="18.7109375" bestFit="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23" t="s">
        <v>6</v>
      </c>
      <c r="C3" t="s">
        <v>20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24" t="s">
        <v>7</v>
      </c>
      <c r="C4" s="25">
        <v>17313.728625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24" t="s">
        <v>8</v>
      </c>
      <c r="C5" s="25">
        <v>11686.560000000005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4" t="s">
        <v>9</v>
      </c>
      <c r="C6" s="25">
        <v>11670.791250000004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24" t="s">
        <v>10</v>
      </c>
      <c r="C7" s="25">
        <v>9764.5299999999988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24" t="s">
        <v>11</v>
      </c>
      <c r="C8" s="25">
        <v>7150.5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24" t="s">
        <v>12</v>
      </c>
      <c r="C9" s="25">
        <v>5406.22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24" t="s">
        <v>13</v>
      </c>
      <c r="C10" s="25">
        <v>2139.3499999999995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24" t="s">
        <v>14</v>
      </c>
      <c r="C11" s="25">
        <v>1213.3600000000004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24" t="s">
        <v>15</v>
      </c>
      <c r="C12" s="25">
        <v>1136.9000000000001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24" t="s">
        <v>16</v>
      </c>
      <c r="C13" s="25">
        <v>637.5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24" t="s">
        <v>17</v>
      </c>
      <c r="C14" s="25">
        <v>105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24" t="s">
        <v>18</v>
      </c>
      <c r="C15" s="25">
        <v>0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24" t="s">
        <v>5</v>
      </c>
      <c r="C16" s="25">
        <v>68224.439874999996</v>
      </c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sheetProtection password="CF7A" sheet="1" objects="1" scenarios="1" pivotTables="0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A1:K20"/>
  <sheetViews>
    <sheetView workbookViewId="0">
      <selection activeCell="C20" sqref="C20"/>
    </sheetView>
  </sheetViews>
  <sheetFormatPr baseColWidth="10" defaultRowHeight="15" x14ac:dyDescent="0.25"/>
  <cols>
    <col min="2" max="2" width="21" bestFit="1" customWidth="1"/>
    <col min="3" max="3" width="18.7109375" bestFit="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23" t="s">
        <v>6</v>
      </c>
      <c r="C3" t="s">
        <v>20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24" t="s">
        <v>7</v>
      </c>
      <c r="C4" s="25">
        <v>17313.728625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24" t="s">
        <v>8</v>
      </c>
      <c r="C5" s="25">
        <v>11686.560000000005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4" t="s">
        <v>9</v>
      </c>
      <c r="C6" s="25">
        <v>11670.791250000004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24" t="s">
        <v>10</v>
      </c>
      <c r="C7" s="25">
        <v>9764.5299999999988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24" t="s">
        <v>11</v>
      </c>
      <c r="C8" s="25">
        <v>7150.5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24" t="s">
        <v>12</v>
      </c>
      <c r="C9" s="25">
        <v>5406.22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24" t="s">
        <v>13</v>
      </c>
      <c r="C10" s="25">
        <v>2139.3499999999995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24" t="s">
        <v>14</v>
      </c>
      <c r="C11" s="25">
        <v>1213.3600000000004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24" t="s">
        <v>15</v>
      </c>
      <c r="C12" s="25">
        <v>1136.9000000000001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24" t="s">
        <v>16</v>
      </c>
      <c r="C13" s="25">
        <v>637.5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24" t="s">
        <v>17</v>
      </c>
      <c r="C14" s="25">
        <v>105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24" t="s">
        <v>18</v>
      </c>
      <c r="C15" s="25">
        <v>0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24" t="s">
        <v>5</v>
      </c>
      <c r="C16" s="25">
        <v>68224.439874999996</v>
      </c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sheetProtection password="CF7A" sheet="1" objects="1" scenarios="1" pivotTables="0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1:K20"/>
  <sheetViews>
    <sheetView workbookViewId="0">
      <selection activeCell="D36" sqref="D36"/>
    </sheetView>
  </sheetViews>
  <sheetFormatPr baseColWidth="10" defaultRowHeight="15" x14ac:dyDescent="0.25"/>
  <cols>
    <col min="2" max="2" width="21" bestFit="1" customWidth="1"/>
    <col min="3" max="3" width="18.7109375" bestFit="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23" t="s">
        <v>6</v>
      </c>
      <c r="C3" t="s">
        <v>20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24" t="s">
        <v>7</v>
      </c>
      <c r="C4" s="25">
        <v>17313.728625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24" t="s">
        <v>8</v>
      </c>
      <c r="C5" s="25">
        <v>11686.560000000005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4" t="s">
        <v>9</v>
      </c>
      <c r="C6" s="25">
        <v>11670.791250000004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24" t="s">
        <v>10</v>
      </c>
      <c r="C7" s="25">
        <v>9764.5299999999988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24" t="s">
        <v>11</v>
      </c>
      <c r="C8" s="25">
        <v>7150.5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24" t="s">
        <v>12</v>
      </c>
      <c r="C9" s="25">
        <v>5406.22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24" t="s">
        <v>13</v>
      </c>
      <c r="C10" s="25">
        <v>2139.3499999999995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24" t="s">
        <v>14</v>
      </c>
      <c r="C11" s="25">
        <v>1213.3600000000004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24" t="s">
        <v>15</v>
      </c>
      <c r="C12" s="25">
        <v>1136.9000000000001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24" t="s">
        <v>16</v>
      </c>
      <c r="C13" s="25">
        <v>637.5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24" t="s">
        <v>17</v>
      </c>
      <c r="C14" s="25">
        <v>105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24" t="s">
        <v>18</v>
      </c>
      <c r="C15" s="25">
        <v>0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24" t="s">
        <v>5</v>
      </c>
      <c r="C16" s="25">
        <v>68224.439874999996</v>
      </c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sheetProtection password="CF7A" sheet="1" objects="1" scenarios="1" pivotTables="0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99"/>
  </sheetPr>
  <dimension ref="A1:I14"/>
  <sheetViews>
    <sheetView workbookViewId="0">
      <selection activeCell="C32" sqref="C32"/>
    </sheetView>
  </sheetViews>
  <sheetFormatPr baseColWidth="10" defaultRowHeight="15" x14ac:dyDescent="0.25"/>
  <cols>
    <col min="1" max="1" width="44" bestFit="1" customWidth="1"/>
    <col min="2" max="2" width="10.140625" bestFit="1" customWidth="1"/>
    <col min="5" max="5" width="24.5703125" bestFit="1" customWidth="1"/>
    <col min="6" max="6" width="10.28515625" bestFit="1" customWidth="1"/>
    <col min="7" max="7" width="9" bestFit="1" customWidth="1"/>
    <col min="9" max="9" width="16.42578125" bestFit="1" customWidth="1"/>
  </cols>
  <sheetData>
    <row r="1" spans="1:9" x14ac:dyDescent="0.25">
      <c r="A1" s="2" t="s">
        <v>0</v>
      </c>
      <c r="B1" s="2" t="s">
        <v>19</v>
      </c>
      <c r="E1" s="17" t="s">
        <v>1</v>
      </c>
      <c r="F1" s="17" t="s">
        <v>2</v>
      </c>
      <c r="G1" s="17" t="s">
        <v>3</v>
      </c>
      <c r="I1" s="18" t="s">
        <v>4</v>
      </c>
    </row>
    <row r="2" spans="1:9" x14ac:dyDescent="0.25">
      <c r="A2" s="2" t="s">
        <v>7</v>
      </c>
      <c r="B2" s="2">
        <v>17313.728625</v>
      </c>
      <c r="E2" s="3" t="s">
        <v>7</v>
      </c>
      <c r="F2" s="4"/>
      <c r="G2" s="1">
        <v>10092543</v>
      </c>
    </row>
    <row r="3" spans="1:9" x14ac:dyDescent="0.25">
      <c r="A3" s="2" t="s">
        <v>8</v>
      </c>
      <c r="B3" s="2">
        <v>11686.560000000005</v>
      </c>
      <c r="E3" s="3" t="s">
        <v>8</v>
      </c>
      <c r="F3" s="5"/>
      <c r="G3" s="1">
        <v>15986394</v>
      </c>
    </row>
    <row r="4" spans="1:9" x14ac:dyDescent="0.25">
      <c r="A4" s="2" t="s">
        <v>9</v>
      </c>
      <c r="B4" s="2">
        <v>11670.791250000004</v>
      </c>
      <c r="E4" s="3" t="s">
        <v>9</v>
      </c>
      <c r="F4" s="6"/>
      <c r="G4" s="1">
        <v>14277081</v>
      </c>
    </row>
    <row r="5" spans="1:9" x14ac:dyDescent="0.25">
      <c r="A5" s="2" t="s">
        <v>10</v>
      </c>
      <c r="B5" s="2">
        <v>9764.5299999999988</v>
      </c>
      <c r="E5" s="3" t="s">
        <v>10</v>
      </c>
      <c r="F5" s="7"/>
      <c r="G5" s="1">
        <v>14136213</v>
      </c>
    </row>
    <row r="6" spans="1:9" x14ac:dyDescent="0.25">
      <c r="A6" s="2" t="s">
        <v>11</v>
      </c>
      <c r="B6" s="2">
        <v>7150.5</v>
      </c>
      <c r="E6" s="3" t="s">
        <v>11</v>
      </c>
      <c r="F6" s="8"/>
      <c r="G6" s="1">
        <v>11851260</v>
      </c>
    </row>
    <row r="7" spans="1:9" x14ac:dyDescent="0.25">
      <c r="A7" s="2" t="s">
        <v>12</v>
      </c>
      <c r="B7" s="2">
        <v>5406.22</v>
      </c>
      <c r="E7" s="3" t="s">
        <v>12</v>
      </c>
      <c r="F7" s="19"/>
      <c r="G7" s="1">
        <v>682978</v>
      </c>
    </row>
    <row r="8" spans="1:9" x14ac:dyDescent="0.25">
      <c r="A8" s="2" t="s">
        <v>13</v>
      </c>
      <c r="B8" s="2">
        <v>2139.3499999999995</v>
      </c>
      <c r="E8" s="3" t="s">
        <v>13</v>
      </c>
      <c r="F8" s="9"/>
      <c r="G8" s="1">
        <v>9944516</v>
      </c>
    </row>
    <row r="9" spans="1:9" x14ac:dyDescent="0.25">
      <c r="A9" s="2" t="s">
        <v>14</v>
      </c>
      <c r="B9" s="2">
        <v>1213.3600000000004</v>
      </c>
      <c r="E9" s="3" t="s">
        <v>14</v>
      </c>
      <c r="F9" s="10"/>
      <c r="G9" s="1">
        <v>9737946</v>
      </c>
    </row>
    <row r="10" spans="1:9" x14ac:dyDescent="0.25">
      <c r="A10" s="2" t="s">
        <v>15</v>
      </c>
      <c r="B10" s="2">
        <v>1136.9000000000001</v>
      </c>
      <c r="E10" s="11" t="s">
        <v>15</v>
      </c>
      <c r="F10" s="12"/>
      <c r="G10" s="1">
        <v>9420794</v>
      </c>
    </row>
    <row r="11" spans="1:9" x14ac:dyDescent="0.25">
      <c r="A11" s="2" t="s">
        <v>16</v>
      </c>
      <c r="B11" s="2">
        <v>637.5</v>
      </c>
      <c r="E11" s="3" t="s">
        <v>16</v>
      </c>
      <c r="F11" s="13"/>
      <c r="G11" s="1">
        <v>13082801</v>
      </c>
    </row>
    <row r="12" spans="1:9" x14ac:dyDescent="0.25">
      <c r="A12" s="2" t="s">
        <v>17</v>
      </c>
      <c r="B12" s="2">
        <v>105</v>
      </c>
      <c r="E12" s="11" t="s">
        <v>17</v>
      </c>
      <c r="F12" s="14"/>
      <c r="G12" s="1">
        <v>10213316</v>
      </c>
    </row>
    <row r="13" spans="1:9" x14ac:dyDescent="0.25">
      <c r="A13" s="2" t="s">
        <v>18</v>
      </c>
      <c r="B13" s="2">
        <v>0</v>
      </c>
      <c r="E13" s="15" t="s">
        <v>18</v>
      </c>
      <c r="F13" s="16"/>
      <c r="G13" s="1">
        <v>5540500</v>
      </c>
    </row>
    <row r="14" spans="1:9" x14ac:dyDescent="0.25">
      <c r="A14" s="2"/>
      <c r="B14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598" r:id="rId1"/>
  <drawing r:id="rId2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22</v>
      </c>
    </row>
    <row r="4" spans="1:1" x14ac:dyDescent="0.25">
      <c r="A4" t="s">
        <v>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Props1.xml><?xml version="1.0" encoding="utf-8"?>
<ds:datastoreItem xmlns:ds="http://schemas.openxmlformats.org/officeDocument/2006/customXml" ds:itemID="{134033E8-553A-40A6-9F24-6AE0939F5680}">
  <ds:schemaRefs/>
</ds:datastoreItem>
</file>

<file path=customXml/itemProps2.xml><?xml version="1.0" encoding="utf-8"?>
<ds:datastoreItem xmlns:ds="http://schemas.openxmlformats.org/officeDocument/2006/customXml" ds:itemID="{0EA135A8-FFEC-4B76-B7DF-B4CFAD36E9DF}">
  <ds:schemaRefs/>
</ds:datastoreItem>
</file>

<file path=customXml/itemProps3.xml><?xml version="1.0" encoding="utf-8"?>
<ds:datastoreItem xmlns:ds="http://schemas.openxmlformats.org/officeDocument/2006/customXml" ds:itemID="{F1473C1C-A648-4E82-9795-C11772355DE7}">
  <ds:schemaRefs/>
</ds:datastoreItem>
</file>

<file path=customXml/itemProps4.xml><?xml version="1.0" encoding="utf-8"?>
<ds:datastoreItem xmlns:ds="http://schemas.openxmlformats.org/officeDocument/2006/customXml" ds:itemID="{18C2B3D1-8B2B-4DB9-854D-311A5DBF1F97}">
  <ds:schemaRefs/>
</ds:datastoreItem>
</file>

<file path=customXml/itemProps5.xml><?xml version="1.0" encoding="utf-8"?>
<ds:datastoreItem xmlns:ds="http://schemas.openxmlformats.org/officeDocument/2006/customXml" ds:itemID="{8912429D-79DE-4165-B673-1CD5A7212D02}">
  <ds:schemaRefs/>
</ds:datastoreItem>
</file>

<file path=customXml/itemProps6.xml><?xml version="1.0" encoding="utf-8"?>
<ds:datastoreItem xmlns:ds="http://schemas.openxmlformats.org/officeDocument/2006/customXml" ds:itemID="{166C8AAF-A64A-4585-8FA8-1A027DBCDF7D}">
  <ds:schemaRefs/>
</ds:datastoreItem>
</file>

<file path=customXml/itemProps7.xml><?xml version="1.0" encoding="utf-8"?>
<ds:datastoreItem xmlns:ds="http://schemas.openxmlformats.org/officeDocument/2006/customXml" ds:itemID="{462CB33B-6B40-4673-9C9A-EEC81644E712}">
  <ds:schemaRefs/>
</ds:datastoreItem>
</file>

<file path=customXml/itemProps8.xml><?xml version="1.0" encoding="utf-8"?>
<ds:datastoreItem xmlns:ds="http://schemas.openxmlformats.org/officeDocument/2006/customXml" ds:itemID="{05720302-098E-46D2-802C-0EFFF61D9FE0}">
  <ds:schemaRefs/>
</ds:datastoreItem>
</file>

<file path=customXml/itemProps9.xml><?xml version="1.0" encoding="utf-8"?>
<ds:datastoreItem xmlns:ds="http://schemas.openxmlformats.org/officeDocument/2006/customXml" ds:itemID="{1574E98E-A7BE-4EB9-B0DB-1E6821C66C12}">
  <ds:schemaRefs/>
</ds:datastoreItem>
</file>

<file path=customXml/itemProps10.xml><?xml version="1.0" encoding="utf-8"?>
<ds:datastoreItem xmlns:ds="http://schemas.openxmlformats.org/officeDocument/2006/customXml" ds:itemID="{F0A1E56B-E53F-4FEE-AC73-07E9E1DFDD33}">
  <ds:schemaRefs/>
</ds:datastoreItem>
</file>

<file path=customXml/itemProps11.xml><?xml version="1.0" encoding="utf-8"?>
<ds:datastoreItem xmlns:ds="http://schemas.openxmlformats.org/officeDocument/2006/customXml" ds:itemID="{A904375A-522C-4175-8669-9F3DC9E9589E}">
  <ds:schemaRefs/>
</ds:datastoreItem>
</file>

<file path=customXml/itemProps12.xml><?xml version="1.0" encoding="utf-8"?>
<ds:datastoreItem xmlns:ds="http://schemas.openxmlformats.org/officeDocument/2006/customXml" ds:itemID="{0D65D42A-0D3A-4B0B-8BEA-B183793D5DC2}">
  <ds:schemaRefs/>
</ds:datastoreItem>
</file>

<file path=customXml/itemProps13.xml><?xml version="1.0" encoding="utf-8"?>
<ds:datastoreItem xmlns:ds="http://schemas.openxmlformats.org/officeDocument/2006/customXml" ds:itemID="{4899E6AD-7161-4FB3-8E7E-CE55A29CA180}">
  <ds:schemaRefs/>
</ds:datastoreItem>
</file>

<file path=customXml/itemProps14.xml><?xml version="1.0" encoding="utf-8"?>
<ds:datastoreItem xmlns:ds="http://schemas.openxmlformats.org/officeDocument/2006/customXml" ds:itemID="{30E24BA3-9E17-4278-8E09-A95C79F7D492}">
  <ds:schemaRefs/>
</ds:datastoreItem>
</file>

<file path=customXml/itemProps15.xml><?xml version="1.0" encoding="utf-8"?>
<ds:datastoreItem xmlns:ds="http://schemas.openxmlformats.org/officeDocument/2006/customXml" ds:itemID="{573D3E56-8612-4A0D-B13F-F7FD665AF460}">
  <ds:schemaRefs/>
</ds:datastoreItem>
</file>

<file path=customXml/itemProps16.xml><?xml version="1.0" encoding="utf-8"?>
<ds:datastoreItem xmlns:ds="http://schemas.openxmlformats.org/officeDocument/2006/customXml" ds:itemID="{B64E6A0B-20E8-4A9F-9F92-2D9D78628A79}">
  <ds:schemaRefs/>
</ds:datastoreItem>
</file>

<file path=customXml/itemProps17.xml><?xml version="1.0" encoding="utf-8"?>
<ds:datastoreItem xmlns:ds="http://schemas.openxmlformats.org/officeDocument/2006/customXml" ds:itemID="{A8F51944-EAD2-4C7B-99AD-34A8BF2E7174}">
  <ds:schemaRefs/>
</ds:datastoreItem>
</file>

<file path=customXml/itemProps18.xml><?xml version="1.0" encoding="utf-8"?>
<ds:datastoreItem xmlns:ds="http://schemas.openxmlformats.org/officeDocument/2006/customXml" ds:itemID="{B98D4A56-9E93-4D69-A279-DE530E337223}">
  <ds:schemaRefs/>
</ds:datastoreItem>
</file>

<file path=customXml/itemProps19.xml><?xml version="1.0" encoding="utf-8"?>
<ds:datastoreItem xmlns:ds="http://schemas.openxmlformats.org/officeDocument/2006/customXml" ds:itemID="{63E0B6FA-B10A-43F6-94AA-6698600CF34D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13C34CF7-C691-49AC-A284-363D763F360A}">
  <ds:schemaRefs/>
</ds:datastoreItem>
</file>

<file path=customXml/itemProps21.xml><?xml version="1.0" encoding="utf-8"?>
<ds:datastoreItem xmlns:ds="http://schemas.openxmlformats.org/officeDocument/2006/customXml" ds:itemID="{98F4A95B-9538-4568-8E39-94FA4F95B9B6}">
  <ds:schemaRefs/>
</ds:datastoreItem>
</file>

<file path=customXml/itemProps22.xml><?xml version="1.0" encoding="utf-8"?>
<ds:datastoreItem xmlns:ds="http://schemas.openxmlformats.org/officeDocument/2006/customXml" ds:itemID="{55BBF665-A50D-474F-B667-AB8EF5C9C76E}">
  <ds:schemaRefs/>
</ds:datastoreItem>
</file>

<file path=customXml/itemProps23.xml><?xml version="1.0" encoding="utf-8"?>
<ds:datastoreItem xmlns:ds="http://schemas.openxmlformats.org/officeDocument/2006/customXml" ds:itemID="{4D50ECE0-EB2D-40FB-81FF-C5224327AD40}">
  <ds:schemaRefs/>
</ds:datastoreItem>
</file>

<file path=customXml/itemProps24.xml><?xml version="1.0" encoding="utf-8"?>
<ds:datastoreItem xmlns:ds="http://schemas.openxmlformats.org/officeDocument/2006/customXml" ds:itemID="{2B2E0CF9-DCD2-419D-94E7-B5916257C0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CRITERES</vt:lpstr>
      <vt:lpstr>Présentation</vt:lpstr>
      <vt:lpstr>A</vt:lpstr>
      <vt:lpstr>B</vt:lpstr>
      <vt:lpstr>C</vt:lpstr>
      <vt:lpstr>D</vt:lpstr>
      <vt:lpstr>E</vt:lpstr>
      <vt:lpstr>X</vt:lpstr>
      <vt:lpstr>map</vt:lpstr>
      <vt:lpstr>Catégorie_motif</vt:lpstr>
      <vt:lpstr>Index</vt:lpstr>
      <vt:lpstr>PWD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Jean-Eric</cp:lastModifiedBy>
  <cp:lastPrinted>2018-09-28T11:56:34Z</cp:lastPrinted>
  <dcterms:created xsi:type="dcterms:W3CDTF">2017-04-20T06:50:40Z</dcterms:created>
  <dcterms:modified xsi:type="dcterms:W3CDTF">2018-10-11T09:19:11Z</dcterms:modified>
</cp:coreProperties>
</file>