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l="1"/>
  <c r="K12" i="1"/>
  <c r="K13" i="1"/>
  <c r="K14" i="1"/>
  <c r="K15" i="1"/>
  <c r="K16" i="1"/>
  <c r="K17" i="1"/>
  <c r="K10" i="1"/>
  <c r="G11" i="1"/>
  <c r="G12" i="1"/>
  <c r="G13" i="1"/>
  <c r="G14" i="1"/>
  <c r="G15" i="1"/>
  <c r="G16" i="1"/>
  <c r="G17" i="1"/>
  <c r="G10" i="1"/>
  <c r="F17" i="1" l="1"/>
  <c r="E17" i="1"/>
  <c r="F16" i="1"/>
  <c r="E16" i="1"/>
  <c r="F15" i="1"/>
  <c r="E15" i="1"/>
  <c r="F14" i="1"/>
  <c r="E14" i="1"/>
  <c r="F13" i="1"/>
  <c r="E13" i="1"/>
  <c r="F12" i="1"/>
  <c r="E12" i="1"/>
  <c r="F11" i="1"/>
  <c r="E11" i="1"/>
  <c r="F10" i="1"/>
  <c r="E10" i="1"/>
  <c r="I6" i="1"/>
  <c r="D17" i="1" s="1"/>
  <c r="H6" i="1"/>
  <c r="C17" i="1" s="1"/>
  <c r="G6" i="1"/>
  <c r="D13" i="1" s="1"/>
  <c r="F6" i="1"/>
  <c r="C13" i="1" s="1"/>
  <c r="I5" i="1"/>
  <c r="D16" i="1" s="1"/>
  <c r="H5" i="1"/>
  <c r="C16" i="1" s="1"/>
  <c r="G5" i="1"/>
  <c r="D12" i="1" s="1"/>
  <c r="F5" i="1"/>
  <c r="C12" i="1" s="1"/>
  <c r="I4" i="1"/>
  <c r="D15" i="1" s="1"/>
  <c r="H4" i="1"/>
  <c r="C15" i="1" s="1"/>
  <c r="G4" i="1"/>
  <c r="D11" i="1" s="1"/>
  <c r="F4" i="1"/>
  <c r="C11" i="1" s="1"/>
  <c r="I3" i="1"/>
  <c r="D14" i="1" s="1"/>
  <c r="H3" i="1"/>
  <c r="C14" i="1" s="1"/>
  <c r="G3" i="1"/>
  <c r="D10" i="1" s="1"/>
  <c r="F3" i="1"/>
  <c r="C10" i="1" s="1"/>
  <c r="I11" i="1" l="1"/>
  <c r="I15" i="1"/>
  <c r="I12" i="1"/>
  <c r="I13" i="1"/>
  <c r="I17" i="1"/>
  <c r="I10" i="1"/>
  <c r="I14" i="1"/>
  <c r="I16" i="1"/>
</calcChain>
</file>

<file path=xl/sharedStrings.xml><?xml version="1.0" encoding="utf-8"?>
<sst xmlns="http://schemas.openxmlformats.org/spreadsheetml/2006/main" count="26" uniqueCount="18">
  <si>
    <t>SCORE</t>
  </si>
  <si>
    <t>EQUIPE A</t>
  </si>
  <si>
    <t>EQUIPE B</t>
  </si>
  <si>
    <t>BOOSTER</t>
  </si>
  <si>
    <t>BEAUFORT LIGHT</t>
  </si>
  <si>
    <t>COCA COLA</t>
  </si>
  <si>
    <t>AMSTEL</t>
  </si>
  <si>
    <t>TANGUI</t>
  </si>
  <si>
    <t>V-MUTZIG</t>
  </si>
  <si>
    <t xml:space="preserve"> 33 EXPORT</t>
  </si>
  <si>
    <t>CASTEL</t>
  </si>
  <si>
    <t>classement</t>
  </si>
  <si>
    <t>points</t>
  </si>
  <si>
    <t>goal d'average</t>
  </si>
  <si>
    <t>buts marques</t>
  </si>
  <si>
    <t>buts encaisés</t>
  </si>
  <si>
    <t>points finaux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</si>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</sst>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rgb="FF3E3E3E"/>
      <name val="Courier New"/>
      <family val="3"/>
    </font>
    <font>
      <sz val="8.25"/>
      <color rgb="FF000000"/>
      <name val="Arial"/>
      <family val="2"/>
    </font>
    <font>
      <sz val="11"/>
      <color rgb="FF0000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3" fillId="4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5" fillId="5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17"/>
  <sheetViews>
    <sheetView tabSelected="1" workbookViewId="0">
      <selection activeCell="G10" sqref="G10"/>
    </sheetView>
  </sheetViews>
  <sheetFormatPr baseColWidth="10" defaultRowHeight="15" x14ac:dyDescent="0.25"/>
  <cols>
    <col min="2" max="3" width="16.140625" bestFit="1" customWidth="1"/>
    <col min="4" max="4" width="13.7109375" bestFit="1" customWidth="1"/>
    <col min="5" max="5" width="13" bestFit="1" customWidth="1"/>
    <col min="6" max="6" width="12.85546875" bestFit="1" customWidth="1"/>
    <col min="10" max="10" width="9.140625" bestFit="1" customWidth="1"/>
    <col min="11" max="11" width="16.140625" bestFit="1" customWidth="1"/>
  </cols>
  <sheetData>
    <row r="1" spans="2:17" ht="15.75" thickBot="1" x14ac:dyDescent="0.3"/>
    <row r="2" spans="2:17" ht="19.5" thickBot="1" x14ac:dyDescent="0.35">
      <c r="D2" s="12" t="s">
        <v>0</v>
      </c>
      <c r="E2" s="13"/>
      <c r="F2" s="13" t="s">
        <v>1</v>
      </c>
      <c r="G2" s="14"/>
      <c r="H2" s="13" t="s">
        <v>2</v>
      </c>
      <c r="I2" s="14"/>
      <c r="J2" s="1"/>
      <c r="K2" s="2"/>
      <c r="L2" s="2"/>
      <c r="M2" s="2"/>
      <c r="N2" s="1"/>
      <c r="O2" s="2"/>
      <c r="P2" s="2"/>
      <c r="Q2" s="2"/>
    </row>
    <row r="3" spans="2:17" ht="15.75" x14ac:dyDescent="0.25">
      <c r="B3" s="1" t="s">
        <v>3</v>
      </c>
      <c r="C3" s="1" t="s">
        <v>7</v>
      </c>
      <c r="D3" s="3">
        <v>1</v>
      </c>
      <c r="E3" s="4">
        <v>1</v>
      </c>
      <c r="F3" s="5">
        <f>+IF(D3="","",IF(D3&lt;E3,0,IF(E3&lt;D3,3,1)))</f>
        <v>1</v>
      </c>
      <c r="G3" s="3">
        <f>+IF(D3="","",D3-E3)</f>
        <v>0</v>
      </c>
      <c r="H3" s="5">
        <f>+IF(D3="","",IF(D3&lt;E3,3,IF(E3&lt;D3,0,1)))</f>
        <v>1</v>
      </c>
      <c r="I3" s="3">
        <f>+IF(D3="","",E3-D3)</f>
        <v>0</v>
      </c>
    </row>
    <row r="4" spans="2:17" ht="15.75" x14ac:dyDescent="0.25">
      <c r="B4" s="2" t="s">
        <v>4</v>
      </c>
      <c r="C4" s="2" t="s">
        <v>8</v>
      </c>
      <c r="D4" s="3">
        <v>2</v>
      </c>
      <c r="E4" s="4">
        <v>0</v>
      </c>
      <c r="F4" s="5">
        <f t="shared" ref="F4:F6" si="0">+IF(D4="","",IF(D4&lt;E4,0,IF(E4&lt;D4,3,1)))</f>
        <v>3</v>
      </c>
      <c r="G4" s="3">
        <f t="shared" ref="G4:G6" si="1">+IF(D4="","",D4-E4)</f>
        <v>2</v>
      </c>
      <c r="H4" s="5">
        <f t="shared" ref="H4:H6" si="2">+IF(D4="","",IF(D4&lt;E4,3,IF(E4&lt;D4,0,1)))</f>
        <v>0</v>
      </c>
      <c r="I4" s="3">
        <f t="shared" ref="I4:I6" si="3">+IF(D4="","",E4-D4)</f>
        <v>-2</v>
      </c>
    </row>
    <row r="5" spans="2:17" ht="15.75" x14ac:dyDescent="0.25">
      <c r="B5" s="2" t="s">
        <v>5</v>
      </c>
      <c r="C5" s="2" t="s">
        <v>9</v>
      </c>
      <c r="D5" s="3">
        <v>2</v>
      </c>
      <c r="E5" s="4">
        <v>1</v>
      </c>
      <c r="F5" s="5">
        <f t="shared" si="0"/>
        <v>3</v>
      </c>
      <c r="G5" s="3">
        <f t="shared" si="1"/>
        <v>1</v>
      </c>
      <c r="H5" s="5">
        <f t="shared" si="2"/>
        <v>0</v>
      </c>
      <c r="I5" s="3">
        <f t="shared" si="3"/>
        <v>-1</v>
      </c>
    </row>
    <row r="6" spans="2:17" ht="15.75" x14ac:dyDescent="0.25">
      <c r="B6" s="2" t="s">
        <v>6</v>
      </c>
      <c r="C6" s="2" t="s">
        <v>10</v>
      </c>
      <c r="D6" s="3">
        <v>4</v>
      </c>
      <c r="E6" s="4">
        <v>3</v>
      </c>
      <c r="F6" s="5">
        <f t="shared" si="0"/>
        <v>3</v>
      </c>
      <c r="G6" s="3">
        <f t="shared" si="1"/>
        <v>1</v>
      </c>
      <c r="H6" s="5">
        <f t="shared" si="2"/>
        <v>0</v>
      </c>
      <c r="I6" s="3">
        <f t="shared" si="3"/>
        <v>-1</v>
      </c>
    </row>
    <row r="7" spans="2:17" x14ac:dyDescent="0.25">
      <c r="B7" s="6"/>
      <c r="C7" s="6"/>
    </row>
    <row r="8" spans="2:17" x14ac:dyDescent="0.25">
      <c r="B8" s="6"/>
      <c r="C8" s="6"/>
    </row>
    <row r="9" spans="2:17" x14ac:dyDescent="0.25">
      <c r="C9" s="11" t="s">
        <v>12</v>
      </c>
      <c r="D9" t="s">
        <v>13</v>
      </c>
      <c r="E9" t="s">
        <v>14</v>
      </c>
      <c r="F9" t="s">
        <v>15</v>
      </c>
      <c r="G9" t="s">
        <v>16</v>
      </c>
      <c r="I9" t="s">
        <v>11</v>
      </c>
      <c r="K9" s="16" t="s">
        <v>17</v>
      </c>
    </row>
    <row r="10" spans="2:17" ht="18.75" x14ac:dyDescent="0.25">
      <c r="B10" s="2" t="s">
        <v>3</v>
      </c>
      <c r="C10" s="7">
        <f t="shared" ref="C10:D13" si="4">+F3</f>
        <v>1</v>
      </c>
      <c r="D10" s="7">
        <f t="shared" si="4"/>
        <v>0</v>
      </c>
      <c r="E10" s="7">
        <f t="shared" ref="E10:F13" si="5">+D3</f>
        <v>1</v>
      </c>
      <c r="F10" s="7">
        <f t="shared" si="5"/>
        <v>1</v>
      </c>
      <c r="G10">
        <f>C10+D10*1+E10*0.5+F10*0.25</f>
        <v>1.75</v>
      </c>
      <c r="I10" s="10">
        <f>+RANK(C10,$C$10:$C$17)</f>
        <v>4</v>
      </c>
      <c r="K10" s="15">
        <f>RANK(G10,$G$10:$G$17,0)</f>
        <v>4</v>
      </c>
    </row>
    <row r="11" spans="2:17" ht="18.75" x14ac:dyDescent="0.25">
      <c r="B11" s="2" t="s">
        <v>4</v>
      </c>
      <c r="C11" s="7">
        <f t="shared" si="4"/>
        <v>3</v>
      </c>
      <c r="D11" s="7">
        <f t="shared" si="4"/>
        <v>2</v>
      </c>
      <c r="E11" s="7">
        <f t="shared" si="5"/>
        <v>2</v>
      </c>
      <c r="F11" s="7">
        <f t="shared" si="5"/>
        <v>0</v>
      </c>
      <c r="G11">
        <f t="shared" ref="G11:G17" si="6">C11+D11*1+E11*0.5+F11*0.25</f>
        <v>6</v>
      </c>
      <c r="I11" s="10">
        <f>+RANK(C11,$C$10:$C$17)</f>
        <v>1</v>
      </c>
      <c r="K11" s="15">
        <f t="shared" ref="K11:K17" si="7">RANK(G11,$G$10:$G$17,0)</f>
        <v>2</v>
      </c>
    </row>
    <row r="12" spans="2:17" ht="18.75" x14ac:dyDescent="0.25">
      <c r="B12" s="2" t="s">
        <v>5</v>
      </c>
      <c r="C12" s="7">
        <f t="shared" si="4"/>
        <v>3</v>
      </c>
      <c r="D12" s="7">
        <f t="shared" si="4"/>
        <v>1</v>
      </c>
      <c r="E12" s="7">
        <f t="shared" si="5"/>
        <v>2</v>
      </c>
      <c r="F12" s="7">
        <f t="shared" si="5"/>
        <v>1</v>
      </c>
      <c r="G12">
        <f t="shared" si="6"/>
        <v>5.25</v>
      </c>
      <c r="I12" s="10">
        <f>+RANK(C12,$C$10:$C$17)</f>
        <v>1</v>
      </c>
      <c r="K12" s="15">
        <f t="shared" si="7"/>
        <v>3</v>
      </c>
    </row>
    <row r="13" spans="2:17" ht="18.75" x14ac:dyDescent="0.25">
      <c r="B13" s="2" t="s">
        <v>6</v>
      </c>
      <c r="C13" s="7">
        <f t="shared" si="4"/>
        <v>3</v>
      </c>
      <c r="D13" s="7">
        <f t="shared" si="4"/>
        <v>1</v>
      </c>
      <c r="E13" s="7">
        <f t="shared" si="5"/>
        <v>4</v>
      </c>
      <c r="F13" s="7">
        <f t="shared" si="5"/>
        <v>3</v>
      </c>
      <c r="G13">
        <f t="shared" si="6"/>
        <v>6.75</v>
      </c>
      <c r="I13" s="10">
        <f>+RANK(C13,$C$10:$C$17)</f>
        <v>1</v>
      </c>
      <c r="K13" s="15">
        <f t="shared" si="7"/>
        <v>1</v>
      </c>
      <c r="M13" s="8"/>
    </row>
    <row r="14" spans="2:17" ht="18.75" x14ac:dyDescent="0.25">
      <c r="B14" s="2" t="s">
        <v>7</v>
      </c>
      <c r="C14" s="7">
        <f>+H3</f>
        <v>1</v>
      </c>
      <c r="D14" s="7">
        <f>+I3</f>
        <v>0</v>
      </c>
      <c r="E14" s="7">
        <f>+E3</f>
        <v>1</v>
      </c>
      <c r="F14" s="7">
        <f>+D3</f>
        <v>1</v>
      </c>
      <c r="G14">
        <f t="shared" si="6"/>
        <v>1.75</v>
      </c>
      <c r="I14" s="10">
        <f>+RANK(C14,$C$10:$C$17)</f>
        <v>4</v>
      </c>
      <c r="K14" s="15">
        <f t="shared" si="7"/>
        <v>4</v>
      </c>
    </row>
    <row r="15" spans="2:17" ht="18.75" x14ac:dyDescent="0.3">
      <c r="B15" s="2" t="s">
        <v>8</v>
      </c>
      <c r="C15" s="7">
        <f>+H4</f>
        <v>0</v>
      </c>
      <c r="D15" s="7">
        <f t="shared" ref="D15:D17" si="8">+I4</f>
        <v>-2</v>
      </c>
      <c r="E15" s="7">
        <f t="shared" ref="E15:E17" si="9">+E4</f>
        <v>0</v>
      </c>
      <c r="F15" s="7">
        <f t="shared" ref="F15:F17" si="10">+D4</f>
        <v>2</v>
      </c>
      <c r="G15">
        <f t="shared" si="6"/>
        <v>-1.5</v>
      </c>
      <c r="I15" s="10">
        <f>+RANK(C15,$C$10:$C$17)</f>
        <v>6</v>
      </c>
      <c r="K15" s="15">
        <f t="shared" si="7"/>
        <v>8</v>
      </c>
      <c r="M15" s="9"/>
    </row>
    <row r="16" spans="2:17" ht="18.75" x14ac:dyDescent="0.25">
      <c r="B16" s="2" t="s">
        <v>9</v>
      </c>
      <c r="C16" s="7">
        <f>+H5</f>
        <v>0</v>
      </c>
      <c r="D16" s="7">
        <f t="shared" si="8"/>
        <v>-1</v>
      </c>
      <c r="E16" s="7">
        <f t="shared" si="9"/>
        <v>1</v>
      </c>
      <c r="F16" s="7">
        <f t="shared" si="10"/>
        <v>2</v>
      </c>
      <c r="G16">
        <f t="shared" si="6"/>
        <v>0</v>
      </c>
      <c r="I16" s="10">
        <f>+RANK(C16,$C$10:$C$17)</f>
        <v>6</v>
      </c>
      <c r="K16" s="15">
        <f t="shared" si="7"/>
        <v>7</v>
      </c>
    </row>
    <row r="17" spans="2:11" ht="18.75" x14ac:dyDescent="0.25">
      <c r="B17" s="2" t="s">
        <v>10</v>
      </c>
      <c r="C17" s="7">
        <f>+H6</f>
        <v>0</v>
      </c>
      <c r="D17" s="7">
        <f t="shared" si="8"/>
        <v>-1</v>
      </c>
      <c r="E17" s="7">
        <f t="shared" si="9"/>
        <v>3</v>
      </c>
      <c r="F17" s="7">
        <f t="shared" si="10"/>
        <v>4</v>
      </c>
      <c r="G17">
        <f t="shared" si="6"/>
        <v>1.5</v>
      </c>
      <c r="I17" s="10">
        <f>+RANK(C17,$C$10:$C$17)</f>
        <v>6</v>
      </c>
      <c r="K17" s="15">
        <f t="shared" si="7"/>
        <v>6</v>
      </c>
    </row>
  </sheetData>
  <mergeCells count="3">
    <mergeCell ref="D2:E2"/>
    <mergeCell ref="F2:G2"/>
    <mergeCell ref="H2:I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SABC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Ledrick Lendel TCHAME NGONDJI</dc:creator>
  <cp:lastModifiedBy>Jean-Eric Pelouas</cp:lastModifiedBy>
  <dcterms:created xsi:type="dcterms:W3CDTF">2018-03-27T01:10:49Z</dcterms:created>
  <dcterms:modified xsi:type="dcterms:W3CDTF">2018-03-28T09:29:12Z</dcterms:modified>
</cp:coreProperties>
</file>