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15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2161F337-B260-4281-B18A-8DA1B022DE06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ExternalData_1" localSheetId="0" hidden="1">Feuil1!$G$2:$J$12</definedName>
    <definedName name="ExternalData_2" localSheetId="0" hidden="1">Feuil1!$G$16:$J$26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7" i="1" l="1"/>
  <c r="I13" i="1"/>
  <c r="D1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BD8875B-E849-49D6-A4A8-A780A5A747CE}" keepAlive="1" name="Query - Tableau1" description="Connection to the 'Tableau1' query in the workbook." type="5" refreshedVersion="6" background="1" saveData="1">
    <dbPr connection="Provider=Microsoft.Mashup.OleDb.1;Data Source=$Workbook$;Location=Tableau1;Extended Properties=&quot;&quot;" command="SELECT * FROM [Tableau1]"/>
  </connection>
  <connection id="2" xr16:uid="{D5FF9742-1547-4C99-9A20-66485598B56E}" keepAlive="1" name="Query - Tableau1 (2)" description="Connection to the 'Tableau1 (2)' query in the workbook." type="5" refreshedVersion="6" background="1" saveData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<sst xmlns="http://schemas.openxmlformats.org/spreadsheetml/2006/main" count="44" uniqueCount="8">
  <si>
    <t>SECTEUR</t>
  </si>
  <si>
    <t xml:space="preserve">DATE </t>
  </si>
  <si>
    <t>MONTANT</t>
  </si>
  <si>
    <t>Bar</t>
  </si>
  <si>
    <t>Restaurant</t>
  </si>
  <si>
    <t>Piscine</t>
  </si>
  <si>
    <t>VARIATION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</si>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</sst>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35D308F-C8A5-42DC-80F7-467254CB2901}" autoFormatId="16" applyNumberFormats="0" applyBorderFormats="0" applyFontFormats="0" applyPatternFormats="0" applyAlignmentFormats="0" applyWidthHeightFormats="0">
  <queryTableRefresh nextId="5">
    <queryTableFields count="4">
      <queryTableField id="1" name="SECTEUR" tableColumnId="1"/>
      <queryTableField id="2" name="DATE " tableColumnId="2"/>
      <queryTableField id="3" name="MONTANT" tableColumnId="3"/>
      <queryTableField id="4" name="VARIATION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2" xr16:uid="{FBF4793C-A861-4CAC-A0E5-9F8CE9AEB545}" autoFormatId="16" applyNumberFormats="0" applyBorderFormats="0" applyFontFormats="0" applyPatternFormats="0" applyAlignmentFormats="0" applyWidthHeightFormats="0">
  <queryTableRefresh nextId="5">
    <queryTableFields count="4">
      <queryTableField id="1" name="SECTEUR" tableColumnId="1"/>
      <queryTableField id="2" name="DATE " tableColumnId="2"/>
      <queryTableField id="3" name="MONTANT" tableColumnId="3"/>
      <queryTableField id="4" name="VARIATION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B49196-581B-4AF7-AEE6-5CCDE252FA17}" name="Tableau1" displayName="Tableau1" ref="B2:D13" totalsRowCount="1">
  <autoFilter ref="B2:D12" xr:uid="{1E0D22BC-B435-4346-870C-78D417D09570}">
    <filterColumn colId="0" hiddenButton="1"/>
    <filterColumn colId="1" hiddenButton="1"/>
    <filterColumn colId="2" hiddenButton="1"/>
  </autoFilter>
  <tableColumns count="3">
    <tableColumn id="1" xr3:uid="{79ECA3ED-D1AF-4A97-B343-0882ED5227F4}" name="SECTEUR" totalsRowLabel="Total"/>
    <tableColumn id="2" xr3:uid="{D905EB87-E1F2-475B-B432-AB1020946018}" name="DATE " dataDxfId="5"/>
    <tableColumn id="3" xr3:uid="{57DD4623-A0FE-4CC0-9E4B-0634008ABD60}" name="MONTANT" totalsRowFunction="sum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B0051C-B854-4875-B3FA-3C52AAAD4A85}" name="Tableau1_2" displayName="Tableau1_2" ref="G2:J13" tableType="queryTable" totalsRowCount="1">
  <autoFilter ref="G2:J12" xr:uid="{D16EF1AC-65E6-42BF-9872-9771383EF5F0}">
    <filterColumn colId="0" hiddenButton="1"/>
    <filterColumn colId="1" hiddenButton="1"/>
    <filterColumn colId="2" hiddenButton="1"/>
    <filterColumn colId="3" hiddenButton="1"/>
  </autoFilter>
  <tableColumns count="4">
    <tableColumn id="1" xr3:uid="{20A4B898-9615-4EAC-B4F8-C1FD2279B462}" uniqueName="1" name="SECTEUR" totalsRowLabel="Total" queryTableFieldId="1" dataDxfId="4"/>
    <tableColumn id="2" xr3:uid="{ABD50466-3CA5-4B92-BDBB-BB2045660319}" uniqueName="2" name="DATE " queryTableFieldId="2" dataDxfId="3"/>
    <tableColumn id="3" xr3:uid="{62655C01-11FF-4FDA-A811-D6D21B89ABF7}" uniqueName="3" name="MONTANT" totalsRowFunction="sum" queryTableFieldId="3"/>
    <tableColumn id="4" xr3:uid="{7D816F73-A9B6-45E2-BDFD-FACC36F0265F}" uniqueName="4" name="VARIATION" queryTableFieldId="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A9064EF-1847-467B-A42B-68D01B0D7392}" name="Tableau1__2" displayName="Tableau1__2" ref="G16:J27" tableType="queryTable" totalsRowCount="1">
  <autoFilter ref="G16:J26" xr:uid="{C44A305D-9C48-4E7C-96D4-F10B0A9BBE14}"/>
  <tableColumns count="4">
    <tableColumn id="1" xr3:uid="{E47A0523-8AD8-4EA5-8F72-EDB33EA7A9AE}" uniqueName="1" name="SECTEUR" totalsRowLabel="Total" queryTableFieldId="1"/>
    <tableColumn id="2" xr3:uid="{33ABF124-98A0-444F-B8ED-C6098D00AE23}" uniqueName="2" name="DATE " queryTableFieldId="2" dataDxfId="2"/>
    <tableColumn id="3" xr3:uid="{DE9C3D97-9330-4B80-AFB7-943230046734}" uniqueName="3" name="MONTANT" totalsRowFunction="sum" queryTableFieldId="3" dataDxfId="1"/>
    <tableColumn id="4" xr3:uid="{3B22EB36-7257-4AFC-9D0F-E046AD1F7573}" uniqueName="4" name="VARIATION" queryTableFieldId="4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J27"/>
  <sheetViews>
    <sheetView showGridLines="0" tabSelected="1" workbookViewId="0">
      <selection activeCell="M11" sqref="M11"/>
    </sheetView>
  </sheetViews>
  <sheetFormatPr defaultColWidth="8.85546875" defaultRowHeight="15" x14ac:dyDescent="0.25"/>
  <cols>
    <col min="1" max="1" width="8.85546875" customWidth="1"/>
    <col min="2" max="4" width="12.42578125" customWidth="1"/>
    <col min="7" max="7" width="11" bestFit="1" customWidth="1"/>
    <col min="8" max="8" width="10.85546875" bestFit="1" customWidth="1"/>
    <col min="9" max="9" width="12.7109375" bestFit="1" customWidth="1"/>
    <col min="10" max="10" width="13.28515625" bestFit="1" customWidth="1"/>
  </cols>
  <sheetData>
    <row r="1" spans="2:10" ht="33.6" customHeight="1" x14ac:dyDescent="0.25"/>
    <row r="2" spans="2:10" x14ac:dyDescent="0.25">
      <c r="B2" t="s">
        <v>0</v>
      </c>
      <c r="C2" t="s">
        <v>1</v>
      </c>
      <c r="D2" t="s">
        <v>2</v>
      </c>
      <c r="G2" t="s">
        <v>0</v>
      </c>
      <c r="H2" t="s">
        <v>1</v>
      </c>
      <c r="I2" t="s">
        <v>2</v>
      </c>
      <c r="J2" t="s">
        <v>6</v>
      </c>
    </row>
    <row r="3" spans="2:10" x14ac:dyDescent="0.25">
      <c r="B3" t="s">
        <v>3</v>
      </c>
      <c r="C3" s="1">
        <v>43466</v>
      </c>
      <c r="D3">
        <v>10</v>
      </c>
      <c r="G3" s="2" t="s">
        <v>3</v>
      </c>
      <c r="H3" s="1">
        <v>43466</v>
      </c>
      <c r="I3">
        <v>10</v>
      </c>
      <c r="J3">
        <v>0</v>
      </c>
    </row>
    <row r="4" spans="2:10" x14ac:dyDescent="0.25">
      <c r="B4" t="s">
        <v>4</v>
      </c>
      <c r="C4" s="1">
        <v>43467</v>
      </c>
      <c r="D4">
        <v>11</v>
      </c>
      <c r="G4" s="2" t="s">
        <v>4</v>
      </c>
      <c r="H4" s="1">
        <v>43467</v>
      </c>
      <c r="I4">
        <v>11</v>
      </c>
      <c r="J4">
        <v>1</v>
      </c>
    </row>
    <row r="5" spans="2:10" x14ac:dyDescent="0.25">
      <c r="B5" t="s">
        <v>5</v>
      </c>
      <c r="C5" s="1">
        <v>43468</v>
      </c>
      <c r="D5">
        <v>12</v>
      </c>
      <c r="G5" s="2" t="s">
        <v>5</v>
      </c>
      <c r="H5" s="1">
        <v>43468</v>
      </c>
      <c r="I5">
        <v>12</v>
      </c>
      <c r="J5">
        <v>1</v>
      </c>
    </row>
    <row r="6" spans="2:10" x14ac:dyDescent="0.25">
      <c r="B6" t="s">
        <v>3</v>
      </c>
      <c r="C6" s="1">
        <v>43469</v>
      </c>
      <c r="D6">
        <v>13</v>
      </c>
      <c r="G6" s="2" t="s">
        <v>3</v>
      </c>
      <c r="H6" s="1">
        <v>43469</v>
      </c>
      <c r="I6">
        <v>13</v>
      </c>
      <c r="J6">
        <v>1</v>
      </c>
    </row>
    <row r="7" spans="2:10" x14ac:dyDescent="0.25">
      <c r="B7" t="s">
        <v>4</v>
      </c>
      <c r="C7" s="1">
        <v>43470</v>
      </c>
      <c r="D7">
        <v>14</v>
      </c>
      <c r="G7" s="2" t="s">
        <v>4</v>
      </c>
      <c r="H7" s="1">
        <v>43470</v>
      </c>
      <c r="I7">
        <v>14</v>
      </c>
      <c r="J7">
        <v>1</v>
      </c>
    </row>
    <row r="8" spans="2:10" x14ac:dyDescent="0.25">
      <c r="B8" t="s">
        <v>5</v>
      </c>
      <c r="C8" s="1">
        <v>43471</v>
      </c>
      <c r="D8">
        <v>15</v>
      </c>
      <c r="G8" s="2" t="s">
        <v>5</v>
      </c>
      <c r="H8" s="1">
        <v>43471</v>
      </c>
      <c r="I8">
        <v>15</v>
      </c>
      <c r="J8">
        <v>1</v>
      </c>
    </row>
    <row r="9" spans="2:10" x14ac:dyDescent="0.25">
      <c r="B9" t="s">
        <v>3</v>
      </c>
      <c r="C9" s="1">
        <v>43472</v>
      </c>
      <c r="D9">
        <v>16</v>
      </c>
      <c r="G9" s="2" t="s">
        <v>3</v>
      </c>
      <c r="H9" s="1">
        <v>43472</v>
      </c>
      <c r="I9">
        <v>16</v>
      </c>
      <c r="J9">
        <v>1</v>
      </c>
    </row>
    <row r="10" spans="2:10" x14ac:dyDescent="0.25">
      <c r="B10" t="s">
        <v>4</v>
      </c>
      <c r="C10" s="1">
        <v>43473</v>
      </c>
      <c r="D10">
        <v>17</v>
      </c>
      <c r="G10" s="2" t="s">
        <v>4</v>
      </c>
      <c r="H10" s="1">
        <v>43473</v>
      </c>
      <c r="I10">
        <v>17</v>
      </c>
      <c r="J10">
        <v>1</v>
      </c>
    </row>
    <row r="11" spans="2:10" x14ac:dyDescent="0.25">
      <c r="B11" t="s">
        <v>5</v>
      </c>
      <c r="C11" s="1">
        <v>43474</v>
      </c>
      <c r="D11">
        <v>18</v>
      </c>
      <c r="G11" s="2" t="s">
        <v>5</v>
      </c>
      <c r="H11" s="1">
        <v>43474</v>
      </c>
      <c r="I11">
        <v>18</v>
      </c>
      <c r="J11">
        <v>1</v>
      </c>
    </row>
    <row r="12" spans="2:10" x14ac:dyDescent="0.25">
      <c r="B12" t="s">
        <v>3</v>
      </c>
      <c r="C12" s="1">
        <v>43475</v>
      </c>
      <c r="D12">
        <v>19</v>
      </c>
      <c r="G12" s="2" t="s">
        <v>3</v>
      </c>
      <c r="H12" s="1">
        <v>43475</v>
      </c>
      <c r="I12">
        <v>19</v>
      </c>
      <c r="J12">
        <v>1</v>
      </c>
    </row>
    <row r="13" spans="2:10" x14ac:dyDescent="0.25">
      <c r="B13" t="s">
        <v>7</v>
      </c>
      <c r="D13">
        <f>SUBTOTAL(109,Tableau1[MONTANT])</f>
        <v>145</v>
      </c>
      <c r="G13" t="s">
        <v>7</v>
      </c>
      <c r="I13">
        <f>SUBTOTAL(109,Tableau1_2[MONTANT])</f>
        <v>145</v>
      </c>
    </row>
    <row r="16" spans="2:10" x14ac:dyDescent="0.25">
      <c r="G16" t="s">
        <v>0</v>
      </c>
      <c r="H16" t="s">
        <v>1</v>
      </c>
      <c r="I16" t="s">
        <v>2</v>
      </c>
      <c r="J16" t="s">
        <v>6</v>
      </c>
    </row>
    <row r="17" spans="7:10" x14ac:dyDescent="0.25">
      <c r="G17" t="s">
        <v>3</v>
      </c>
      <c r="H17" s="1">
        <v>43466</v>
      </c>
      <c r="I17" s="2">
        <v>10</v>
      </c>
      <c r="J17" s="2">
        <v>0</v>
      </c>
    </row>
    <row r="18" spans="7:10" x14ac:dyDescent="0.25">
      <c r="G18" t="s">
        <v>3</v>
      </c>
      <c r="H18" s="1">
        <v>43469</v>
      </c>
      <c r="I18" s="2">
        <v>13</v>
      </c>
      <c r="J18" s="2">
        <v>3</v>
      </c>
    </row>
    <row r="19" spans="7:10" x14ac:dyDescent="0.25">
      <c r="G19" t="s">
        <v>3</v>
      </c>
      <c r="H19" s="1">
        <v>43472</v>
      </c>
      <c r="I19" s="2">
        <v>16</v>
      </c>
      <c r="J19" s="2">
        <v>3</v>
      </c>
    </row>
    <row r="20" spans="7:10" x14ac:dyDescent="0.25">
      <c r="G20" t="s">
        <v>3</v>
      </c>
      <c r="H20" s="1">
        <v>43475</v>
      </c>
      <c r="I20" s="2">
        <v>19</v>
      </c>
      <c r="J20" s="2">
        <v>3</v>
      </c>
    </row>
    <row r="21" spans="7:10" x14ac:dyDescent="0.25">
      <c r="G21" t="s">
        <v>5</v>
      </c>
      <c r="H21" s="1">
        <v>43468</v>
      </c>
      <c r="I21" s="2">
        <v>12</v>
      </c>
      <c r="J21" s="2">
        <v>0</v>
      </c>
    </row>
    <row r="22" spans="7:10" x14ac:dyDescent="0.25">
      <c r="G22" t="s">
        <v>5</v>
      </c>
      <c r="H22" s="1">
        <v>43471</v>
      </c>
      <c r="I22" s="2">
        <v>15</v>
      </c>
      <c r="J22" s="2">
        <v>3</v>
      </c>
    </row>
    <row r="23" spans="7:10" x14ac:dyDescent="0.25">
      <c r="G23" t="s">
        <v>5</v>
      </c>
      <c r="H23" s="1">
        <v>43474</v>
      </c>
      <c r="I23" s="2">
        <v>18</v>
      </c>
      <c r="J23" s="2">
        <v>3</v>
      </c>
    </row>
    <row r="24" spans="7:10" x14ac:dyDescent="0.25">
      <c r="G24" t="s">
        <v>4</v>
      </c>
      <c r="H24" s="1">
        <v>43467</v>
      </c>
      <c r="I24" s="2">
        <v>11</v>
      </c>
      <c r="J24" s="2">
        <v>0</v>
      </c>
    </row>
    <row r="25" spans="7:10" x14ac:dyDescent="0.25">
      <c r="G25" t="s">
        <v>4</v>
      </c>
      <c r="H25" s="1">
        <v>43470</v>
      </c>
      <c r="I25" s="2">
        <v>14</v>
      </c>
      <c r="J25" s="2">
        <v>3</v>
      </c>
    </row>
    <row r="26" spans="7:10" x14ac:dyDescent="0.25">
      <c r="G26" t="s">
        <v>4</v>
      </c>
      <c r="H26" s="1">
        <v>43473</v>
      </c>
      <c r="I26" s="2">
        <v>17</v>
      </c>
      <c r="J26" s="2">
        <v>3</v>
      </c>
    </row>
    <row r="27" spans="7:10" x14ac:dyDescent="0.25">
      <c r="G27" t="s">
        <v>7</v>
      </c>
      <c r="I27">
        <f>SUBTOTAL(109,Tableau1__2[MONTANT])</f>
        <v>145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5A127B-8553-4690-8FD6-3C5190B2EBF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Jean-Eric Pelouas</cp:lastModifiedBy>
  <dcterms:created xsi:type="dcterms:W3CDTF">2015-06-05T18:19:34Z</dcterms:created>
  <dcterms:modified xsi:type="dcterms:W3CDTF">2019-10-27T11:22:11Z</dcterms:modified>
</cp:coreProperties>
</file>