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0490" windowHeight="7950"/>
  </bookViews>
  <sheets>
    <sheet name="DATA" sheetId="4" r:id="rId1"/>
    <sheet name="PIVOT TABLE" sheetId="5" r:id="rId2"/>
  </sheets>
  <functionGroups builtInGroupCount="18"/>
  <calcPr calcId="152511"/>
  <pivotCaches>
    <pivotCache cacheId="6" r:id="rId3"/>
  </pivotCaches>
</workbook>
</file>

<file path=xl/calcChain.xml><?xml version="1.0" encoding="utf-8"?>
<calcChain xmlns="http://schemas.openxmlformats.org/spreadsheetml/2006/main">
  <c r="J41" i="4" l="1"/>
  <c r="J3" i="4"/>
  <c r="J7" i="4"/>
  <c r="J11" i="4"/>
  <c r="J15" i="4"/>
  <c r="J19" i="4"/>
  <c r="J23" i="4"/>
  <c r="J27" i="4"/>
  <c r="J31" i="4"/>
  <c r="J35" i="4"/>
  <c r="J39" i="4"/>
  <c r="J45" i="4"/>
  <c r="J49" i="4"/>
  <c r="J53" i="4"/>
  <c r="J57" i="4"/>
  <c r="J61" i="4"/>
  <c r="J65" i="4"/>
  <c r="J69" i="4"/>
  <c r="J73" i="4"/>
  <c r="J77" i="4"/>
  <c r="J81" i="4"/>
  <c r="J85" i="4"/>
  <c r="J89" i="4"/>
  <c r="J6" i="4"/>
  <c r="J10" i="4"/>
  <c r="J14" i="4"/>
  <c r="J18" i="4"/>
  <c r="J22" i="4"/>
  <c r="J26" i="4"/>
  <c r="J30" i="4"/>
  <c r="J34" i="4"/>
  <c r="J38" i="4"/>
  <c r="J42" i="4"/>
  <c r="J46" i="4"/>
  <c r="J50" i="4"/>
  <c r="J54" i="4"/>
  <c r="J58" i="4"/>
  <c r="J62" i="4"/>
  <c r="J66" i="4"/>
  <c r="J70" i="4"/>
  <c r="J74" i="4"/>
  <c r="J78" i="4"/>
  <c r="J82" i="4"/>
  <c r="J86" i="4"/>
  <c r="J90" i="4"/>
  <c r="J2" i="4"/>
  <c r="J5" i="4"/>
  <c r="J9" i="4"/>
  <c r="J13" i="4"/>
  <c r="J17" i="4"/>
  <c r="J21" i="4"/>
  <c r="J25" i="4"/>
  <c r="J29" i="4"/>
  <c r="J33" i="4"/>
  <c r="J37" i="4"/>
  <c r="J43" i="4"/>
  <c r="J47" i="4"/>
  <c r="J51" i="4"/>
  <c r="J55" i="4"/>
  <c r="J59" i="4"/>
  <c r="J63" i="4"/>
  <c r="J67" i="4"/>
  <c r="J71" i="4"/>
  <c r="J75" i="4"/>
  <c r="J79" i="4"/>
  <c r="J83" i="4"/>
  <c r="J87" i="4"/>
  <c r="J4" i="4"/>
  <c r="J8" i="4"/>
  <c r="J12" i="4"/>
  <c r="J16" i="4"/>
  <c r="J20" i="4"/>
  <c r="J24" i="4"/>
  <c r="J28" i="4"/>
  <c r="J32" i="4"/>
  <c r="J36" i="4"/>
  <c r="J40" i="4"/>
  <c r="J44" i="4"/>
  <c r="J48" i="4"/>
  <c r="J52" i="4"/>
  <c r="J56" i="4"/>
  <c r="J60" i="4"/>
  <c r="J64" i="4"/>
  <c r="J68" i="4"/>
  <c r="J72" i="4"/>
  <c r="J76" i="4"/>
  <c r="J80" i="4"/>
  <c r="J84" i="4"/>
  <c r="J88" i="4"/>
</calcChain>
</file>

<file path=xl/sharedStrings.xml><?xml version="1.0" encoding="utf-8"?>
<sst xmlns="http://schemas.openxmlformats.org/spreadsheetml/2006/main" count="485" uniqueCount="170">
  <si>
    <t>ApportPrinc</t>
  </si>
  <si>
    <t>VC0800</t>
  </si>
  <si>
    <t>5 000,000</t>
  </si>
  <si>
    <t>ATHENA ORADEA</t>
  </si>
  <si>
    <t>ORADEA</t>
  </si>
  <si>
    <t>GUY</t>
  </si>
  <si>
    <t>LUCHEL</t>
  </si>
  <si>
    <t>VC0803010101</t>
  </si>
  <si>
    <t>60 000,000</t>
  </si>
  <si>
    <t>ARTHEMIS VIE</t>
  </si>
  <si>
    <t>BERNARD</t>
  </si>
  <si>
    <t>RIEUTORD</t>
  </si>
  <si>
    <t>240 000,000</t>
  </si>
  <si>
    <t>ATH 3.5% AOUT</t>
  </si>
  <si>
    <t>15 000,000</t>
  </si>
  <si>
    <t>MARTINE</t>
  </si>
  <si>
    <t>LIMBOURG</t>
  </si>
  <si>
    <t>ISABELLE</t>
  </si>
  <si>
    <t>PENDOLA LUCHEL</t>
  </si>
  <si>
    <t>VC0124</t>
  </si>
  <si>
    <t>EDIFICE_PLUS53</t>
  </si>
  <si>
    <t>ATLANTICLUX</t>
  </si>
  <si>
    <t>PATRICE</t>
  </si>
  <si>
    <t>COMACLE</t>
  </si>
  <si>
    <t>VC0126</t>
  </si>
  <si>
    <t>EDIFICE_MOINS53</t>
  </si>
  <si>
    <t>CORALIE</t>
  </si>
  <si>
    <t>CHAMBON</t>
  </si>
  <si>
    <t>LABEL</t>
  </si>
  <si>
    <t>NICOLAS</t>
  </si>
  <si>
    <t>DHIVER</t>
  </si>
  <si>
    <t>VC0802</t>
  </si>
  <si>
    <t>PU_TRANSFERT R_2013</t>
  </si>
  <si>
    <t>GENERALIVI</t>
  </si>
  <si>
    <t>JEROME</t>
  </si>
  <si>
    <t>BOY</t>
  </si>
  <si>
    <t>30 000,000</t>
  </si>
  <si>
    <t>CHRISTIAN</t>
  </si>
  <si>
    <t>FLAVIGNY</t>
  </si>
  <si>
    <t>R13</t>
  </si>
  <si>
    <t>VC08030101</t>
  </si>
  <si>
    <t>VERONIQUE</t>
  </si>
  <si>
    <t>JOBIN</t>
  </si>
  <si>
    <t>KOCH</t>
  </si>
  <si>
    <t>CHANTAL</t>
  </si>
  <si>
    <t>BORDEREAU</t>
  </si>
  <si>
    <t>VC0100</t>
  </si>
  <si>
    <t>STÉPHANIE</t>
  </si>
  <si>
    <t>HOUSSE</t>
  </si>
  <si>
    <t>FREDERIC</t>
  </si>
  <si>
    <t>QUENTIN</t>
  </si>
  <si>
    <t>70 000,000</t>
  </si>
  <si>
    <t>ALAIN</t>
  </si>
  <si>
    <t>GABRIEL</t>
  </si>
  <si>
    <t>20 000,000</t>
  </si>
  <si>
    <t>GREGORY</t>
  </si>
  <si>
    <t>HUGEUX</t>
  </si>
  <si>
    <t>DAN</t>
  </si>
  <si>
    <t>FRIDJA</t>
  </si>
  <si>
    <t>MARYSE</t>
  </si>
  <si>
    <t>DEBOUT</t>
  </si>
  <si>
    <t>10 000,000</t>
  </si>
  <si>
    <t>AURORE</t>
  </si>
  <si>
    <t>BIBAS</t>
  </si>
  <si>
    <t>CLAIRE</t>
  </si>
  <si>
    <t>1 200,000</t>
  </si>
  <si>
    <t>CHARLOTTE</t>
  </si>
  <si>
    <t>DE MAIGRET</t>
  </si>
  <si>
    <t>2 000,000</t>
  </si>
  <si>
    <t>PHILIPPE</t>
  </si>
  <si>
    <t>JEAN PIMOR</t>
  </si>
  <si>
    <t>ATOLL</t>
  </si>
  <si>
    <t>JULIEN</t>
  </si>
  <si>
    <t>CHEMAMA</t>
  </si>
  <si>
    <t>VC012401</t>
  </si>
  <si>
    <t>SHUNGMAN</t>
  </si>
  <si>
    <t>SIT</t>
  </si>
  <si>
    <t>LUDOVIC</t>
  </si>
  <si>
    <t>GAILLOU</t>
  </si>
  <si>
    <t>VC0801</t>
  </si>
  <si>
    <t>ACTIVE PLENITUDE</t>
  </si>
  <si>
    <t>ESCA</t>
  </si>
  <si>
    <t>CHLOE</t>
  </si>
  <si>
    <t>BAUDOUIN</t>
  </si>
  <si>
    <t>ABITBOL</t>
  </si>
  <si>
    <t>GERARD</t>
  </si>
  <si>
    <t>GAROFALO</t>
  </si>
  <si>
    <t>BELMON</t>
  </si>
  <si>
    <t>JOEL</t>
  </si>
  <si>
    <t>COLBEAUX</t>
  </si>
  <si>
    <t>PIERRE</t>
  </si>
  <si>
    <t>VALETTE</t>
  </si>
  <si>
    <t>CHEVALIER</t>
  </si>
  <si>
    <t>FREDERIQUE</t>
  </si>
  <si>
    <t>DELTOMBE</t>
  </si>
  <si>
    <t>HELENE</t>
  </si>
  <si>
    <t>CROIXMARIE</t>
  </si>
  <si>
    <t>MICHEL</t>
  </si>
  <si>
    <t>ESCOUBE</t>
  </si>
  <si>
    <t>VC0000</t>
  </si>
  <si>
    <t>PATRICK</t>
  </si>
  <si>
    <t>SULTAN</t>
  </si>
  <si>
    <t>GUILLAUME</t>
  </si>
  <si>
    <t>ETERNOT</t>
  </si>
  <si>
    <t>VC012601</t>
  </si>
  <si>
    <t>JEAN-NOEL</t>
  </si>
  <si>
    <t>LAEMMER</t>
  </si>
  <si>
    <t>FABRICE</t>
  </si>
  <si>
    <t>HORGUES</t>
  </si>
  <si>
    <t>PATRICIA</t>
  </si>
  <si>
    <t>SERIN</t>
  </si>
  <si>
    <t>BRUCE</t>
  </si>
  <si>
    <t>LANQUETIN</t>
  </si>
  <si>
    <t>ANTOINE</t>
  </si>
  <si>
    <t>RICHARD</t>
  </si>
  <si>
    <t>RUDY</t>
  </si>
  <si>
    <t>GENINASCA DELLA VEDOVA</t>
  </si>
  <si>
    <t>CORINNE</t>
  </si>
  <si>
    <t>CARRIC</t>
  </si>
  <si>
    <t>BENOIT</t>
  </si>
  <si>
    <t>POTEL</t>
  </si>
  <si>
    <t>Retraite Generali</t>
  </si>
  <si>
    <t>MOUSSA</t>
  </si>
  <si>
    <t>NESRI</t>
  </si>
  <si>
    <t>FATMA ZOHRA</t>
  </si>
  <si>
    <t>BOUKHALFA</t>
  </si>
  <si>
    <t>LAURENT</t>
  </si>
  <si>
    <t>COMPEROT</t>
  </si>
  <si>
    <t>MIRUNA</t>
  </si>
  <si>
    <t>IGNAT</t>
  </si>
  <si>
    <t>Retraite Generali SUP 60</t>
  </si>
  <si>
    <t>ELISABETH</t>
  </si>
  <si>
    <t>DAHMANI</t>
  </si>
  <si>
    <t>GENEVIEVE</t>
  </si>
  <si>
    <t>MARTINEAU</t>
  </si>
  <si>
    <t>VILLEMUR</t>
  </si>
  <si>
    <t>HANSU</t>
  </si>
  <si>
    <t>YALAZ</t>
  </si>
  <si>
    <t>PASCOUAU</t>
  </si>
  <si>
    <t>KAN</t>
  </si>
  <si>
    <t>KONG FOU</t>
  </si>
  <si>
    <t>DOCEUL</t>
  </si>
  <si>
    <t>ASER</t>
  </si>
  <si>
    <t>AVIVA</t>
  </si>
  <si>
    <t>MATTHIEU</t>
  </si>
  <si>
    <t>VILLEMANT</t>
  </si>
  <si>
    <t>FRANCE</t>
  </si>
  <si>
    <t>DOMMERGUE</t>
  </si>
  <si>
    <t>SOPHIE</t>
  </si>
  <si>
    <t>HOOGE</t>
  </si>
  <si>
    <t>FRANCOISE</t>
  </si>
  <si>
    <t>GILLE</t>
  </si>
  <si>
    <t>CALAIS</t>
  </si>
  <si>
    <t>SYLVIE</t>
  </si>
  <si>
    <t>SYLVAIN</t>
  </si>
  <si>
    <t>LAVOISY</t>
  </si>
  <si>
    <t>JACQUET</t>
  </si>
  <si>
    <t>Fractionnement</t>
  </si>
  <si>
    <t>Montant_Prime_Unique</t>
  </si>
  <si>
    <t>Montant_Prime_Periodique</t>
  </si>
  <si>
    <t>Type_Contrat</t>
  </si>
  <si>
    <t>Code_Compagnie</t>
  </si>
  <si>
    <t xml:space="preserve">Prenom </t>
  </si>
  <si>
    <t xml:space="preserve">Nom </t>
  </si>
  <si>
    <t>Date_Creation</t>
  </si>
  <si>
    <t>Calc_Volume</t>
  </si>
  <si>
    <t>Count of Type_Contrat</t>
  </si>
  <si>
    <t>Values</t>
  </si>
  <si>
    <t>Total général</t>
  </si>
  <si>
    <t xml:space="preserve">Calc_Volume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</si>
</sst>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1">
    <xf numFmtId="0" fontId="0" fillId="0" borderId="0" xfId="0"/>
    <xf numFmtId="0" fontId="0" fillId="0" borderId="0" xfId="0" pivotButton="1"/>
    <xf numFmtId="0" fontId="0" fillId="0" borderId="0" xfId="0" applyNumberFormat="1"/>
    <xf numFmtId="0" fontId="4" fillId="0" borderId="0" xfId="2" applyFont="1" applyFill="1" applyBorder="1" applyAlignment="1">
      <alignment vertical="center"/>
    </xf>
    <xf numFmtId="0" fontId="4" fillId="0" borderId="0" xfId="1" applyFont="1" applyFill="1" applyBorder="1" applyAlignment="1"/>
    <xf numFmtId="14" fontId="3" fillId="0" borderId="0" xfId="2" applyNumberFormat="1" applyFont="1" applyFill="1" applyBorder="1" applyAlignment="1" applyProtection="1">
      <alignment vertical="center"/>
    </xf>
    <xf numFmtId="0" fontId="3" fillId="0" borderId="0" xfId="2" applyNumberFormat="1" applyFont="1" applyFill="1" applyBorder="1" applyAlignment="1" applyProtection="1">
      <alignment vertical="center"/>
    </xf>
    <xf numFmtId="164" fontId="3" fillId="0" borderId="0" xfId="2" applyNumberFormat="1" applyFont="1" applyFill="1" applyBorder="1" applyAlignment="1" applyProtection="1">
      <alignment vertical="center"/>
    </xf>
    <xf numFmtId="3" fontId="3" fillId="0" borderId="0" xfId="2" applyNumberFormat="1" applyFont="1" applyFill="1" applyBorder="1" applyAlignment="1" applyProtection="1">
      <alignment vertical="center"/>
    </xf>
    <xf numFmtId="14" fontId="4" fillId="0" borderId="0" xfId="1" applyNumberFormat="1" applyFont="1" applyFill="1" applyBorder="1" applyAlignment="1"/>
    <xf numFmtId="3" fontId="0" fillId="0" borderId="0" xfId="0" applyNumberFormat="1"/>
  </cellXfs>
  <cellStyles count="3">
    <cellStyle name="Milliers 2" xfId="2"/>
    <cellStyle name="Normal" xfId="0" builtinId="0"/>
    <cellStyle name="Normal 2" xfId="1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Table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332.47206226852" createdVersion="5" refreshedVersion="5" minRefreshableVersion="3" recordCount="89">
  <cacheSource type="worksheet">
    <worksheetSource name="tableau1" r:id="rId2"/>
  </cacheSource>
  <cacheFields count="10">
    <cacheField name="Date_Creation" numFmtId="14">
      <sharedItems containsSemiMixedTypes="0" containsNonDate="0" containsDate="1" containsString="0" minDate="2015-07-21T00:00:00" maxDate="2015-11-14T00:00:00"/>
    </cacheField>
    <cacheField name="Nom " numFmtId="0">
      <sharedItems/>
    </cacheField>
    <cacheField name="Prenom " numFmtId="0">
      <sharedItems/>
    </cacheField>
    <cacheField name="Code_Compagnie" numFmtId="0">
      <sharedItems/>
    </cacheField>
    <cacheField name="Type_Contrat" numFmtId="0">
      <sharedItems/>
    </cacheField>
    <cacheField name="Montant_Prime_Periodique" numFmtId="0">
      <sharedItems containsSemiMixedTypes="0" containsString="0" containsNumber="1" containsInteger="1" minValue="0" maxValue="1250"/>
    </cacheField>
    <cacheField name="Montant_Prime_Unique" numFmtId="0">
      <sharedItems containsMixedTypes="1" containsNumber="1" containsInteger="1" minValue="0" maxValue="47269"/>
    </cacheField>
    <cacheField name="Fractionnement" numFmtId="0">
      <sharedItems containsSemiMixedTypes="0" containsString="0" containsNumber="1" containsInteger="1" minValue="1" maxValue="12"/>
    </cacheField>
    <cacheField name="ApportPrinc" numFmtId="0">
      <sharedItems count="11">
        <s v="VC08030101"/>
        <s v="VC0801"/>
        <s v="VC0000"/>
        <s v="VC0126"/>
        <s v="VC0803010101"/>
        <s v="VC0124"/>
        <s v="VC0802"/>
        <s v="VC012601"/>
        <s v="VC0800"/>
        <s v="VC0100"/>
        <s v="VC012401"/>
      </sharedItems>
    </cacheField>
    <cacheField name="Calc_Volume" numFmtId="0">
      <sharedItems containsSemiMixedTypes="0" containsString="0" containsNumber="1" containsInteger="1" minValue="0" maxValue="14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9">
  <r>
    <d v="2015-11-13T00:00:00"/>
    <s v="JACQUET"/>
    <s v="JEROME"/>
    <s v="GENERALIVI"/>
    <s v="R13"/>
    <n v="200"/>
    <n v="0"/>
    <n v="12"/>
    <x v="0"/>
    <n v="0"/>
  </r>
  <r>
    <d v="2015-11-12T00:00:00"/>
    <s v="LAVOISY"/>
    <s v="SYLVAIN"/>
    <s v="ATLANTICLUX"/>
    <s v="EDIFICE_MOINS53"/>
    <n v="400"/>
    <n v="0"/>
    <n v="12"/>
    <x v="1"/>
    <n v="0"/>
  </r>
  <r>
    <d v="2015-11-10T00:00:00"/>
    <s v="CALAIS"/>
    <s v="SYLVIE"/>
    <s v="ESCA"/>
    <s v="ACTIVE PLENITUDE"/>
    <n v="250"/>
    <n v="0"/>
    <n v="12"/>
    <x v="1"/>
    <n v="0"/>
  </r>
  <r>
    <d v="2015-11-10T00:00:00"/>
    <s v="CALAIS"/>
    <s v="GILLE"/>
    <s v="ESCA"/>
    <s v="ACTIVE PLENITUDE"/>
    <n v="300"/>
    <n v="0"/>
    <n v="12"/>
    <x v="1"/>
    <n v="0"/>
  </r>
  <r>
    <d v="2015-11-09T00:00:00"/>
    <s v="VILLEMANT"/>
    <s v="FRANCOISE"/>
    <s v="AVIVA"/>
    <s v="ASER"/>
    <n v="1250"/>
    <n v="0"/>
    <n v="12"/>
    <x v="2"/>
    <n v="0"/>
  </r>
  <r>
    <d v="2015-11-09T00:00:00"/>
    <s v="SULTAN"/>
    <s v="PATRICK"/>
    <s v="AVIVA"/>
    <s v="ASER"/>
    <n v="485"/>
    <n v="0"/>
    <n v="12"/>
    <x v="2"/>
    <n v="0"/>
  </r>
  <r>
    <d v="2015-11-09T00:00:00"/>
    <s v="HOOGE"/>
    <s v="SOPHIE"/>
    <s v="AVIVA"/>
    <s v="ASER"/>
    <n v="400"/>
    <n v="0"/>
    <n v="12"/>
    <x v="2"/>
    <n v="0"/>
  </r>
  <r>
    <d v="2015-11-09T00:00:00"/>
    <s v="DOCEUL"/>
    <s v="FREDERIC"/>
    <s v="ATLANTICLUX"/>
    <s v="EDIFICE_MOINS53"/>
    <n v="200"/>
    <n v="0"/>
    <n v="12"/>
    <x v="3"/>
    <n v="0"/>
  </r>
  <r>
    <d v="2015-11-09T00:00:00"/>
    <s v="DOMMERGUE"/>
    <s v="FRANCE"/>
    <s v="GENERALIVI"/>
    <s v="PU_TRANSFERT R_2013"/>
    <n v="0"/>
    <n v="100"/>
    <n v="1"/>
    <x v="4"/>
    <n v="0"/>
  </r>
  <r>
    <d v="2015-11-09T00:00:00"/>
    <s v="VILLEMANT"/>
    <s v="MATTHIEU"/>
    <s v="AVIVA"/>
    <s v="ASER"/>
    <n v="400"/>
    <n v="0"/>
    <n v="12"/>
    <x v="2"/>
    <n v="0"/>
  </r>
  <r>
    <d v="2015-11-06T00:00:00"/>
    <s v="COMACLE"/>
    <s v="PATRICE"/>
    <s v="ATLANTICLUX"/>
    <s v="EDIFICE_PLUS53"/>
    <n v="0"/>
    <n v="14000"/>
    <n v="12"/>
    <x v="5"/>
    <n v="14000"/>
  </r>
  <r>
    <d v="2015-11-05T00:00:00"/>
    <s v="DELTOMBE"/>
    <s v="FREDERIQUE"/>
    <s v="GENERALIVI"/>
    <s v="PU_TRANSFERT R_2013"/>
    <n v="0"/>
    <n v="100"/>
    <n v="1"/>
    <x v="1"/>
    <n v="0"/>
  </r>
  <r>
    <d v="2015-11-05T00:00:00"/>
    <s v="DOCEUL"/>
    <s v="FREDERIC"/>
    <s v="GENERALIVI"/>
    <s v="PU_TRANSFERT R_2013"/>
    <n v="0"/>
    <n v="100"/>
    <n v="1"/>
    <x v="3"/>
    <n v="0"/>
  </r>
  <r>
    <d v="2015-11-05T00:00:00"/>
    <s v="DELTOMBE"/>
    <s v="FREDERIQUE"/>
    <s v="GENERALIVI"/>
    <s v="PU_TRANSFERT R_2013"/>
    <n v="0"/>
    <n v="100"/>
    <n v="1"/>
    <x v="1"/>
    <n v="0"/>
  </r>
  <r>
    <d v="2015-11-05T00:00:00"/>
    <s v="KONG FOU"/>
    <s v="KAN"/>
    <s v="GENERALIVI"/>
    <s v="PU_TRANSFERT R_2013"/>
    <n v="0"/>
    <n v="100"/>
    <n v="1"/>
    <x v="5"/>
    <n v="0"/>
  </r>
  <r>
    <d v="2015-11-04T00:00:00"/>
    <s v="PASCOUAU"/>
    <s v="HELENE"/>
    <s v="GENERALIVI"/>
    <s v="Retraite Generali"/>
    <n v="100"/>
    <n v="0"/>
    <n v="12"/>
    <x v="0"/>
    <n v="300"/>
  </r>
  <r>
    <d v="2015-11-04T00:00:00"/>
    <s v="YALAZ"/>
    <s v="HANSU"/>
    <s v="GENERALIVI"/>
    <s v="Retraite Generali"/>
    <n v="150"/>
    <n v="0"/>
    <n v="12"/>
    <x v="6"/>
    <n v="450"/>
  </r>
  <r>
    <d v="2015-11-04T00:00:00"/>
    <s v="DAHMANI"/>
    <s v="ELISABETH"/>
    <s v="GENERALIVI"/>
    <s v="PU_TRANSFERT R_2013"/>
    <n v="0"/>
    <n v="100"/>
    <n v="1"/>
    <x v="1"/>
    <n v="0"/>
  </r>
  <r>
    <d v="2015-11-04T00:00:00"/>
    <s v="DAHMANI"/>
    <s v="ELISABETH"/>
    <s v="GENERALIVI"/>
    <s v="PU_TRANSFERT R_2013"/>
    <n v="0"/>
    <n v="100"/>
    <n v="1"/>
    <x v="1"/>
    <n v="0"/>
  </r>
  <r>
    <d v="2015-11-04T00:00:00"/>
    <s v="VILLEMUR"/>
    <s v="PIERRE"/>
    <s v="ESCA"/>
    <s v="ACTIVE PLENITUDE"/>
    <n v="200"/>
    <n v="0"/>
    <n v="12"/>
    <x v="1"/>
    <n v="0"/>
  </r>
  <r>
    <d v="2015-11-04T00:00:00"/>
    <s v="LAEMMER"/>
    <s v="JEAN-NOEL"/>
    <s v="GENERALIVI"/>
    <s v="Retraite Generali SUP 60"/>
    <n v="225"/>
    <n v="0"/>
    <n v="12"/>
    <x v="7"/>
    <n v="0"/>
  </r>
  <r>
    <d v="2015-11-04T00:00:00"/>
    <s v="MARTINEAU"/>
    <s v="GENEVIEVE"/>
    <s v="GENERALIVI"/>
    <s v="Retraite Generali SUP 60"/>
    <n v="100"/>
    <n v="0"/>
    <n v="12"/>
    <x v="1"/>
    <n v="0"/>
  </r>
  <r>
    <d v="2015-11-04T00:00:00"/>
    <s v="DAHMANI"/>
    <s v="ELISABETH"/>
    <s v="GENERALIVI"/>
    <s v="Retraite Generali SUP 60"/>
    <n v="200"/>
    <n v="0"/>
    <n v="12"/>
    <x v="1"/>
    <n v="0"/>
  </r>
  <r>
    <d v="2015-11-04T00:00:00"/>
    <s v="IGNAT"/>
    <s v="MIRUNA"/>
    <s v="GENERALIVI"/>
    <s v="Retraite Generali"/>
    <n v="300"/>
    <n v="0"/>
    <n v="12"/>
    <x v="3"/>
    <n v="900"/>
  </r>
  <r>
    <d v="2015-11-03T00:00:00"/>
    <s v="COMPEROT"/>
    <s v="LAURENT"/>
    <s v="GENERALIVI"/>
    <s v="Retraite Generali"/>
    <n v="90"/>
    <n v="0"/>
    <n v="12"/>
    <x v="7"/>
    <n v="270"/>
  </r>
  <r>
    <d v="2015-11-03T00:00:00"/>
    <s v="BOUKHALFA"/>
    <s v="FATMA ZOHRA"/>
    <s v="ATLANTICLUX"/>
    <s v="EDIFICE_PLUS53"/>
    <n v="150"/>
    <n v="0"/>
    <n v="12"/>
    <x v="8"/>
    <n v="1800"/>
  </r>
  <r>
    <d v="2015-11-03T00:00:00"/>
    <s v="NESRI"/>
    <s v="MOUSSA"/>
    <s v="GENERALIVI"/>
    <s v="Retraite Generali"/>
    <n v="300"/>
    <n v="0"/>
    <n v="12"/>
    <x v="4"/>
    <n v="900"/>
  </r>
  <r>
    <d v="2015-11-03T00:00:00"/>
    <s v="POTEL"/>
    <s v="BENOIT"/>
    <s v="ESCA"/>
    <s v="ACTIVE PLENITUDE"/>
    <n v="300"/>
    <n v="0"/>
    <n v="12"/>
    <x v="7"/>
    <n v="0"/>
  </r>
  <r>
    <d v="2015-11-02T00:00:00"/>
    <s v="CARRIC"/>
    <s v="CORINNE"/>
    <s v="GENERALIVI"/>
    <s v="PU_TRANSFERT R_2013"/>
    <n v="0"/>
    <n v="47269"/>
    <n v="1"/>
    <x v="3"/>
    <n v="0"/>
  </r>
  <r>
    <d v="2015-10-29T00:00:00"/>
    <s v="GENINASCA DELLA VEDOVA"/>
    <s v="RUDY"/>
    <s v="ATLANTICLUX"/>
    <s v="EDIFICE_MOINS53"/>
    <n v="100"/>
    <n v="0"/>
    <n v="12"/>
    <x v="0"/>
    <n v="0"/>
  </r>
  <r>
    <d v="2015-10-29T00:00:00"/>
    <s v="RICHARD"/>
    <s v="ANTOINE"/>
    <s v="ATLANTICLUX"/>
    <s v="EDIFICE_MOINS53"/>
    <n v="150"/>
    <n v="0"/>
    <n v="12"/>
    <x v="4"/>
    <n v="0"/>
  </r>
  <r>
    <d v="2015-10-29T00:00:00"/>
    <s v="LANQUETIN"/>
    <s v="BRUCE"/>
    <s v="ATLANTICLUX"/>
    <s v="EDIFICE_MOINS53"/>
    <n v="100"/>
    <n v="0"/>
    <n v="12"/>
    <x v="1"/>
    <n v="0"/>
  </r>
  <r>
    <d v="2015-10-27T00:00:00"/>
    <s v="SERIN"/>
    <s v="PATRICIA"/>
    <s v="ATLANTICLUX"/>
    <s v="EDIFICE_PLUS53"/>
    <n v="150"/>
    <n v="0"/>
    <n v="12"/>
    <x v="1"/>
    <n v="1800"/>
  </r>
  <r>
    <d v="2015-10-27T00:00:00"/>
    <s v="HORGUES"/>
    <s v="FABRICE"/>
    <s v="ATLANTICLUX"/>
    <s v="EDIFICE_MOINS53"/>
    <n v="100"/>
    <n v="0"/>
    <n v="12"/>
    <x v="1"/>
    <n v="0"/>
  </r>
  <r>
    <d v="2015-10-23T00:00:00"/>
    <s v="LAEMMER"/>
    <s v="JEAN-NOEL"/>
    <s v="ORADEA"/>
    <s v="ARTHEMIS VIE"/>
    <n v="0"/>
    <n v="5000"/>
    <n v="1"/>
    <x v="7"/>
    <n v="0"/>
  </r>
  <r>
    <d v="2015-10-21T00:00:00"/>
    <s v="ETERNOT"/>
    <s v="GUILLAUME"/>
    <s v="GENERALIVI"/>
    <s v="PU_TRANSFERT R_2013"/>
    <n v="0"/>
    <n v="100"/>
    <n v="1"/>
    <x v="8"/>
    <n v="0"/>
  </r>
  <r>
    <d v="2015-10-21T00:00:00"/>
    <s v="SULTAN"/>
    <s v="PATRICK"/>
    <s v="GENERALIVI"/>
    <s v="PU_TRANSFERT R_2013"/>
    <n v="0"/>
    <n v="100"/>
    <n v="1"/>
    <x v="2"/>
    <n v="0"/>
  </r>
  <r>
    <d v="2015-10-16T00:00:00"/>
    <s v="ESCOUBE"/>
    <s v="MICHEL"/>
    <s v="GENERALIVI"/>
    <s v="PU_TRANSFERT R_2013"/>
    <n v="0"/>
    <n v="100"/>
    <n v="1"/>
    <x v="0"/>
    <n v="0"/>
  </r>
  <r>
    <d v="2015-10-13T00:00:00"/>
    <s v="CROIXMARIE"/>
    <s v="HELENE"/>
    <s v="GENERALIVI"/>
    <s v="PU_TRANSFERT R_2013"/>
    <n v="0"/>
    <n v="100"/>
    <n v="1"/>
    <x v="8"/>
    <n v="0"/>
  </r>
  <r>
    <d v="2015-10-12T00:00:00"/>
    <s v="DELTOMBE"/>
    <s v="FREDERIQUE"/>
    <s v="ORADEA"/>
    <s v="ARTHEMIS VIE"/>
    <n v="0"/>
    <n v="25000"/>
    <n v="1"/>
    <x v="1"/>
    <n v="0"/>
  </r>
  <r>
    <d v="2015-10-01T00:00:00"/>
    <s v="CHEVALIER"/>
    <s v="PIERRE"/>
    <s v="GENERALIVI"/>
    <s v="PU_TRANSFERT R_2013"/>
    <n v="0"/>
    <n v="100"/>
    <n v="1"/>
    <x v="5"/>
    <n v="0"/>
  </r>
  <r>
    <d v="2015-10-01T00:00:00"/>
    <s v="CHEVALIER"/>
    <s v="PIERRE"/>
    <s v="GENERALIVI"/>
    <s v="PU_TRANSFERT R_2013"/>
    <n v="0"/>
    <n v="100"/>
    <n v="1"/>
    <x v="5"/>
    <n v="0"/>
  </r>
  <r>
    <d v="2015-10-01T00:00:00"/>
    <s v="VALETTE"/>
    <s v="PIERRE"/>
    <s v="GENERALIVI"/>
    <s v="PU_TRANSFERT R_2013"/>
    <n v="0"/>
    <n v="100"/>
    <n v="1"/>
    <x v="3"/>
    <n v="0"/>
  </r>
  <r>
    <d v="2015-09-28T00:00:00"/>
    <s v="COLBEAUX"/>
    <s v="JOEL"/>
    <s v="ESCA"/>
    <s v="ACTIVE PLENITUDE"/>
    <n v="300"/>
    <n v="0"/>
    <n v="12"/>
    <x v="9"/>
    <n v="0"/>
  </r>
  <r>
    <d v="2015-09-18T00:00:00"/>
    <s v="BELMON"/>
    <s v="CLAIRE"/>
    <s v="GENERALIVI"/>
    <s v="PU_TRANSFERT R_2013"/>
    <n v="0"/>
    <n v="100"/>
    <n v="1"/>
    <x v="9"/>
    <n v="0"/>
  </r>
  <r>
    <d v="2015-09-17T00:00:00"/>
    <s v="FLAVIGNY"/>
    <s v="CLAIRE"/>
    <s v="ATLANTICLUX"/>
    <s v="EDIFICE_PLUS53"/>
    <n v="300"/>
    <n v="0"/>
    <n v="12"/>
    <x v="1"/>
    <n v="3600"/>
  </r>
  <r>
    <d v="2015-09-17T00:00:00"/>
    <s v="GAROFALO"/>
    <s v="GERARD"/>
    <s v="ATLANTICLUX"/>
    <s v="EDIFICE_MOINS53"/>
    <n v="200"/>
    <n v="0"/>
    <n v="12"/>
    <x v="9"/>
    <n v="0"/>
  </r>
  <r>
    <d v="2015-09-16T00:00:00"/>
    <s v="ABITBOL"/>
    <s v="ALAIN"/>
    <s v="GENERALIVI"/>
    <s v="PU_TRANSFERT R_2013"/>
    <n v="0"/>
    <n v="100"/>
    <n v="1"/>
    <x v="3"/>
    <n v="0"/>
  </r>
  <r>
    <d v="2015-09-14T00:00:00"/>
    <s v="DE MAIGRET"/>
    <s v="BAUDOUIN"/>
    <s v="ORADEA"/>
    <s v="ARTHEMIS VIE"/>
    <n v="0"/>
    <n v="1200"/>
    <n v="1"/>
    <x v="6"/>
    <n v="0"/>
  </r>
  <r>
    <d v="2015-09-14T00:00:00"/>
    <s v="DE MAIGRET"/>
    <s v="CHLOE"/>
    <s v="ORADEA"/>
    <s v="ARTHEMIS VIE"/>
    <n v="0"/>
    <n v="1200"/>
    <n v="1"/>
    <x v="6"/>
    <n v="0"/>
  </r>
  <r>
    <d v="2015-09-09T00:00:00"/>
    <s v="FLAVIGNY"/>
    <s v="CHRISTIAN"/>
    <s v="ESCA"/>
    <s v="ACTIVE PLENITUDE"/>
    <n v="500"/>
    <n v="0"/>
    <n v="12"/>
    <x v="1"/>
    <n v="0"/>
  </r>
  <r>
    <d v="2015-09-08T00:00:00"/>
    <s v="FLAVIGNY"/>
    <s v="CLAIRE"/>
    <s v="ORADEA"/>
    <s v="ARTHEMIS VIE"/>
    <n v="0"/>
    <n v="30000"/>
    <n v="1"/>
    <x v="1"/>
    <n v="0"/>
  </r>
  <r>
    <d v="2015-07-31T00:00:00"/>
    <s v="CHEMAMA"/>
    <s v="JULIEN"/>
    <s v="GENERALIVI"/>
    <s v="ATOLL"/>
    <n v="76"/>
    <n v="0"/>
    <n v="12"/>
    <x v="0"/>
    <n v="0"/>
  </r>
  <r>
    <d v="2015-07-31T00:00:00"/>
    <s v="GAILLOU"/>
    <s v="LUDOVIC"/>
    <s v="ATLANTICLUX"/>
    <s v="EDIFICE_MOINS53"/>
    <n v="50"/>
    <n v="0"/>
    <n v="12"/>
    <x v="10"/>
    <n v="0"/>
  </r>
  <r>
    <d v="2015-07-30T00:00:00"/>
    <s v="SIT"/>
    <s v="SHUNGMAN"/>
    <s v="ORADEA"/>
    <s v="ATHENA ORADEA"/>
    <n v="0"/>
    <n v="5000"/>
    <n v="1"/>
    <x v="10"/>
    <n v="0"/>
  </r>
  <r>
    <d v="2015-07-30T00:00:00"/>
    <s v="CHEMAMA"/>
    <s v="JULIEN"/>
    <s v="GENERALIVI"/>
    <s v="R13"/>
    <n v="100"/>
    <n v="0"/>
    <n v="12"/>
    <x v="0"/>
    <n v="0"/>
  </r>
  <r>
    <d v="2015-07-30T00:00:00"/>
    <s v="CHEMAMA"/>
    <s v="JULIEN"/>
    <s v="GENERALIVI"/>
    <s v="ATOLL"/>
    <n v="52"/>
    <n v="0"/>
    <n v="12"/>
    <x v="0"/>
    <n v="0"/>
  </r>
  <r>
    <d v="2015-07-30T00:00:00"/>
    <s v="JEAN PIMOR"/>
    <s v="PHILIPPE"/>
    <s v="ATLANTICLUX"/>
    <s v="EDIFICE_PLUS53"/>
    <n v="0"/>
    <s v="2 000,000"/>
    <n v="12"/>
    <x v="8"/>
    <n v="2000"/>
  </r>
  <r>
    <d v="2015-07-29T00:00:00"/>
    <s v="DE MAIGRET"/>
    <s v="CHARLOTTE"/>
    <s v="ORADEA"/>
    <s v="ARTHEMIS VIE"/>
    <n v="0"/>
    <s v="1 200,000"/>
    <n v="1"/>
    <x v="6"/>
    <n v="0"/>
  </r>
  <r>
    <d v="2015-07-29T00:00:00"/>
    <s v="FLAVIGNY"/>
    <s v="CLAIRE"/>
    <s v="ORADEA"/>
    <s v="ATHENA ORADEA"/>
    <n v="0"/>
    <s v="10 000,000"/>
    <n v="1"/>
    <x v="8"/>
    <n v="0"/>
  </r>
  <r>
    <d v="2015-07-29T00:00:00"/>
    <s v="BIBAS"/>
    <s v="AURORE"/>
    <s v="ORADEA"/>
    <s v="ATHENA ORADEA"/>
    <n v="0"/>
    <s v="10 000,000"/>
    <n v="1"/>
    <x v="8"/>
    <n v="0"/>
  </r>
  <r>
    <d v="2015-07-29T00:00:00"/>
    <s v="DEBOUT"/>
    <s v="MARYSE"/>
    <s v="GENERALIVI"/>
    <s v="PU_TRANSFERT R_2013"/>
    <n v="0"/>
    <n v="100"/>
    <n v="1"/>
    <x v="5"/>
    <n v="0"/>
  </r>
  <r>
    <d v="2015-07-28T00:00:00"/>
    <s v="FRIDJA"/>
    <s v="DAN"/>
    <s v="ORADEA"/>
    <s v="ATHENA ORADEA"/>
    <n v="0"/>
    <s v="5 000,000"/>
    <n v="1"/>
    <x v="8"/>
    <n v="0"/>
  </r>
  <r>
    <d v="2015-07-28T00:00:00"/>
    <s v="HUGEUX"/>
    <s v="GREGORY"/>
    <s v="ORADEA"/>
    <s v="ATHENA ORADEA"/>
    <n v="0"/>
    <s v="20 000,000"/>
    <n v="1"/>
    <x v="8"/>
    <n v="0"/>
  </r>
  <r>
    <d v="2015-07-27T00:00:00"/>
    <s v="GABRIEL"/>
    <s v="ALAIN"/>
    <s v="ORADEA"/>
    <s v="ATHENA ORADEA"/>
    <n v="0"/>
    <s v="70 000,000"/>
    <n v="1"/>
    <x v="8"/>
    <n v="0"/>
  </r>
  <r>
    <d v="2015-07-26T00:00:00"/>
    <s v="QUENTIN"/>
    <s v="FREDERIC"/>
    <s v="GENERALIVI"/>
    <s v="PU_TRANSFERT R_2013"/>
    <n v="0"/>
    <n v="100"/>
    <n v="1"/>
    <x v="5"/>
    <n v="0"/>
  </r>
  <r>
    <d v="2015-07-26T00:00:00"/>
    <s v="BORDEREAU"/>
    <s v="CHANTAL"/>
    <s v="GENERALIVI"/>
    <s v="PU_TRANSFERT R_2013"/>
    <n v="0"/>
    <n v="100"/>
    <n v="1"/>
    <x v="8"/>
    <n v="0"/>
  </r>
  <r>
    <d v="2015-07-26T00:00:00"/>
    <s v="HOUSSE"/>
    <s v="STÉPHANIE"/>
    <s v="ATLANTICLUX"/>
    <s v="EDIFICE_MOINS53"/>
    <n v="50"/>
    <n v="0"/>
    <n v="12"/>
    <x v="9"/>
    <n v="0"/>
  </r>
  <r>
    <d v="2015-07-26T00:00:00"/>
    <s v="BORDEREAU"/>
    <s v="CHANTAL"/>
    <s v="GENERALIVI"/>
    <s v="PU_TRANSFERT R_2013"/>
    <n v="0"/>
    <n v="100"/>
    <n v="1"/>
    <x v="8"/>
    <n v="0"/>
  </r>
  <r>
    <d v="2015-07-26T00:00:00"/>
    <s v="COMACLE"/>
    <s v="PATRICE"/>
    <s v="GENERALIVI"/>
    <s v="PU_TRANSFERT R_2013"/>
    <n v="0"/>
    <n v="100"/>
    <n v="1"/>
    <x v="5"/>
    <n v="0"/>
  </r>
  <r>
    <d v="2015-07-26T00:00:00"/>
    <s v="FLAVIGNY"/>
    <s v="CHRISTIAN"/>
    <s v="ORADEA"/>
    <s v="ARTHEMIS VIE"/>
    <n v="0"/>
    <s v="30 000,000"/>
    <n v="1"/>
    <x v="8"/>
    <n v="0"/>
  </r>
  <r>
    <d v="2015-07-26T00:00:00"/>
    <s v="BORDEREAU"/>
    <s v="CHANTAL"/>
    <s v="GENERALIVI"/>
    <s v="PU_TRANSFERT R_2013"/>
    <n v="0"/>
    <n v="100"/>
    <n v="1"/>
    <x v="8"/>
    <n v="0"/>
  </r>
  <r>
    <d v="2015-07-26T00:00:00"/>
    <s v="KOCH"/>
    <s v="ISABELLE"/>
    <s v="GENERALIVI"/>
    <s v="PU_TRANSFERT R_2013"/>
    <n v="0"/>
    <n v="100"/>
    <n v="1"/>
    <x v="5"/>
    <n v="0"/>
  </r>
  <r>
    <d v="2015-07-26T00:00:00"/>
    <s v="KOCH"/>
    <s v="ISABELLE"/>
    <s v="GENERALIVI"/>
    <s v="PU_TRANSFERT R_2013"/>
    <n v="0"/>
    <n v="100"/>
    <n v="1"/>
    <x v="5"/>
    <n v="0"/>
  </r>
  <r>
    <d v="2015-07-26T00:00:00"/>
    <s v="JOBIN"/>
    <s v="VERONIQUE"/>
    <s v="GENERALIVI"/>
    <s v="R13"/>
    <n v="200"/>
    <n v="0"/>
    <n v="12"/>
    <x v="0"/>
    <n v="0"/>
  </r>
  <r>
    <d v="2015-07-26T00:00:00"/>
    <s v="COMACLE"/>
    <s v="PATRICE"/>
    <s v="GENERALIVI"/>
    <s v="PU_TRANSFERT R_2013"/>
    <n v="0"/>
    <n v="100"/>
    <n v="1"/>
    <x v="5"/>
    <n v="0"/>
  </r>
  <r>
    <d v="2015-07-26T00:00:00"/>
    <s v="COMACLE"/>
    <s v="PATRICE"/>
    <s v="GENERALIVI"/>
    <s v="R13"/>
    <n v="350"/>
    <n v="0"/>
    <n v="12"/>
    <x v="5"/>
    <n v="0"/>
  </r>
  <r>
    <d v="2015-07-26T00:00:00"/>
    <s v="LIMBOURG"/>
    <s v="MARTINE"/>
    <s v="GENERALIVI"/>
    <s v="PU_TRANSFERT R_2013"/>
    <n v="0"/>
    <n v="100"/>
    <n v="1"/>
    <x v="8"/>
    <n v="0"/>
  </r>
  <r>
    <d v="2015-07-26T00:00:00"/>
    <s v="FLAVIGNY"/>
    <s v="CHRISTIAN"/>
    <s v="ORADEA"/>
    <s v="ATHENA ORADEA"/>
    <n v="0"/>
    <s v="30 000,000"/>
    <n v="1"/>
    <x v="8"/>
    <n v="0"/>
  </r>
  <r>
    <d v="2015-07-26T00:00:00"/>
    <s v="BOY"/>
    <s v="JEROME"/>
    <s v="GENERALIVI"/>
    <s v="PU_TRANSFERT R_2013"/>
    <n v="0"/>
    <n v="100"/>
    <n v="1"/>
    <x v="6"/>
    <n v="0"/>
  </r>
  <r>
    <d v="2015-07-23T00:00:00"/>
    <s v="DHIVER"/>
    <s v="NICOLAS"/>
    <s v="ATLANTICLUX"/>
    <s v="EDIFICE_MOINS53"/>
    <n v="100"/>
    <n v="0"/>
    <n v="12"/>
    <x v="4"/>
    <n v="0"/>
  </r>
  <r>
    <d v="2015-07-23T00:00:00"/>
    <s v="CHAMBON"/>
    <s v="CORALIE"/>
    <s v="ATLANTICLUX"/>
    <s v="LABEL"/>
    <n v="100"/>
    <n v="0"/>
    <n v="12"/>
    <x v="3"/>
    <n v="0"/>
  </r>
  <r>
    <d v="2015-07-23T00:00:00"/>
    <s v="CHAMBON"/>
    <s v="CORALIE"/>
    <s v="ATLANTICLUX"/>
    <s v="EDIFICE_MOINS53"/>
    <n v="100"/>
    <n v="0"/>
    <n v="12"/>
    <x v="3"/>
    <n v="0"/>
  </r>
  <r>
    <d v="2015-07-21T00:00:00"/>
    <s v="COMACLE"/>
    <s v="PATRICE"/>
    <s v="ATLANTICLUX"/>
    <s v="EDIFICE_PLUS53"/>
    <n v="250"/>
    <n v="0"/>
    <n v="12"/>
    <x v="5"/>
    <n v="3000"/>
  </r>
  <r>
    <d v="2015-07-21T00:00:00"/>
    <s v="PENDOLA LUCHEL"/>
    <s v="ISABELLE"/>
    <s v="ORADEA"/>
    <s v="ATHENA ORADEA"/>
    <n v="0"/>
    <s v="5 000,000"/>
    <n v="1"/>
    <x v="8"/>
    <n v="0"/>
  </r>
  <r>
    <d v="2015-07-21T00:00:00"/>
    <s v="LIMBOURG"/>
    <s v="MARTINE"/>
    <s v="ORADEA"/>
    <s v="ATHENA ORADEA"/>
    <n v="0"/>
    <s v="15 000,000"/>
    <n v="1"/>
    <x v="8"/>
    <n v="0"/>
  </r>
  <r>
    <d v="2015-07-21T00:00:00"/>
    <s v="RIEUTORD"/>
    <s v="BERNARD"/>
    <s v="ORADEA"/>
    <s v="ATH 3.5% AOUT"/>
    <n v="0"/>
    <s v="240 000,000"/>
    <n v="1"/>
    <x v="4"/>
    <n v="0"/>
  </r>
  <r>
    <d v="2015-07-21T00:00:00"/>
    <s v="RIEUTORD"/>
    <s v="BERNARD"/>
    <s v="ORADEA"/>
    <s v="ARTHEMIS VIE"/>
    <n v="0"/>
    <s v="60 000,000"/>
    <n v="1"/>
    <x v="4"/>
    <n v="0"/>
  </r>
  <r>
    <d v="2015-07-21T00:00:00"/>
    <s v="LUCHEL"/>
    <s v="GUY"/>
    <s v="ORADEA"/>
    <s v="ATHENA ORADEA"/>
    <n v="0"/>
    <s v="5 000,000"/>
    <n v="1"/>
    <x v="8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6" applyNumberFormats="0" applyBorderFormats="0" applyFontFormats="0" applyPatternFormats="0" applyAlignmentFormats="0" applyWidthHeightFormats="1" dataCaption="Values" updatedVersion="5" minRefreshableVersion="3" showCalcMbrs="0" useAutoFormatting="1" itemPrintTitles="1" createdVersion="3" indent="0" compact="0" compactData="0" multipleFieldFilters="0">
  <location ref="A3:C16" firstHeaderRow="1" firstDataRow="2" firstDataCol="1"/>
  <pivotFields count="10"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12">
        <item x="2"/>
        <item x="9"/>
        <item x="5"/>
        <item x="10"/>
        <item x="3"/>
        <item x="7"/>
        <item x="8"/>
        <item x="1"/>
        <item x="6"/>
        <item x="0"/>
        <item x="4"/>
        <item t="default"/>
      </items>
    </pivotField>
    <pivotField dataField="1" compact="0" outline="0" showAll="0" defaultSubtotal="0"/>
  </pivotFields>
  <rowFields count="1">
    <field x="8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2">
    <i>
      <x/>
    </i>
    <i i="1">
      <x v="1"/>
    </i>
  </colItems>
  <dataFields count="2">
    <dataField name="Count of Type_Contrat" fld="4" subtotal="count" baseField="0" baseItem="0"/>
    <dataField name="Calc_Volume " fld="9" baseField="8" baseItem="4" numFmtId="3"/>
  </dataFields>
  <pivotTableStyleInfo name="PivotStyleMedium2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J90" totalsRowShown="0" headerRowDxfId="11" dataDxfId="10" headerRowCellStyle="Milliers 2" dataCellStyle="Normal 2">
  <autoFilter ref="A1:J90"/>
  <tableColumns count="10">
    <tableColumn id="1" name="Date_Creation" dataDxfId="9" dataCellStyle="Normal 2"/>
    <tableColumn id="2" name="Nom " dataDxfId="8" dataCellStyle="Normal 2"/>
    <tableColumn id="3" name="Prenom " dataDxfId="7" dataCellStyle="Normal 2"/>
    <tableColumn id="4" name="Code_Compagnie" dataDxfId="6" dataCellStyle="Normal 2"/>
    <tableColumn id="5" name="Type_Contrat" dataDxfId="5" dataCellStyle="Normal 2"/>
    <tableColumn id="6" name="Montant_Prime_Periodique" dataDxfId="4" dataCellStyle="Normal 2"/>
    <tableColumn id="7" name="Montant_Prime_Unique" dataDxfId="3" dataCellStyle="Normal 2"/>
    <tableColumn id="8" name="Fractionnement" dataDxfId="2" dataCellStyle="Normal 2"/>
    <tableColumn id="9" name="ApportPrinc" dataDxfId="1" dataCellStyle="Normal 2"/>
    <tableColumn id="10" name="Calc_Volume" dataDxfId="0" dataCellStyle="Normal 2">
      <calculatedColumnFormula>Calc_Volume(Tableau1[[#This Row],[Type_Contrat]],Tableau1[[#This Row],[Montant_Prime_Periodique]],Tableau1[[#This Row],[Fractionnement]],Tableau1[[#This Row],[Montant_Prime_Unique]])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90"/>
  <sheetViews>
    <sheetView tabSelected="1" topLeftCell="C1" workbookViewId="0">
      <selection activeCell="E18" sqref="E18"/>
    </sheetView>
  </sheetViews>
  <sheetFormatPr baseColWidth="10" defaultColWidth="11.42578125" defaultRowHeight="15" x14ac:dyDescent="0.25"/>
  <cols>
    <col min="1" max="1" width="15.85546875" style="4" customWidth="1"/>
    <col min="2" max="2" width="29.28515625" style="4" customWidth="1"/>
    <col min="3" max="3" width="20" style="4" customWidth="1"/>
    <col min="4" max="4" width="18.7109375" style="4" customWidth="1"/>
    <col min="5" max="5" width="24.140625" style="4" customWidth="1"/>
    <col min="6" max="6" width="28" style="4" customWidth="1"/>
    <col min="7" max="7" width="25" style="4" customWidth="1"/>
    <col min="8" max="8" width="17.28515625" style="4" customWidth="1"/>
    <col min="9" max="9" width="23.42578125" style="4" customWidth="1"/>
    <col min="10" max="10" width="17.85546875" style="4" customWidth="1"/>
    <col min="11" max="16384" width="11.42578125" style="4"/>
  </cols>
  <sheetData>
    <row r="1" spans="1:10" x14ac:dyDescent="0.25">
      <c r="A1" s="3" t="s">
        <v>164</v>
      </c>
      <c r="B1" s="3" t="s">
        <v>163</v>
      </c>
      <c r="C1" s="3" t="s">
        <v>162</v>
      </c>
      <c r="D1" s="3" t="s">
        <v>161</v>
      </c>
      <c r="E1" s="3" t="s">
        <v>160</v>
      </c>
      <c r="F1" s="3" t="s">
        <v>159</v>
      </c>
      <c r="G1" s="3" t="s">
        <v>158</v>
      </c>
      <c r="H1" s="3" t="s">
        <v>157</v>
      </c>
      <c r="I1" s="3" t="s">
        <v>0</v>
      </c>
      <c r="J1" s="3" t="s">
        <v>165</v>
      </c>
    </row>
    <row r="2" spans="1:10" x14ac:dyDescent="0.25">
      <c r="A2" s="5">
        <v>42321</v>
      </c>
      <c r="B2" s="6" t="s">
        <v>156</v>
      </c>
      <c r="C2" s="6" t="s">
        <v>34</v>
      </c>
      <c r="D2" s="6" t="s">
        <v>33</v>
      </c>
      <c r="E2" s="6" t="s">
        <v>39</v>
      </c>
      <c r="F2" s="7">
        <v>200</v>
      </c>
      <c r="G2" s="7">
        <v>0</v>
      </c>
      <c r="H2" s="8">
        <v>12</v>
      </c>
      <c r="I2" s="6" t="s">
        <v>40</v>
      </c>
      <c r="J2" s="6">
        <f>Calc_Volume(Tableau1[[#This Row],[Type_Contrat]],Tableau1[[#This Row],[Montant_Prime_Periodique]],Tableau1[[#This Row],[Fractionnement]],Tableau1[[#This Row],[Montant_Prime_Unique]])</f>
        <v>0</v>
      </c>
    </row>
    <row r="3" spans="1:10" x14ac:dyDescent="0.25">
      <c r="A3" s="5">
        <v>42320</v>
      </c>
      <c r="B3" s="6" t="s">
        <v>155</v>
      </c>
      <c r="C3" s="6" t="s">
        <v>154</v>
      </c>
      <c r="D3" s="6" t="s">
        <v>21</v>
      </c>
      <c r="E3" s="6" t="s">
        <v>25</v>
      </c>
      <c r="F3" s="7">
        <v>400</v>
      </c>
      <c r="G3" s="7">
        <v>0</v>
      </c>
      <c r="H3" s="8">
        <v>12</v>
      </c>
      <c r="I3" s="6" t="s">
        <v>79</v>
      </c>
      <c r="J3" s="6">
        <f>Calc_Volume(Tableau1[[#This Row],[Type_Contrat]],Tableau1[[#This Row],[Montant_Prime_Periodique]],Tableau1[[#This Row],[Fractionnement]],Tableau1[[#This Row],[Montant_Prime_Unique]])</f>
        <v>0</v>
      </c>
    </row>
    <row r="4" spans="1:10" x14ac:dyDescent="0.25">
      <c r="A4" s="5">
        <v>42318</v>
      </c>
      <c r="B4" s="6" t="s">
        <v>152</v>
      </c>
      <c r="C4" s="6" t="s">
        <v>153</v>
      </c>
      <c r="D4" s="6" t="s">
        <v>81</v>
      </c>
      <c r="E4" s="6" t="s">
        <v>80</v>
      </c>
      <c r="F4" s="7">
        <v>250</v>
      </c>
      <c r="G4" s="7">
        <v>0</v>
      </c>
      <c r="H4" s="8">
        <v>12</v>
      </c>
      <c r="I4" s="6" t="s">
        <v>79</v>
      </c>
      <c r="J4" s="6">
        <f>Calc_Volume(Tableau1[[#This Row],[Type_Contrat]],Tableau1[[#This Row],[Montant_Prime_Periodique]],Tableau1[[#This Row],[Fractionnement]],Tableau1[[#This Row],[Montant_Prime_Unique]])</f>
        <v>0</v>
      </c>
    </row>
    <row r="5" spans="1:10" x14ac:dyDescent="0.25">
      <c r="A5" s="5">
        <v>42318</v>
      </c>
      <c r="B5" s="6" t="s">
        <v>152</v>
      </c>
      <c r="C5" s="6" t="s">
        <v>151</v>
      </c>
      <c r="D5" s="6" t="s">
        <v>81</v>
      </c>
      <c r="E5" s="6" t="s">
        <v>80</v>
      </c>
      <c r="F5" s="7">
        <v>300</v>
      </c>
      <c r="G5" s="7">
        <v>0</v>
      </c>
      <c r="H5" s="8">
        <v>12</v>
      </c>
      <c r="I5" s="6" t="s">
        <v>79</v>
      </c>
      <c r="J5" s="6">
        <f>Calc_Volume(Tableau1[[#This Row],[Type_Contrat]],Tableau1[[#This Row],[Montant_Prime_Periodique]],Tableau1[[#This Row],[Fractionnement]],Tableau1[[#This Row],[Montant_Prime_Unique]])</f>
        <v>0</v>
      </c>
    </row>
    <row r="6" spans="1:10" x14ac:dyDescent="0.25">
      <c r="A6" s="5">
        <v>42317</v>
      </c>
      <c r="B6" s="6" t="s">
        <v>145</v>
      </c>
      <c r="C6" s="6" t="s">
        <v>150</v>
      </c>
      <c r="D6" s="6" t="s">
        <v>143</v>
      </c>
      <c r="E6" s="6" t="s">
        <v>142</v>
      </c>
      <c r="F6" s="7">
        <v>1250</v>
      </c>
      <c r="G6" s="7">
        <v>0</v>
      </c>
      <c r="H6" s="8">
        <v>12</v>
      </c>
      <c r="I6" s="6" t="s">
        <v>99</v>
      </c>
      <c r="J6" s="6">
        <f>Calc_Volume(Tableau1[[#This Row],[Type_Contrat]],Tableau1[[#This Row],[Montant_Prime_Periodique]],Tableau1[[#This Row],[Fractionnement]],Tableau1[[#This Row],[Montant_Prime_Unique]])</f>
        <v>0</v>
      </c>
    </row>
    <row r="7" spans="1:10" x14ac:dyDescent="0.25">
      <c r="A7" s="5">
        <v>42317</v>
      </c>
      <c r="B7" s="6" t="s">
        <v>101</v>
      </c>
      <c r="C7" s="6" t="s">
        <v>100</v>
      </c>
      <c r="D7" s="6" t="s">
        <v>143</v>
      </c>
      <c r="E7" s="6" t="s">
        <v>142</v>
      </c>
      <c r="F7" s="7">
        <v>485</v>
      </c>
      <c r="G7" s="7">
        <v>0</v>
      </c>
      <c r="H7" s="8">
        <v>12</v>
      </c>
      <c r="I7" s="6" t="s">
        <v>99</v>
      </c>
      <c r="J7" s="6">
        <f>Calc_Volume(Tableau1[[#This Row],[Type_Contrat]],Tableau1[[#This Row],[Montant_Prime_Periodique]],Tableau1[[#This Row],[Fractionnement]],Tableau1[[#This Row],[Montant_Prime_Unique]])</f>
        <v>0</v>
      </c>
    </row>
    <row r="8" spans="1:10" x14ac:dyDescent="0.25">
      <c r="A8" s="5">
        <v>42317</v>
      </c>
      <c r="B8" s="6" t="s">
        <v>149</v>
      </c>
      <c r="C8" s="6" t="s">
        <v>148</v>
      </c>
      <c r="D8" s="6" t="s">
        <v>143</v>
      </c>
      <c r="E8" s="6" t="s">
        <v>142</v>
      </c>
      <c r="F8" s="7">
        <v>400</v>
      </c>
      <c r="G8" s="7">
        <v>0</v>
      </c>
      <c r="H8" s="8">
        <v>12</v>
      </c>
      <c r="I8" s="6" t="s">
        <v>99</v>
      </c>
      <c r="J8" s="6">
        <f>Calc_Volume(Tableau1[[#This Row],[Type_Contrat]],Tableau1[[#This Row],[Montant_Prime_Periodique]],Tableau1[[#This Row],[Fractionnement]],Tableau1[[#This Row],[Montant_Prime_Unique]])</f>
        <v>0</v>
      </c>
    </row>
    <row r="9" spans="1:10" x14ac:dyDescent="0.25">
      <c r="A9" s="5">
        <v>42317</v>
      </c>
      <c r="B9" s="6" t="s">
        <v>141</v>
      </c>
      <c r="C9" s="6" t="s">
        <v>49</v>
      </c>
      <c r="D9" s="6" t="s">
        <v>21</v>
      </c>
      <c r="E9" s="6" t="s">
        <v>25</v>
      </c>
      <c r="F9" s="7">
        <v>200</v>
      </c>
      <c r="G9" s="7">
        <v>0</v>
      </c>
      <c r="H9" s="8">
        <v>12</v>
      </c>
      <c r="I9" s="6" t="s">
        <v>24</v>
      </c>
      <c r="J9" s="6">
        <f>Calc_Volume(Tableau1[[#This Row],[Type_Contrat]],Tableau1[[#This Row],[Montant_Prime_Periodique]],Tableau1[[#This Row],[Fractionnement]],Tableau1[[#This Row],[Montant_Prime_Unique]])</f>
        <v>0</v>
      </c>
    </row>
    <row r="10" spans="1:10" x14ac:dyDescent="0.25">
      <c r="A10" s="5">
        <v>42317</v>
      </c>
      <c r="B10" s="6" t="s">
        <v>147</v>
      </c>
      <c r="C10" s="6" t="s">
        <v>146</v>
      </c>
      <c r="D10" s="6" t="s">
        <v>33</v>
      </c>
      <c r="E10" s="6" t="s">
        <v>32</v>
      </c>
      <c r="F10" s="7">
        <v>0</v>
      </c>
      <c r="G10" s="7">
        <v>100</v>
      </c>
      <c r="H10" s="8">
        <v>1</v>
      </c>
      <c r="I10" s="6" t="s">
        <v>7</v>
      </c>
      <c r="J10" s="6">
        <f>Calc_Volume(Tableau1[[#This Row],[Type_Contrat]],Tableau1[[#This Row],[Montant_Prime_Periodique]],Tableau1[[#This Row],[Fractionnement]],Tableau1[[#This Row],[Montant_Prime_Unique]])</f>
        <v>0</v>
      </c>
    </row>
    <row r="11" spans="1:10" x14ac:dyDescent="0.25">
      <c r="A11" s="5">
        <v>42317</v>
      </c>
      <c r="B11" s="6" t="s">
        <v>145</v>
      </c>
      <c r="C11" s="6" t="s">
        <v>144</v>
      </c>
      <c r="D11" s="6" t="s">
        <v>143</v>
      </c>
      <c r="E11" s="6" t="s">
        <v>142</v>
      </c>
      <c r="F11" s="7">
        <v>400</v>
      </c>
      <c r="G11" s="7">
        <v>0</v>
      </c>
      <c r="H11" s="8">
        <v>12</v>
      </c>
      <c r="I11" s="6" t="s">
        <v>99</v>
      </c>
      <c r="J11" s="6">
        <f>Calc_Volume(Tableau1[[#This Row],[Type_Contrat]],Tableau1[[#This Row],[Montant_Prime_Periodique]],Tableau1[[#This Row],[Fractionnement]],Tableau1[[#This Row],[Montant_Prime_Unique]])</f>
        <v>0</v>
      </c>
    </row>
    <row r="12" spans="1:10" x14ac:dyDescent="0.25">
      <c r="A12" s="5">
        <v>42314</v>
      </c>
      <c r="B12" s="6" t="s">
        <v>23</v>
      </c>
      <c r="C12" s="6" t="s">
        <v>22</v>
      </c>
      <c r="D12" s="6" t="s">
        <v>21</v>
      </c>
      <c r="E12" s="6" t="s">
        <v>20</v>
      </c>
      <c r="F12" s="7">
        <v>0</v>
      </c>
      <c r="G12" s="7">
        <v>4000</v>
      </c>
      <c r="H12" s="8">
        <v>12</v>
      </c>
      <c r="I12" s="6" t="s">
        <v>19</v>
      </c>
      <c r="J12" s="6">
        <f>Calc_Volume(Tableau1[[#This Row],[Type_Contrat]],Tableau1[[#This Row],[Montant_Prime_Periodique]],Tableau1[[#This Row],[Fractionnement]],Tableau1[[#This Row],[Montant_Prime_Unique]])</f>
        <v>4000</v>
      </c>
    </row>
    <row r="13" spans="1:10" x14ac:dyDescent="0.25">
      <c r="A13" s="5">
        <v>42313</v>
      </c>
      <c r="B13" s="6" t="s">
        <v>94</v>
      </c>
      <c r="C13" s="6" t="s">
        <v>93</v>
      </c>
      <c r="D13" s="6" t="s">
        <v>33</v>
      </c>
      <c r="E13" s="6" t="s">
        <v>32</v>
      </c>
      <c r="F13" s="7">
        <v>0</v>
      </c>
      <c r="G13" s="7">
        <v>100</v>
      </c>
      <c r="H13" s="8">
        <v>1</v>
      </c>
      <c r="I13" s="6" t="s">
        <v>79</v>
      </c>
      <c r="J13" s="6">
        <f>Calc_Volume(Tableau1[[#This Row],[Type_Contrat]],Tableau1[[#This Row],[Montant_Prime_Periodique]],Tableau1[[#This Row],[Fractionnement]],Tableau1[[#This Row],[Montant_Prime_Unique]])</f>
        <v>0</v>
      </c>
    </row>
    <row r="14" spans="1:10" x14ac:dyDescent="0.25">
      <c r="A14" s="5">
        <v>42313</v>
      </c>
      <c r="B14" s="6" t="s">
        <v>141</v>
      </c>
      <c r="C14" s="6" t="s">
        <v>49</v>
      </c>
      <c r="D14" s="6" t="s">
        <v>33</v>
      </c>
      <c r="E14" s="6" t="s">
        <v>32</v>
      </c>
      <c r="F14" s="7">
        <v>0</v>
      </c>
      <c r="G14" s="7">
        <v>100</v>
      </c>
      <c r="H14" s="8">
        <v>1</v>
      </c>
      <c r="I14" s="6" t="s">
        <v>24</v>
      </c>
      <c r="J14" s="6">
        <f>Calc_Volume(Tableau1[[#This Row],[Type_Contrat]],Tableau1[[#This Row],[Montant_Prime_Periodique]],Tableau1[[#This Row],[Fractionnement]],Tableau1[[#This Row],[Montant_Prime_Unique]])</f>
        <v>0</v>
      </c>
    </row>
    <row r="15" spans="1:10" x14ac:dyDescent="0.25">
      <c r="A15" s="5">
        <v>42313</v>
      </c>
      <c r="B15" s="6" t="s">
        <v>94</v>
      </c>
      <c r="C15" s="6" t="s">
        <v>93</v>
      </c>
      <c r="D15" s="6" t="s">
        <v>33</v>
      </c>
      <c r="E15" s="6" t="s">
        <v>32</v>
      </c>
      <c r="F15" s="7">
        <v>0</v>
      </c>
      <c r="G15" s="7">
        <v>100</v>
      </c>
      <c r="H15" s="8">
        <v>1</v>
      </c>
      <c r="I15" s="6" t="s">
        <v>79</v>
      </c>
      <c r="J15" s="6">
        <f>Calc_Volume(Tableau1[[#This Row],[Type_Contrat]],Tableau1[[#This Row],[Montant_Prime_Periodique]],Tableau1[[#This Row],[Fractionnement]],Tableau1[[#This Row],[Montant_Prime_Unique]])</f>
        <v>0</v>
      </c>
    </row>
    <row r="16" spans="1:10" x14ac:dyDescent="0.25">
      <c r="A16" s="5">
        <v>42313</v>
      </c>
      <c r="B16" s="6" t="s">
        <v>140</v>
      </c>
      <c r="C16" s="6" t="s">
        <v>139</v>
      </c>
      <c r="D16" s="6" t="s">
        <v>33</v>
      </c>
      <c r="E16" s="6" t="s">
        <v>32</v>
      </c>
      <c r="F16" s="7">
        <v>0</v>
      </c>
      <c r="G16" s="7">
        <v>100</v>
      </c>
      <c r="H16" s="8">
        <v>1</v>
      </c>
      <c r="I16" s="6" t="s">
        <v>19</v>
      </c>
      <c r="J16" s="6">
        <f>Calc_Volume(Tableau1[[#This Row],[Type_Contrat]],Tableau1[[#This Row],[Montant_Prime_Periodique]],Tableau1[[#This Row],[Fractionnement]],Tableau1[[#This Row],[Montant_Prime_Unique]])</f>
        <v>0</v>
      </c>
    </row>
    <row r="17" spans="1:10" x14ac:dyDescent="0.25">
      <c r="A17" s="5">
        <v>42312</v>
      </c>
      <c r="B17" s="6" t="s">
        <v>138</v>
      </c>
      <c r="C17" s="6" t="s">
        <v>95</v>
      </c>
      <c r="D17" s="6" t="s">
        <v>33</v>
      </c>
      <c r="E17" s="6" t="s">
        <v>121</v>
      </c>
      <c r="F17" s="7">
        <v>100</v>
      </c>
      <c r="G17" s="7">
        <v>0</v>
      </c>
      <c r="H17" s="8">
        <v>12</v>
      </c>
      <c r="I17" s="6" t="s">
        <v>40</v>
      </c>
      <c r="J17" s="6">
        <f>Calc_Volume(Tableau1[[#This Row],[Type_Contrat]],Tableau1[[#This Row],[Montant_Prime_Periodique]],Tableau1[[#This Row],[Fractionnement]],Tableau1[[#This Row],[Montant_Prime_Unique]])</f>
        <v>300</v>
      </c>
    </row>
    <row r="18" spans="1:10" x14ac:dyDescent="0.25">
      <c r="A18" s="5">
        <v>42312</v>
      </c>
      <c r="B18" s="6" t="s">
        <v>137</v>
      </c>
      <c r="C18" s="6" t="s">
        <v>136</v>
      </c>
      <c r="D18" s="6" t="s">
        <v>33</v>
      </c>
      <c r="E18" s="6" t="s">
        <v>121</v>
      </c>
      <c r="F18" s="7">
        <v>150</v>
      </c>
      <c r="G18" s="7">
        <v>0</v>
      </c>
      <c r="H18" s="8">
        <v>12</v>
      </c>
      <c r="I18" s="6" t="s">
        <v>31</v>
      </c>
      <c r="J18" s="6">
        <f>Calc_Volume(Tableau1[[#This Row],[Type_Contrat]],Tableau1[[#This Row],[Montant_Prime_Periodique]],Tableau1[[#This Row],[Fractionnement]],Tableau1[[#This Row],[Montant_Prime_Unique]])</f>
        <v>450</v>
      </c>
    </row>
    <row r="19" spans="1:10" x14ac:dyDescent="0.25">
      <c r="A19" s="5">
        <v>42312</v>
      </c>
      <c r="B19" s="6" t="s">
        <v>132</v>
      </c>
      <c r="C19" s="6" t="s">
        <v>131</v>
      </c>
      <c r="D19" s="6" t="s">
        <v>33</v>
      </c>
      <c r="E19" s="6" t="s">
        <v>32</v>
      </c>
      <c r="F19" s="7">
        <v>0</v>
      </c>
      <c r="G19" s="7">
        <v>100</v>
      </c>
      <c r="H19" s="8">
        <v>1</v>
      </c>
      <c r="I19" s="6" t="s">
        <v>79</v>
      </c>
      <c r="J19" s="6">
        <f>Calc_Volume(Tableau1[[#This Row],[Type_Contrat]],Tableau1[[#This Row],[Montant_Prime_Periodique]],Tableau1[[#This Row],[Fractionnement]],Tableau1[[#This Row],[Montant_Prime_Unique]])</f>
        <v>0</v>
      </c>
    </row>
    <row r="20" spans="1:10" x14ac:dyDescent="0.25">
      <c r="A20" s="5">
        <v>42312</v>
      </c>
      <c r="B20" s="6" t="s">
        <v>132</v>
      </c>
      <c r="C20" s="6" t="s">
        <v>131</v>
      </c>
      <c r="D20" s="6" t="s">
        <v>33</v>
      </c>
      <c r="E20" s="6" t="s">
        <v>32</v>
      </c>
      <c r="F20" s="7">
        <v>0</v>
      </c>
      <c r="G20" s="7">
        <v>100</v>
      </c>
      <c r="H20" s="8">
        <v>1</v>
      </c>
      <c r="I20" s="6" t="s">
        <v>79</v>
      </c>
      <c r="J20" s="6">
        <f>Calc_Volume(Tableau1[[#This Row],[Type_Contrat]],Tableau1[[#This Row],[Montant_Prime_Periodique]],Tableau1[[#This Row],[Fractionnement]],Tableau1[[#This Row],[Montant_Prime_Unique]])</f>
        <v>0</v>
      </c>
    </row>
    <row r="21" spans="1:10" x14ac:dyDescent="0.25">
      <c r="A21" s="5">
        <v>42312</v>
      </c>
      <c r="B21" s="6" t="s">
        <v>135</v>
      </c>
      <c r="C21" s="6" t="s">
        <v>90</v>
      </c>
      <c r="D21" s="6" t="s">
        <v>81</v>
      </c>
      <c r="E21" s="6" t="s">
        <v>80</v>
      </c>
      <c r="F21" s="7">
        <v>200</v>
      </c>
      <c r="G21" s="7">
        <v>0</v>
      </c>
      <c r="H21" s="8">
        <v>12</v>
      </c>
      <c r="I21" s="6" t="s">
        <v>79</v>
      </c>
      <c r="J21" s="6">
        <f>Calc_Volume(Tableau1[[#This Row],[Type_Contrat]],Tableau1[[#This Row],[Montant_Prime_Periodique]],Tableau1[[#This Row],[Fractionnement]],Tableau1[[#This Row],[Montant_Prime_Unique]])</f>
        <v>0</v>
      </c>
    </row>
    <row r="22" spans="1:10" x14ac:dyDescent="0.25">
      <c r="A22" s="5">
        <v>42312</v>
      </c>
      <c r="B22" s="6" t="s">
        <v>106</v>
      </c>
      <c r="C22" s="6" t="s">
        <v>105</v>
      </c>
      <c r="D22" s="6" t="s">
        <v>33</v>
      </c>
      <c r="E22" s="6" t="s">
        <v>130</v>
      </c>
      <c r="F22" s="7">
        <v>225</v>
      </c>
      <c r="G22" s="7">
        <v>0</v>
      </c>
      <c r="H22" s="8">
        <v>12</v>
      </c>
      <c r="I22" s="6" t="s">
        <v>104</v>
      </c>
      <c r="J22" s="6">
        <f>Calc_Volume(Tableau1[[#This Row],[Type_Contrat]],Tableau1[[#This Row],[Montant_Prime_Periodique]],Tableau1[[#This Row],[Fractionnement]],Tableau1[[#This Row],[Montant_Prime_Unique]])</f>
        <v>0</v>
      </c>
    </row>
    <row r="23" spans="1:10" x14ac:dyDescent="0.25">
      <c r="A23" s="5">
        <v>42312</v>
      </c>
      <c r="B23" s="6" t="s">
        <v>134</v>
      </c>
      <c r="C23" s="6" t="s">
        <v>133</v>
      </c>
      <c r="D23" s="6" t="s">
        <v>33</v>
      </c>
      <c r="E23" s="6" t="s">
        <v>130</v>
      </c>
      <c r="F23" s="7">
        <v>100</v>
      </c>
      <c r="G23" s="7">
        <v>0</v>
      </c>
      <c r="H23" s="8">
        <v>12</v>
      </c>
      <c r="I23" s="6" t="s">
        <v>79</v>
      </c>
      <c r="J23" s="6">
        <f>Calc_Volume(Tableau1[[#This Row],[Type_Contrat]],Tableau1[[#This Row],[Montant_Prime_Periodique]],Tableau1[[#This Row],[Fractionnement]],Tableau1[[#This Row],[Montant_Prime_Unique]])</f>
        <v>0</v>
      </c>
    </row>
    <row r="24" spans="1:10" x14ac:dyDescent="0.25">
      <c r="A24" s="5">
        <v>42312</v>
      </c>
      <c r="B24" s="6" t="s">
        <v>132</v>
      </c>
      <c r="C24" s="6" t="s">
        <v>131</v>
      </c>
      <c r="D24" s="6" t="s">
        <v>33</v>
      </c>
      <c r="E24" s="6" t="s">
        <v>130</v>
      </c>
      <c r="F24" s="7">
        <v>200</v>
      </c>
      <c r="G24" s="7">
        <v>0</v>
      </c>
      <c r="H24" s="8">
        <v>12</v>
      </c>
      <c r="I24" s="6" t="s">
        <v>79</v>
      </c>
      <c r="J24" s="6">
        <f>Calc_Volume(Tableau1[[#This Row],[Type_Contrat]],Tableau1[[#This Row],[Montant_Prime_Periodique]],Tableau1[[#This Row],[Fractionnement]],Tableau1[[#This Row],[Montant_Prime_Unique]])</f>
        <v>0</v>
      </c>
    </row>
    <row r="25" spans="1:10" x14ac:dyDescent="0.25">
      <c r="A25" s="5">
        <v>42312</v>
      </c>
      <c r="B25" s="6" t="s">
        <v>129</v>
      </c>
      <c r="C25" s="6" t="s">
        <v>128</v>
      </c>
      <c r="D25" s="6" t="s">
        <v>33</v>
      </c>
      <c r="E25" s="6" t="s">
        <v>121</v>
      </c>
      <c r="F25" s="7">
        <v>300</v>
      </c>
      <c r="G25" s="7">
        <v>0</v>
      </c>
      <c r="H25" s="8">
        <v>12</v>
      </c>
      <c r="I25" s="6" t="s">
        <v>24</v>
      </c>
      <c r="J25" s="6">
        <f>Calc_Volume(Tableau1[[#This Row],[Type_Contrat]],Tableau1[[#This Row],[Montant_Prime_Periodique]],Tableau1[[#This Row],[Fractionnement]],Tableau1[[#This Row],[Montant_Prime_Unique]])</f>
        <v>900</v>
      </c>
    </row>
    <row r="26" spans="1:10" x14ac:dyDescent="0.25">
      <c r="A26" s="5">
        <v>42311</v>
      </c>
      <c r="B26" s="6" t="s">
        <v>127</v>
      </c>
      <c r="C26" s="6" t="s">
        <v>126</v>
      </c>
      <c r="D26" s="6" t="s">
        <v>33</v>
      </c>
      <c r="E26" s="6" t="s">
        <v>121</v>
      </c>
      <c r="F26" s="7">
        <v>90</v>
      </c>
      <c r="G26" s="7">
        <v>0</v>
      </c>
      <c r="H26" s="8">
        <v>12</v>
      </c>
      <c r="I26" s="6" t="s">
        <v>104</v>
      </c>
      <c r="J26" s="6">
        <f>Calc_Volume(Tableau1[[#This Row],[Type_Contrat]],Tableau1[[#This Row],[Montant_Prime_Periodique]],Tableau1[[#This Row],[Fractionnement]],Tableau1[[#This Row],[Montant_Prime_Unique]])</f>
        <v>270</v>
      </c>
    </row>
    <row r="27" spans="1:10" x14ac:dyDescent="0.25">
      <c r="A27" s="5">
        <v>42311</v>
      </c>
      <c r="B27" s="6" t="s">
        <v>125</v>
      </c>
      <c r="C27" s="6" t="s">
        <v>124</v>
      </c>
      <c r="D27" s="6" t="s">
        <v>21</v>
      </c>
      <c r="E27" s="6" t="s">
        <v>20</v>
      </c>
      <c r="F27" s="7">
        <v>150</v>
      </c>
      <c r="G27" s="7">
        <v>0</v>
      </c>
      <c r="H27" s="8">
        <v>12</v>
      </c>
      <c r="I27" s="6" t="s">
        <v>1</v>
      </c>
      <c r="J27" s="6">
        <f>Calc_Volume(Tableau1[[#This Row],[Type_Contrat]],Tableau1[[#This Row],[Montant_Prime_Periodique]],Tableau1[[#This Row],[Fractionnement]],Tableau1[[#This Row],[Montant_Prime_Unique]])</f>
        <v>1800</v>
      </c>
    </row>
    <row r="28" spans="1:10" x14ac:dyDescent="0.25">
      <c r="A28" s="5">
        <v>42311</v>
      </c>
      <c r="B28" s="6" t="s">
        <v>123</v>
      </c>
      <c r="C28" s="6" t="s">
        <v>122</v>
      </c>
      <c r="D28" s="6" t="s">
        <v>33</v>
      </c>
      <c r="E28" s="6" t="s">
        <v>121</v>
      </c>
      <c r="F28" s="7">
        <v>300</v>
      </c>
      <c r="G28" s="7">
        <v>0</v>
      </c>
      <c r="H28" s="8">
        <v>12</v>
      </c>
      <c r="I28" s="6" t="s">
        <v>7</v>
      </c>
      <c r="J28" s="6">
        <f>Calc_Volume(Tableau1[[#This Row],[Type_Contrat]],Tableau1[[#This Row],[Montant_Prime_Periodique]],Tableau1[[#This Row],[Fractionnement]],Tableau1[[#This Row],[Montant_Prime_Unique]])</f>
        <v>900</v>
      </c>
    </row>
    <row r="29" spans="1:10" x14ac:dyDescent="0.25">
      <c r="A29" s="5">
        <v>42311</v>
      </c>
      <c r="B29" s="6" t="s">
        <v>120</v>
      </c>
      <c r="C29" s="6" t="s">
        <v>119</v>
      </c>
      <c r="D29" s="6" t="s">
        <v>81</v>
      </c>
      <c r="E29" s="6" t="s">
        <v>80</v>
      </c>
      <c r="F29" s="7">
        <v>300</v>
      </c>
      <c r="G29" s="7">
        <v>0</v>
      </c>
      <c r="H29" s="8">
        <v>12</v>
      </c>
      <c r="I29" s="6" t="s">
        <v>104</v>
      </c>
      <c r="J29" s="6">
        <f>Calc_Volume(Tableau1[[#This Row],[Type_Contrat]],Tableau1[[#This Row],[Montant_Prime_Periodique]],Tableau1[[#This Row],[Fractionnement]],Tableau1[[#This Row],[Montant_Prime_Unique]])</f>
        <v>0</v>
      </c>
    </row>
    <row r="30" spans="1:10" x14ac:dyDescent="0.25">
      <c r="A30" s="5">
        <v>42310</v>
      </c>
      <c r="B30" s="6" t="s">
        <v>118</v>
      </c>
      <c r="C30" s="6" t="s">
        <v>117</v>
      </c>
      <c r="D30" s="6" t="s">
        <v>33</v>
      </c>
      <c r="E30" s="6" t="s">
        <v>32</v>
      </c>
      <c r="F30" s="7">
        <v>0</v>
      </c>
      <c r="G30" s="7">
        <v>47269</v>
      </c>
      <c r="H30" s="8">
        <v>1</v>
      </c>
      <c r="I30" s="6" t="s">
        <v>24</v>
      </c>
      <c r="J30" s="6">
        <f>Calc_Volume(Tableau1[[#This Row],[Type_Contrat]],Tableau1[[#This Row],[Montant_Prime_Periodique]],Tableau1[[#This Row],[Fractionnement]],Tableau1[[#This Row],[Montant_Prime_Unique]])</f>
        <v>0</v>
      </c>
    </row>
    <row r="31" spans="1:10" x14ac:dyDescent="0.25">
      <c r="A31" s="5">
        <v>42306</v>
      </c>
      <c r="B31" s="6" t="s">
        <v>116</v>
      </c>
      <c r="C31" s="6" t="s">
        <v>115</v>
      </c>
      <c r="D31" s="6" t="s">
        <v>21</v>
      </c>
      <c r="E31" s="6" t="s">
        <v>25</v>
      </c>
      <c r="F31" s="7">
        <v>100</v>
      </c>
      <c r="G31" s="7">
        <v>0</v>
      </c>
      <c r="H31" s="8">
        <v>12</v>
      </c>
      <c r="I31" s="6" t="s">
        <v>40</v>
      </c>
      <c r="J31" s="6">
        <f>Calc_Volume(Tableau1[[#This Row],[Type_Contrat]],Tableau1[[#This Row],[Montant_Prime_Periodique]],Tableau1[[#This Row],[Fractionnement]],Tableau1[[#This Row],[Montant_Prime_Unique]])</f>
        <v>0</v>
      </c>
    </row>
    <row r="32" spans="1:10" x14ac:dyDescent="0.25">
      <c r="A32" s="5">
        <v>42306</v>
      </c>
      <c r="B32" s="6" t="s">
        <v>114</v>
      </c>
      <c r="C32" s="6" t="s">
        <v>113</v>
      </c>
      <c r="D32" s="6" t="s">
        <v>21</v>
      </c>
      <c r="E32" s="6" t="s">
        <v>25</v>
      </c>
      <c r="F32" s="7">
        <v>150</v>
      </c>
      <c r="G32" s="7">
        <v>0</v>
      </c>
      <c r="H32" s="8">
        <v>12</v>
      </c>
      <c r="I32" s="6" t="s">
        <v>7</v>
      </c>
      <c r="J32" s="6">
        <f>Calc_Volume(Tableau1[[#This Row],[Type_Contrat]],Tableau1[[#This Row],[Montant_Prime_Periodique]],Tableau1[[#This Row],[Fractionnement]],Tableau1[[#This Row],[Montant_Prime_Unique]])</f>
        <v>0</v>
      </c>
    </row>
    <row r="33" spans="1:10" x14ac:dyDescent="0.25">
      <c r="A33" s="5">
        <v>42306</v>
      </c>
      <c r="B33" s="6" t="s">
        <v>112</v>
      </c>
      <c r="C33" s="6" t="s">
        <v>111</v>
      </c>
      <c r="D33" s="6" t="s">
        <v>21</v>
      </c>
      <c r="E33" s="6" t="s">
        <v>25</v>
      </c>
      <c r="F33" s="7">
        <v>100</v>
      </c>
      <c r="G33" s="7">
        <v>0</v>
      </c>
      <c r="H33" s="8">
        <v>12</v>
      </c>
      <c r="I33" s="6" t="s">
        <v>79</v>
      </c>
      <c r="J33" s="6">
        <f>Calc_Volume(Tableau1[[#This Row],[Type_Contrat]],Tableau1[[#This Row],[Montant_Prime_Periodique]],Tableau1[[#This Row],[Fractionnement]],Tableau1[[#This Row],[Montant_Prime_Unique]])</f>
        <v>0</v>
      </c>
    </row>
    <row r="34" spans="1:10" x14ac:dyDescent="0.25">
      <c r="A34" s="5">
        <v>42304</v>
      </c>
      <c r="B34" s="6" t="s">
        <v>110</v>
      </c>
      <c r="C34" s="6" t="s">
        <v>109</v>
      </c>
      <c r="D34" s="6" t="s">
        <v>21</v>
      </c>
      <c r="E34" s="6" t="s">
        <v>20</v>
      </c>
      <c r="F34" s="7">
        <v>150</v>
      </c>
      <c r="G34" s="7">
        <v>0</v>
      </c>
      <c r="H34" s="8">
        <v>12</v>
      </c>
      <c r="I34" s="6" t="s">
        <v>79</v>
      </c>
      <c r="J34" s="6">
        <f>Calc_Volume(Tableau1[[#This Row],[Type_Contrat]],Tableau1[[#This Row],[Montant_Prime_Periodique]],Tableau1[[#This Row],[Fractionnement]],Tableau1[[#This Row],[Montant_Prime_Unique]])</f>
        <v>1800</v>
      </c>
    </row>
    <row r="35" spans="1:10" x14ac:dyDescent="0.25">
      <c r="A35" s="5">
        <v>42304</v>
      </c>
      <c r="B35" s="6" t="s">
        <v>108</v>
      </c>
      <c r="C35" s="6" t="s">
        <v>107</v>
      </c>
      <c r="D35" s="6" t="s">
        <v>21</v>
      </c>
      <c r="E35" s="6" t="s">
        <v>25</v>
      </c>
      <c r="F35" s="7">
        <v>100</v>
      </c>
      <c r="G35" s="7">
        <v>0</v>
      </c>
      <c r="H35" s="8">
        <v>12</v>
      </c>
      <c r="I35" s="6" t="s">
        <v>79</v>
      </c>
      <c r="J35" s="6">
        <f>Calc_Volume(Tableau1[[#This Row],[Type_Contrat]],Tableau1[[#This Row],[Montant_Prime_Periodique]],Tableau1[[#This Row],[Fractionnement]],Tableau1[[#This Row],[Montant_Prime_Unique]])</f>
        <v>0</v>
      </c>
    </row>
    <row r="36" spans="1:10" x14ac:dyDescent="0.25">
      <c r="A36" s="5">
        <v>42300</v>
      </c>
      <c r="B36" s="6" t="s">
        <v>106</v>
      </c>
      <c r="C36" s="6" t="s">
        <v>105</v>
      </c>
      <c r="D36" s="6" t="s">
        <v>4</v>
      </c>
      <c r="E36" s="6" t="s">
        <v>9</v>
      </c>
      <c r="F36" s="7">
        <v>0</v>
      </c>
      <c r="G36" s="7">
        <v>5000</v>
      </c>
      <c r="H36" s="8">
        <v>1</v>
      </c>
      <c r="I36" s="6" t="s">
        <v>104</v>
      </c>
      <c r="J36" s="6">
        <f>Calc_Volume(Tableau1[[#This Row],[Type_Contrat]],Tableau1[[#This Row],[Montant_Prime_Periodique]],Tableau1[[#This Row],[Fractionnement]],Tableau1[[#This Row],[Montant_Prime_Unique]])</f>
        <v>0</v>
      </c>
    </row>
    <row r="37" spans="1:10" x14ac:dyDescent="0.25">
      <c r="A37" s="5">
        <v>42298</v>
      </c>
      <c r="B37" s="6" t="s">
        <v>103</v>
      </c>
      <c r="C37" s="6" t="s">
        <v>102</v>
      </c>
      <c r="D37" s="6" t="s">
        <v>33</v>
      </c>
      <c r="E37" s="6" t="s">
        <v>32</v>
      </c>
      <c r="F37" s="7">
        <v>0</v>
      </c>
      <c r="G37" s="7">
        <v>100</v>
      </c>
      <c r="H37" s="8">
        <v>1</v>
      </c>
      <c r="I37" s="6" t="s">
        <v>1</v>
      </c>
      <c r="J37" s="6">
        <f>Calc_Volume(Tableau1[[#This Row],[Type_Contrat]],Tableau1[[#This Row],[Montant_Prime_Periodique]],Tableau1[[#This Row],[Fractionnement]],Tableau1[[#This Row],[Montant_Prime_Unique]])</f>
        <v>0</v>
      </c>
    </row>
    <row r="38" spans="1:10" x14ac:dyDescent="0.25">
      <c r="A38" s="5">
        <v>42298</v>
      </c>
      <c r="B38" s="6" t="s">
        <v>101</v>
      </c>
      <c r="C38" s="6" t="s">
        <v>100</v>
      </c>
      <c r="D38" s="6" t="s">
        <v>33</v>
      </c>
      <c r="E38" s="6" t="s">
        <v>32</v>
      </c>
      <c r="F38" s="7">
        <v>0</v>
      </c>
      <c r="G38" s="7">
        <v>100</v>
      </c>
      <c r="H38" s="8">
        <v>1</v>
      </c>
      <c r="I38" s="6" t="s">
        <v>99</v>
      </c>
      <c r="J38" s="6">
        <f>Calc_Volume(Tableau1[[#This Row],[Type_Contrat]],Tableau1[[#This Row],[Montant_Prime_Periodique]],Tableau1[[#This Row],[Fractionnement]],Tableau1[[#This Row],[Montant_Prime_Unique]])</f>
        <v>0</v>
      </c>
    </row>
    <row r="39" spans="1:10" x14ac:dyDescent="0.25">
      <c r="A39" s="5">
        <v>42293</v>
      </c>
      <c r="B39" s="6" t="s">
        <v>98</v>
      </c>
      <c r="C39" s="6" t="s">
        <v>97</v>
      </c>
      <c r="D39" s="6" t="s">
        <v>33</v>
      </c>
      <c r="E39" s="6" t="s">
        <v>32</v>
      </c>
      <c r="F39" s="7">
        <v>0</v>
      </c>
      <c r="G39" s="7">
        <v>100</v>
      </c>
      <c r="H39" s="8">
        <v>1</v>
      </c>
      <c r="I39" s="6" t="s">
        <v>40</v>
      </c>
      <c r="J39" s="6">
        <f>Calc_Volume(Tableau1[[#This Row],[Type_Contrat]],Tableau1[[#This Row],[Montant_Prime_Periodique]],Tableau1[[#This Row],[Fractionnement]],Tableau1[[#This Row],[Montant_Prime_Unique]])</f>
        <v>0</v>
      </c>
    </row>
    <row r="40" spans="1:10" x14ac:dyDescent="0.25">
      <c r="A40" s="5">
        <v>42290</v>
      </c>
      <c r="B40" s="6" t="s">
        <v>96</v>
      </c>
      <c r="C40" s="6" t="s">
        <v>95</v>
      </c>
      <c r="D40" s="6" t="s">
        <v>33</v>
      </c>
      <c r="E40" s="6" t="s">
        <v>32</v>
      </c>
      <c r="F40" s="7">
        <v>0</v>
      </c>
      <c r="G40" s="7">
        <v>100</v>
      </c>
      <c r="H40" s="8">
        <v>1</v>
      </c>
      <c r="I40" s="6" t="s">
        <v>1</v>
      </c>
      <c r="J40" s="6">
        <f>Calc_Volume(Tableau1[[#This Row],[Type_Contrat]],Tableau1[[#This Row],[Montant_Prime_Periodique]],Tableau1[[#This Row],[Fractionnement]],Tableau1[[#This Row],[Montant_Prime_Unique]])</f>
        <v>0</v>
      </c>
    </row>
    <row r="41" spans="1:10" x14ac:dyDescent="0.25">
      <c r="A41" s="5">
        <v>42289</v>
      </c>
      <c r="B41" s="6" t="s">
        <v>94</v>
      </c>
      <c r="C41" s="6" t="s">
        <v>93</v>
      </c>
      <c r="D41" s="6" t="s">
        <v>4</v>
      </c>
      <c r="E41" s="6" t="s">
        <v>9</v>
      </c>
      <c r="F41" s="7">
        <v>0</v>
      </c>
      <c r="G41" s="7">
        <v>25000</v>
      </c>
      <c r="H41" s="8">
        <v>1</v>
      </c>
      <c r="I41" s="6" t="s">
        <v>79</v>
      </c>
      <c r="J41" s="6">
        <f>Calc_Volume(Tableau1[[#This Row],[Type_Contrat]],Tableau1[[#This Row],[Montant_Prime_Periodique]],Tableau1[[#This Row],[Fractionnement]],Tableau1[[#This Row],[Montant_Prime_Unique]])</f>
        <v>0</v>
      </c>
    </row>
    <row r="42" spans="1:10" x14ac:dyDescent="0.25">
      <c r="A42" s="5">
        <v>42278</v>
      </c>
      <c r="B42" s="6" t="s">
        <v>92</v>
      </c>
      <c r="C42" s="6" t="s">
        <v>90</v>
      </c>
      <c r="D42" s="6" t="s">
        <v>33</v>
      </c>
      <c r="E42" s="6" t="s">
        <v>32</v>
      </c>
      <c r="F42" s="7">
        <v>0</v>
      </c>
      <c r="G42" s="7">
        <v>100</v>
      </c>
      <c r="H42" s="8">
        <v>1</v>
      </c>
      <c r="I42" s="6" t="s">
        <v>19</v>
      </c>
      <c r="J42" s="6">
        <f>Calc_Volume(Tableau1[[#This Row],[Type_Contrat]],Tableau1[[#This Row],[Montant_Prime_Periodique]],Tableau1[[#This Row],[Fractionnement]],Tableau1[[#This Row],[Montant_Prime_Unique]])</f>
        <v>0</v>
      </c>
    </row>
    <row r="43" spans="1:10" x14ac:dyDescent="0.25">
      <c r="A43" s="5">
        <v>42278</v>
      </c>
      <c r="B43" s="6" t="s">
        <v>92</v>
      </c>
      <c r="C43" s="6" t="s">
        <v>90</v>
      </c>
      <c r="D43" s="6" t="s">
        <v>33</v>
      </c>
      <c r="E43" s="6" t="s">
        <v>32</v>
      </c>
      <c r="F43" s="7">
        <v>0</v>
      </c>
      <c r="G43" s="7">
        <v>100</v>
      </c>
      <c r="H43" s="8">
        <v>1</v>
      </c>
      <c r="I43" s="6" t="s">
        <v>19</v>
      </c>
      <c r="J43" s="6">
        <f>Calc_Volume(Tableau1[[#This Row],[Type_Contrat]],Tableau1[[#This Row],[Montant_Prime_Periodique]],Tableau1[[#This Row],[Fractionnement]],Tableau1[[#This Row],[Montant_Prime_Unique]])</f>
        <v>0</v>
      </c>
    </row>
    <row r="44" spans="1:10" x14ac:dyDescent="0.25">
      <c r="A44" s="5">
        <v>42278</v>
      </c>
      <c r="B44" s="6" t="s">
        <v>91</v>
      </c>
      <c r="C44" s="6" t="s">
        <v>90</v>
      </c>
      <c r="D44" s="6" t="s">
        <v>33</v>
      </c>
      <c r="E44" s="6" t="s">
        <v>32</v>
      </c>
      <c r="F44" s="7">
        <v>0</v>
      </c>
      <c r="G44" s="7">
        <v>100</v>
      </c>
      <c r="H44" s="8">
        <v>1</v>
      </c>
      <c r="I44" s="6" t="s">
        <v>24</v>
      </c>
      <c r="J44" s="6">
        <f>Calc_Volume(Tableau1[[#This Row],[Type_Contrat]],Tableau1[[#This Row],[Montant_Prime_Periodique]],Tableau1[[#This Row],[Fractionnement]],Tableau1[[#This Row],[Montant_Prime_Unique]])</f>
        <v>0</v>
      </c>
    </row>
    <row r="45" spans="1:10" x14ac:dyDescent="0.25">
      <c r="A45" s="5">
        <v>42275</v>
      </c>
      <c r="B45" s="6" t="s">
        <v>89</v>
      </c>
      <c r="C45" s="6" t="s">
        <v>88</v>
      </c>
      <c r="D45" s="6" t="s">
        <v>81</v>
      </c>
      <c r="E45" s="6" t="s">
        <v>80</v>
      </c>
      <c r="F45" s="7">
        <v>300</v>
      </c>
      <c r="G45" s="7">
        <v>0</v>
      </c>
      <c r="H45" s="8">
        <v>12</v>
      </c>
      <c r="I45" s="6" t="s">
        <v>46</v>
      </c>
      <c r="J45" s="6">
        <f>Calc_Volume(Tableau1[[#This Row],[Type_Contrat]],Tableau1[[#This Row],[Montant_Prime_Periodique]],Tableau1[[#This Row],[Fractionnement]],Tableau1[[#This Row],[Montant_Prime_Unique]])</f>
        <v>0</v>
      </c>
    </row>
    <row r="46" spans="1:10" x14ac:dyDescent="0.25">
      <c r="A46" s="5">
        <v>42265</v>
      </c>
      <c r="B46" s="6" t="s">
        <v>87</v>
      </c>
      <c r="C46" s="6" t="s">
        <v>64</v>
      </c>
      <c r="D46" s="6" t="s">
        <v>33</v>
      </c>
      <c r="E46" s="6" t="s">
        <v>32</v>
      </c>
      <c r="F46" s="7">
        <v>0</v>
      </c>
      <c r="G46" s="7">
        <v>100</v>
      </c>
      <c r="H46" s="8">
        <v>1</v>
      </c>
      <c r="I46" s="6" t="s">
        <v>46</v>
      </c>
      <c r="J46" s="6">
        <f>Calc_Volume(Tableau1[[#This Row],[Type_Contrat]],Tableau1[[#This Row],[Montant_Prime_Periodique]],Tableau1[[#This Row],[Fractionnement]],Tableau1[[#This Row],[Montant_Prime_Unique]])</f>
        <v>0</v>
      </c>
    </row>
    <row r="47" spans="1:10" x14ac:dyDescent="0.25">
      <c r="A47" s="5">
        <v>42264</v>
      </c>
      <c r="B47" s="6" t="s">
        <v>38</v>
      </c>
      <c r="C47" s="6" t="s">
        <v>64</v>
      </c>
      <c r="D47" s="6" t="s">
        <v>21</v>
      </c>
      <c r="E47" s="6" t="s">
        <v>20</v>
      </c>
      <c r="F47" s="7">
        <v>300</v>
      </c>
      <c r="G47" s="7">
        <v>0</v>
      </c>
      <c r="H47" s="8">
        <v>12</v>
      </c>
      <c r="I47" s="6" t="s">
        <v>79</v>
      </c>
      <c r="J47" s="6">
        <f>Calc_Volume(Tableau1[[#This Row],[Type_Contrat]],Tableau1[[#This Row],[Montant_Prime_Periodique]],Tableau1[[#This Row],[Fractionnement]],Tableau1[[#This Row],[Montant_Prime_Unique]])</f>
        <v>3600</v>
      </c>
    </row>
    <row r="48" spans="1:10" x14ac:dyDescent="0.25">
      <c r="A48" s="5">
        <v>42264</v>
      </c>
      <c r="B48" s="6" t="s">
        <v>86</v>
      </c>
      <c r="C48" s="6" t="s">
        <v>85</v>
      </c>
      <c r="D48" s="6" t="s">
        <v>21</v>
      </c>
      <c r="E48" s="6" t="s">
        <v>25</v>
      </c>
      <c r="F48" s="7">
        <v>200</v>
      </c>
      <c r="G48" s="7">
        <v>0</v>
      </c>
      <c r="H48" s="8">
        <v>12</v>
      </c>
      <c r="I48" s="6" t="s">
        <v>46</v>
      </c>
      <c r="J48" s="6">
        <f>Calc_Volume(Tableau1[[#This Row],[Type_Contrat]],Tableau1[[#This Row],[Montant_Prime_Periodique]],Tableau1[[#This Row],[Fractionnement]],Tableau1[[#This Row],[Montant_Prime_Unique]])</f>
        <v>0</v>
      </c>
    </row>
    <row r="49" spans="1:10" x14ac:dyDescent="0.25">
      <c r="A49" s="5">
        <v>42263</v>
      </c>
      <c r="B49" s="6" t="s">
        <v>84</v>
      </c>
      <c r="C49" s="6" t="s">
        <v>52</v>
      </c>
      <c r="D49" s="6" t="s">
        <v>33</v>
      </c>
      <c r="E49" s="6" t="s">
        <v>32</v>
      </c>
      <c r="F49" s="7">
        <v>0</v>
      </c>
      <c r="G49" s="7">
        <v>100</v>
      </c>
      <c r="H49" s="8">
        <v>1</v>
      </c>
      <c r="I49" s="6" t="s">
        <v>24</v>
      </c>
      <c r="J49" s="6">
        <f>Calc_Volume(Tableau1[[#This Row],[Type_Contrat]],Tableau1[[#This Row],[Montant_Prime_Periodique]],Tableau1[[#This Row],[Fractionnement]],Tableau1[[#This Row],[Montant_Prime_Unique]])</f>
        <v>0</v>
      </c>
    </row>
    <row r="50" spans="1:10" x14ac:dyDescent="0.25">
      <c r="A50" s="5">
        <v>42261</v>
      </c>
      <c r="B50" s="6" t="s">
        <v>67</v>
      </c>
      <c r="C50" s="6" t="s">
        <v>83</v>
      </c>
      <c r="D50" s="6" t="s">
        <v>4</v>
      </c>
      <c r="E50" s="6" t="s">
        <v>9</v>
      </c>
      <c r="F50" s="7">
        <v>0</v>
      </c>
      <c r="G50" s="7">
        <v>1200</v>
      </c>
      <c r="H50" s="8">
        <v>1</v>
      </c>
      <c r="I50" s="6" t="s">
        <v>31</v>
      </c>
      <c r="J50" s="6">
        <f>Calc_Volume(Tableau1[[#This Row],[Type_Contrat]],Tableau1[[#This Row],[Montant_Prime_Periodique]],Tableau1[[#This Row],[Fractionnement]],Tableau1[[#This Row],[Montant_Prime_Unique]])</f>
        <v>0</v>
      </c>
    </row>
    <row r="51" spans="1:10" x14ac:dyDescent="0.25">
      <c r="A51" s="5">
        <v>42261</v>
      </c>
      <c r="B51" s="6" t="s">
        <v>67</v>
      </c>
      <c r="C51" s="6" t="s">
        <v>82</v>
      </c>
      <c r="D51" s="6" t="s">
        <v>4</v>
      </c>
      <c r="E51" s="6" t="s">
        <v>9</v>
      </c>
      <c r="F51" s="7">
        <v>0</v>
      </c>
      <c r="G51" s="7">
        <v>1200</v>
      </c>
      <c r="H51" s="8">
        <v>1</v>
      </c>
      <c r="I51" s="6" t="s">
        <v>31</v>
      </c>
      <c r="J51" s="6">
        <f>Calc_Volume(Tableau1[[#This Row],[Type_Contrat]],Tableau1[[#This Row],[Montant_Prime_Periodique]],Tableau1[[#This Row],[Fractionnement]],Tableau1[[#This Row],[Montant_Prime_Unique]])</f>
        <v>0</v>
      </c>
    </row>
    <row r="52" spans="1:10" x14ac:dyDescent="0.25">
      <c r="A52" s="5">
        <v>42256</v>
      </c>
      <c r="B52" s="6" t="s">
        <v>38</v>
      </c>
      <c r="C52" s="6" t="s">
        <v>37</v>
      </c>
      <c r="D52" s="6" t="s">
        <v>81</v>
      </c>
      <c r="E52" s="6" t="s">
        <v>80</v>
      </c>
      <c r="F52" s="7">
        <v>500</v>
      </c>
      <c r="G52" s="7">
        <v>0</v>
      </c>
      <c r="H52" s="8">
        <v>12</v>
      </c>
      <c r="I52" s="6" t="s">
        <v>79</v>
      </c>
      <c r="J52" s="6">
        <f>Calc_Volume(Tableau1[[#This Row],[Type_Contrat]],Tableau1[[#This Row],[Montant_Prime_Periodique]],Tableau1[[#This Row],[Fractionnement]],Tableau1[[#This Row],[Montant_Prime_Unique]])</f>
        <v>0</v>
      </c>
    </row>
    <row r="53" spans="1:10" x14ac:dyDescent="0.25">
      <c r="A53" s="5">
        <v>42255</v>
      </c>
      <c r="B53" s="6" t="s">
        <v>38</v>
      </c>
      <c r="C53" s="6" t="s">
        <v>64</v>
      </c>
      <c r="D53" s="6" t="s">
        <v>4</v>
      </c>
      <c r="E53" s="6" t="s">
        <v>9</v>
      </c>
      <c r="F53" s="7">
        <v>0</v>
      </c>
      <c r="G53" s="7">
        <v>30000</v>
      </c>
      <c r="H53" s="8">
        <v>1</v>
      </c>
      <c r="I53" s="6" t="s">
        <v>79</v>
      </c>
      <c r="J53" s="6">
        <f>Calc_Volume(Tableau1[[#This Row],[Type_Contrat]],Tableau1[[#This Row],[Montant_Prime_Periodique]],Tableau1[[#This Row],[Fractionnement]],Tableau1[[#This Row],[Montant_Prime_Unique]])</f>
        <v>0</v>
      </c>
    </row>
    <row r="54" spans="1:10" x14ac:dyDescent="0.25">
      <c r="A54" s="5">
        <v>42216</v>
      </c>
      <c r="B54" s="6" t="s">
        <v>73</v>
      </c>
      <c r="C54" s="6" t="s">
        <v>72</v>
      </c>
      <c r="D54" s="6" t="s">
        <v>33</v>
      </c>
      <c r="E54" s="6" t="s">
        <v>71</v>
      </c>
      <c r="F54" s="7">
        <v>76</v>
      </c>
      <c r="G54" s="7">
        <v>0</v>
      </c>
      <c r="H54" s="8">
        <v>12</v>
      </c>
      <c r="I54" s="6" t="s">
        <v>40</v>
      </c>
      <c r="J54" s="6">
        <f>Calc_Volume(Tableau1[[#This Row],[Type_Contrat]],Tableau1[[#This Row],[Montant_Prime_Periodique]],Tableau1[[#This Row],[Fractionnement]],Tableau1[[#This Row],[Montant_Prime_Unique]])</f>
        <v>0</v>
      </c>
    </row>
    <row r="55" spans="1:10" x14ac:dyDescent="0.25">
      <c r="A55" s="5">
        <v>42216</v>
      </c>
      <c r="B55" s="6" t="s">
        <v>78</v>
      </c>
      <c r="C55" s="6" t="s">
        <v>77</v>
      </c>
      <c r="D55" s="6" t="s">
        <v>21</v>
      </c>
      <c r="E55" s="6" t="s">
        <v>25</v>
      </c>
      <c r="F55" s="7">
        <v>50</v>
      </c>
      <c r="G55" s="7">
        <v>0</v>
      </c>
      <c r="H55" s="8">
        <v>12</v>
      </c>
      <c r="I55" s="6" t="s">
        <v>74</v>
      </c>
      <c r="J55" s="6">
        <f>Calc_Volume(Tableau1[[#This Row],[Type_Contrat]],Tableau1[[#This Row],[Montant_Prime_Periodique]],Tableau1[[#This Row],[Fractionnement]],Tableau1[[#This Row],[Montant_Prime_Unique]])</f>
        <v>0</v>
      </c>
    </row>
    <row r="56" spans="1:10" x14ac:dyDescent="0.25">
      <c r="A56" s="5">
        <v>42215</v>
      </c>
      <c r="B56" s="6" t="s">
        <v>76</v>
      </c>
      <c r="C56" s="6" t="s">
        <v>75</v>
      </c>
      <c r="D56" s="6" t="s">
        <v>4</v>
      </c>
      <c r="E56" s="6" t="s">
        <v>3</v>
      </c>
      <c r="F56" s="7">
        <v>0</v>
      </c>
      <c r="G56" s="7">
        <v>5000</v>
      </c>
      <c r="H56" s="8">
        <v>1</v>
      </c>
      <c r="I56" s="6" t="s">
        <v>74</v>
      </c>
      <c r="J56" s="6">
        <f>Calc_Volume(Tableau1[[#This Row],[Type_Contrat]],Tableau1[[#This Row],[Montant_Prime_Periodique]],Tableau1[[#This Row],[Fractionnement]],Tableau1[[#This Row],[Montant_Prime_Unique]])</f>
        <v>0</v>
      </c>
    </row>
    <row r="57" spans="1:10" x14ac:dyDescent="0.25">
      <c r="A57" s="5">
        <v>42215</v>
      </c>
      <c r="B57" s="6" t="s">
        <v>73</v>
      </c>
      <c r="C57" s="6" t="s">
        <v>72</v>
      </c>
      <c r="D57" s="6" t="s">
        <v>33</v>
      </c>
      <c r="E57" s="6" t="s">
        <v>39</v>
      </c>
      <c r="F57" s="7">
        <v>100</v>
      </c>
      <c r="G57" s="7">
        <v>0</v>
      </c>
      <c r="H57" s="8">
        <v>12</v>
      </c>
      <c r="I57" s="6" t="s">
        <v>40</v>
      </c>
      <c r="J57" s="6">
        <f>Calc_Volume(Tableau1[[#This Row],[Type_Contrat]],Tableau1[[#This Row],[Montant_Prime_Periodique]],Tableau1[[#This Row],[Fractionnement]],Tableau1[[#This Row],[Montant_Prime_Unique]])</f>
        <v>0</v>
      </c>
    </row>
    <row r="58" spans="1:10" x14ac:dyDescent="0.25">
      <c r="A58" s="5">
        <v>42215</v>
      </c>
      <c r="B58" s="6" t="s">
        <v>73</v>
      </c>
      <c r="C58" s="6" t="s">
        <v>72</v>
      </c>
      <c r="D58" s="6" t="s">
        <v>33</v>
      </c>
      <c r="E58" s="6" t="s">
        <v>71</v>
      </c>
      <c r="F58" s="7">
        <v>52</v>
      </c>
      <c r="G58" s="7">
        <v>0</v>
      </c>
      <c r="H58" s="8">
        <v>12</v>
      </c>
      <c r="I58" s="6" t="s">
        <v>40</v>
      </c>
      <c r="J58" s="6">
        <f>Calc_Volume(Tableau1[[#This Row],[Type_Contrat]],Tableau1[[#This Row],[Montant_Prime_Periodique]],Tableau1[[#This Row],[Fractionnement]],Tableau1[[#This Row],[Montant_Prime_Unique]])</f>
        <v>0</v>
      </c>
    </row>
    <row r="59" spans="1:10" x14ac:dyDescent="0.25">
      <c r="A59" s="9">
        <v>42215</v>
      </c>
      <c r="B59" s="4" t="s">
        <v>70</v>
      </c>
      <c r="C59" s="4" t="s">
        <v>69</v>
      </c>
      <c r="D59" s="4" t="s">
        <v>21</v>
      </c>
      <c r="E59" s="4" t="s">
        <v>20</v>
      </c>
      <c r="F59" s="4">
        <v>0</v>
      </c>
      <c r="G59" s="4" t="s">
        <v>68</v>
      </c>
      <c r="H59" s="4">
        <v>12</v>
      </c>
      <c r="I59" s="4" t="s">
        <v>1</v>
      </c>
      <c r="J59" s="4">
        <f>Calc_Volume(Tableau1[[#This Row],[Type_Contrat]],Tableau1[[#This Row],[Montant_Prime_Periodique]],Tableau1[[#This Row],[Fractionnement]],Tableau1[[#This Row],[Montant_Prime_Unique]])</f>
        <v>2000</v>
      </c>
    </row>
    <row r="60" spans="1:10" x14ac:dyDescent="0.25">
      <c r="A60" s="9">
        <v>42214</v>
      </c>
      <c r="B60" s="4" t="s">
        <v>67</v>
      </c>
      <c r="C60" s="4" t="s">
        <v>66</v>
      </c>
      <c r="D60" s="4" t="s">
        <v>4</v>
      </c>
      <c r="E60" s="4" t="s">
        <v>9</v>
      </c>
      <c r="F60" s="4">
        <v>0</v>
      </c>
      <c r="G60" s="4" t="s">
        <v>65</v>
      </c>
      <c r="H60" s="4">
        <v>1</v>
      </c>
      <c r="I60" s="4" t="s">
        <v>31</v>
      </c>
      <c r="J60" s="4">
        <f>Calc_Volume(Tableau1[[#This Row],[Type_Contrat]],Tableau1[[#This Row],[Montant_Prime_Periodique]],Tableau1[[#This Row],[Fractionnement]],Tableau1[[#This Row],[Montant_Prime_Unique]])</f>
        <v>0</v>
      </c>
    </row>
    <row r="61" spans="1:10" x14ac:dyDescent="0.25">
      <c r="A61" s="9">
        <v>42214</v>
      </c>
      <c r="B61" s="4" t="s">
        <v>38</v>
      </c>
      <c r="C61" s="4" t="s">
        <v>64</v>
      </c>
      <c r="D61" s="4" t="s">
        <v>4</v>
      </c>
      <c r="E61" s="4" t="s">
        <v>3</v>
      </c>
      <c r="F61" s="4">
        <v>0</v>
      </c>
      <c r="G61" s="4" t="s">
        <v>61</v>
      </c>
      <c r="H61" s="4">
        <v>1</v>
      </c>
      <c r="I61" s="4" t="s">
        <v>1</v>
      </c>
      <c r="J61" s="4">
        <f>Calc_Volume(Tableau1[[#This Row],[Type_Contrat]],Tableau1[[#This Row],[Montant_Prime_Periodique]],Tableau1[[#This Row],[Fractionnement]],Tableau1[[#This Row],[Montant_Prime_Unique]])</f>
        <v>0</v>
      </c>
    </row>
    <row r="62" spans="1:10" x14ac:dyDescent="0.25">
      <c r="A62" s="9">
        <v>42214</v>
      </c>
      <c r="B62" s="4" t="s">
        <v>63</v>
      </c>
      <c r="C62" s="4" t="s">
        <v>62</v>
      </c>
      <c r="D62" s="4" t="s">
        <v>4</v>
      </c>
      <c r="E62" s="4" t="s">
        <v>3</v>
      </c>
      <c r="F62" s="4">
        <v>0</v>
      </c>
      <c r="G62" s="4" t="s">
        <v>61</v>
      </c>
      <c r="H62" s="4">
        <v>1</v>
      </c>
      <c r="I62" s="4" t="s">
        <v>1</v>
      </c>
      <c r="J62" s="4">
        <f>Calc_Volume(Tableau1[[#This Row],[Type_Contrat]],Tableau1[[#This Row],[Montant_Prime_Periodique]],Tableau1[[#This Row],[Fractionnement]],Tableau1[[#This Row],[Montant_Prime_Unique]])</f>
        <v>0</v>
      </c>
    </row>
    <row r="63" spans="1:10" x14ac:dyDescent="0.25">
      <c r="A63" s="9">
        <v>42214</v>
      </c>
      <c r="B63" s="4" t="s">
        <v>60</v>
      </c>
      <c r="C63" s="4" t="s">
        <v>59</v>
      </c>
      <c r="D63" s="4" t="s">
        <v>33</v>
      </c>
      <c r="E63" s="4" t="s">
        <v>32</v>
      </c>
      <c r="F63" s="4">
        <v>0</v>
      </c>
      <c r="G63" s="4">
        <v>100</v>
      </c>
      <c r="H63" s="4">
        <v>1</v>
      </c>
      <c r="I63" s="4" t="s">
        <v>19</v>
      </c>
      <c r="J63" s="4">
        <f>Calc_Volume(Tableau1[[#This Row],[Type_Contrat]],Tableau1[[#This Row],[Montant_Prime_Periodique]],Tableau1[[#This Row],[Fractionnement]],Tableau1[[#This Row],[Montant_Prime_Unique]])</f>
        <v>0</v>
      </c>
    </row>
    <row r="64" spans="1:10" x14ac:dyDescent="0.25">
      <c r="A64" s="9">
        <v>42213</v>
      </c>
      <c r="B64" s="4" t="s">
        <v>58</v>
      </c>
      <c r="C64" s="4" t="s">
        <v>57</v>
      </c>
      <c r="D64" s="4" t="s">
        <v>4</v>
      </c>
      <c r="E64" s="4" t="s">
        <v>3</v>
      </c>
      <c r="F64" s="4">
        <v>0</v>
      </c>
      <c r="G64" s="4" t="s">
        <v>2</v>
      </c>
      <c r="H64" s="4">
        <v>1</v>
      </c>
      <c r="I64" s="4" t="s">
        <v>1</v>
      </c>
      <c r="J64" s="4">
        <f>Calc_Volume(Tableau1[[#This Row],[Type_Contrat]],Tableau1[[#This Row],[Montant_Prime_Periodique]],Tableau1[[#This Row],[Fractionnement]],Tableau1[[#This Row],[Montant_Prime_Unique]])</f>
        <v>0</v>
      </c>
    </row>
    <row r="65" spans="1:10" x14ac:dyDescent="0.25">
      <c r="A65" s="9">
        <v>42213</v>
      </c>
      <c r="B65" s="4" t="s">
        <v>56</v>
      </c>
      <c r="C65" s="4" t="s">
        <v>55</v>
      </c>
      <c r="D65" s="4" t="s">
        <v>4</v>
      </c>
      <c r="E65" s="4" t="s">
        <v>3</v>
      </c>
      <c r="F65" s="4">
        <v>0</v>
      </c>
      <c r="G65" s="4" t="s">
        <v>54</v>
      </c>
      <c r="H65" s="4">
        <v>1</v>
      </c>
      <c r="I65" s="4" t="s">
        <v>1</v>
      </c>
      <c r="J65" s="4">
        <f>Calc_Volume(Tableau1[[#This Row],[Type_Contrat]],Tableau1[[#This Row],[Montant_Prime_Periodique]],Tableau1[[#This Row],[Fractionnement]],Tableau1[[#This Row],[Montant_Prime_Unique]])</f>
        <v>0</v>
      </c>
    </row>
    <row r="66" spans="1:10" x14ac:dyDescent="0.25">
      <c r="A66" s="9">
        <v>42212</v>
      </c>
      <c r="B66" s="4" t="s">
        <v>53</v>
      </c>
      <c r="C66" s="4" t="s">
        <v>52</v>
      </c>
      <c r="D66" s="4" t="s">
        <v>4</v>
      </c>
      <c r="E66" s="4" t="s">
        <v>3</v>
      </c>
      <c r="F66" s="4">
        <v>0</v>
      </c>
      <c r="G66" s="4" t="s">
        <v>51</v>
      </c>
      <c r="H66" s="4">
        <v>1</v>
      </c>
      <c r="I66" s="4" t="s">
        <v>1</v>
      </c>
      <c r="J66" s="4">
        <f>Calc_Volume(Tableau1[[#This Row],[Type_Contrat]],Tableau1[[#This Row],[Montant_Prime_Periodique]],Tableau1[[#This Row],[Fractionnement]],Tableau1[[#This Row],[Montant_Prime_Unique]])</f>
        <v>0</v>
      </c>
    </row>
    <row r="67" spans="1:10" x14ac:dyDescent="0.25">
      <c r="A67" s="9">
        <v>42211</v>
      </c>
      <c r="B67" s="4" t="s">
        <v>50</v>
      </c>
      <c r="C67" s="4" t="s">
        <v>49</v>
      </c>
      <c r="D67" s="4" t="s">
        <v>33</v>
      </c>
      <c r="E67" s="4" t="s">
        <v>32</v>
      </c>
      <c r="F67" s="4">
        <v>0</v>
      </c>
      <c r="G67" s="4">
        <v>100</v>
      </c>
      <c r="H67" s="4">
        <v>1</v>
      </c>
      <c r="I67" s="4" t="s">
        <v>19</v>
      </c>
      <c r="J67" s="4">
        <f>Calc_Volume(Tableau1[[#This Row],[Type_Contrat]],Tableau1[[#This Row],[Montant_Prime_Periodique]],Tableau1[[#This Row],[Fractionnement]],Tableau1[[#This Row],[Montant_Prime_Unique]])</f>
        <v>0</v>
      </c>
    </row>
    <row r="68" spans="1:10" x14ac:dyDescent="0.25">
      <c r="A68" s="9">
        <v>42211</v>
      </c>
      <c r="B68" s="4" t="s">
        <v>45</v>
      </c>
      <c r="C68" s="4" t="s">
        <v>44</v>
      </c>
      <c r="D68" s="4" t="s">
        <v>33</v>
      </c>
      <c r="E68" s="4" t="s">
        <v>32</v>
      </c>
      <c r="F68" s="4">
        <v>0</v>
      </c>
      <c r="G68" s="4">
        <v>100</v>
      </c>
      <c r="H68" s="4">
        <v>1</v>
      </c>
      <c r="I68" s="4" t="s">
        <v>1</v>
      </c>
      <c r="J68" s="4">
        <f>Calc_Volume(Tableau1[[#This Row],[Type_Contrat]],Tableau1[[#This Row],[Montant_Prime_Periodique]],Tableau1[[#This Row],[Fractionnement]],Tableau1[[#This Row],[Montant_Prime_Unique]])</f>
        <v>0</v>
      </c>
    </row>
    <row r="69" spans="1:10" x14ac:dyDescent="0.25">
      <c r="A69" s="9">
        <v>42211</v>
      </c>
      <c r="B69" s="4" t="s">
        <v>48</v>
      </c>
      <c r="C69" s="4" t="s">
        <v>47</v>
      </c>
      <c r="D69" s="4" t="s">
        <v>21</v>
      </c>
      <c r="E69" s="4" t="s">
        <v>25</v>
      </c>
      <c r="F69" s="4">
        <v>50</v>
      </c>
      <c r="G69" s="4">
        <v>0</v>
      </c>
      <c r="H69" s="4">
        <v>12</v>
      </c>
      <c r="I69" s="4" t="s">
        <v>46</v>
      </c>
      <c r="J69" s="4">
        <f>Calc_Volume(Tableau1[[#This Row],[Type_Contrat]],Tableau1[[#This Row],[Montant_Prime_Periodique]],Tableau1[[#This Row],[Fractionnement]],Tableau1[[#This Row],[Montant_Prime_Unique]])</f>
        <v>0</v>
      </c>
    </row>
    <row r="70" spans="1:10" x14ac:dyDescent="0.25">
      <c r="A70" s="9">
        <v>42211</v>
      </c>
      <c r="B70" s="4" t="s">
        <v>45</v>
      </c>
      <c r="C70" s="4" t="s">
        <v>44</v>
      </c>
      <c r="D70" s="4" t="s">
        <v>33</v>
      </c>
      <c r="E70" s="4" t="s">
        <v>32</v>
      </c>
      <c r="F70" s="4">
        <v>0</v>
      </c>
      <c r="G70" s="4">
        <v>100</v>
      </c>
      <c r="H70" s="4">
        <v>1</v>
      </c>
      <c r="I70" s="4" t="s">
        <v>1</v>
      </c>
      <c r="J70" s="4">
        <f>Calc_Volume(Tableau1[[#This Row],[Type_Contrat]],Tableau1[[#This Row],[Montant_Prime_Periodique]],Tableau1[[#This Row],[Fractionnement]],Tableau1[[#This Row],[Montant_Prime_Unique]])</f>
        <v>0</v>
      </c>
    </row>
    <row r="71" spans="1:10" x14ac:dyDescent="0.25">
      <c r="A71" s="9">
        <v>42211</v>
      </c>
      <c r="B71" s="4" t="s">
        <v>23</v>
      </c>
      <c r="C71" s="4" t="s">
        <v>22</v>
      </c>
      <c r="D71" s="4" t="s">
        <v>33</v>
      </c>
      <c r="E71" s="4" t="s">
        <v>32</v>
      </c>
      <c r="F71" s="4">
        <v>0</v>
      </c>
      <c r="G71" s="4">
        <v>100</v>
      </c>
      <c r="H71" s="4">
        <v>1</v>
      </c>
      <c r="I71" s="4" t="s">
        <v>19</v>
      </c>
      <c r="J71" s="4">
        <f>Calc_Volume(Tableau1[[#This Row],[Type_Contrat]],Tableau1[[#This Row],[Montant_Prime_Periodique]],Tableau1[[#This Row],[Fractionnement]],Tableau1[[#This Row],[Montant_Prime_Unique]])</f>
        <v>0</v>
      </c>
    </row>
    <row r="72" spans="1:10" x14ac:dyDescent="0.25">
      <c r="A72" s="9">
        <v>42211</v>
      </c>
      <c r="B72" s="4" t="s">
        <v>38</v>
      </c>
      <c r="C72" s="4" t="s">
        <v>37</v>
      </c>
      <c r="D72" s="4" t="s">
        <v>4</v>
      </c>
      <c r="E72" s="4" t="s">
        <v>9</v>
      </c>
      <c r="F72" s="4">
        <v>0</v>
      </c>
      <c r="G72" s="4" t="s">
        <v>36</v>
      </c>
      <c r="H72" s="4">
        <v>1</v>
      </c>
      <c r="I72" s="4" t="s">
        <v>1</v>
      </c>
      <c r="J72" s="4">
        <f>Calc_Volume(Tableau1[[#This Row],[Type_Contrat]],Tableau1[[#This Row],[Montant_Prime_Periodique]],Tableau1[[#This Row],[Fractionnement]],Tableau1[[#This Row],[Montant_Prime_Unique]])</f>
        <v>0</v>
      </c>
    </row>
    <row r="73" spans="1:10" x14ac:dyDescent="0.25">
      <c r="A73" s="9">
        <v>42211</v>
      </c>
      <c r="B73" s="4" t="s">
        <v>45</v>
      </c>
      <c r="C73" s="4" t="s">
        <v>44</v>
      </c>
      <c r="D73" s="4" t="s">
        <v>33</v>
      </c>
      <c r="E73" s="4" t="s">
        <v>32</v>
      </c>
      <c r="F73" s="4">
        <v>0</v>
      </c>
      <c r="G73" s="4">
        <v>100</v>
      </c>
      <c r="H73" s="4">
        <v>1</v>
      </c>
      <c r="I73" s="4" t="s">
        <v>1</v>
      </c>
      <c r="J73" s="4">
        <f>Calc_Volume(Tableau1[[#This Row],[Type_Contrat]],Tableau1[[#This Row],[Montant_Prime_Periodique]],Tableau1[[#This Row],[Fractionnement]],Tableau1[[#This Row],[Montant_Prime_Unique]])</f>
        <v>0</v>
      </c>
    </row>
    <row r="74" spans="1:10" x14ac:dyDescent="0.25">
      <c r="A74" s="9">
        <v>42211</v>
      </c>
      <c r="B74" s="4" t="s">
        <v>43</v>
      </c>
      <c r="C74" s="4" t="s">
        <v>17</v>
      </c>
      <c r="D74" s="4" t="s">
        <v>33</v>
      </c>
      <c r="E74" s="4" t="s">
        <v>32</v>
      </c>
      <c r="F74" s="4">
        <v>0</v>
      </c>
      <c r="G74" s="4">
        <v>100</v>
      </c>
      <c r="H74" s="4">
        <v>1</v>
      </c>
      <c r="I74" s="4" t="s">
        <v>19</v>
      </c>
      <c r="J74" s="4">
        <f>Calc_Volume(Tableau1[[#This Row],[Type_Contrat]],Tableau1[[#This Row],[Montant_Prime_Periodique]],Tableau1[[#This Row],[Fractionnement]],Tableau1[[#This Row],[Montant_Prime_Unique]])</f>
        <v>0</v>
      </c>
    </row>
    <row r="75" spans="1:10" x14ac:dyDescent="0.25">
      <c r="A75" s="9">
        <v>42211</v>
      </c>
      <c r="B75" s="4" t="s">
        <v>43</v>
      </c>
      <c r="C75" s="4" t="s">
        <v>17</v>
      </c>
      <c r="D75" s="4" t="s">
        <v>33</v>
      </c>
      <c r="E75" s="4" t="s">
        <v>32</v>
      </c>
      <c r="F75" s="4">
        <v>0</v>
      </c>
      <c r="G75" s="4">
        <v>100</v>
      </c>
      <c r="H75" s="4">
        <v>1</v>
      </c>
      <c r="I75" s="4" t="s">
        <v>19</v>
      </c>
      <c r="J75" s="4">
        <f>Calc_Volume(Tableau1[[#This Row],[Type_Contrat]],Tableau1[[#This Row],[Montant_Prime_Periodique]],Tableau1[[#This Row],[Fractionnement]],Tableau1[[#This Row],[Montant_Prime_Unique]])</f>
        <v>0</v>
      </c>
    </row>
    <row r="76" spans="1:10" x14ac:dyDescent="0.25">
      <c r="A76" s="9">
        <v>42211</v>
      </c>
      <c r="B76" s="4" t="s">
        <v>42</v>
      </c>
      <c r="C76" s="4" t="s">
        <v>41</v>
      </c>
      <c r="D76" s="4" t="s">
        <v>33</v>
      </c>
      <c r="E76" s="4" t="s">
        <v>39</v>
      </c>
      <c r="F76" s="4">
        <v>200</v>
      </c>
      <c r="G76" s="4">
        <v>0</v>
      </c>
      <c r="H76" s="4">
        <v>12</v>
      </c>
      <c r="I76" s="4" t="s">
        <v>40</v>
      </c>
      <c r="J76" s="4">
        <f>Calc_Volume(Tableau1[[#This Row],[Type_Contrat]],Tableau1[[#This Row],[Montant_Prime_Periodique]],Tableau1[[#This Row],[Fractionnement]],Tableau1[[#This Row],[Montant_Prime_Unique]])</f>
        <v>0</v>
      </c>
    </row>
    <row r="77" spans="1:10" x14ac:dyDescent="0.25">
      <c r="A77" s="9">
        <v>42211</v>
      </c>
      <c r="B77" s="4" t="s">
        <v>23</v>
      </c>
      <c r="C77" s="4" t="s">
        <v>22</v>
      </c>
      <c r="D77" s="4" t="s">
        <v>33</v>
      </c>
      <c r="E77" s="4" t="s">
        <v>32</v>
      </c>
      <c r="F77" s="4">
        <v>0</v>
      </c>
      <c r="G77" s="4">
        <v>100</v>
      </c>
      <c r="H77" s="4">
        <v>1</v>
      </c>
      <c r="I77" s="4" t="s">
        <v>19</v>
      </c>
      <c r="J77" s="4">
        <f>Calc_Volume(Tableau1[[#This Row],[Type_Contrat]],Tableau1[[#This Row],[Montant_Prime_Periodique]],Tableau1[[#This Row],[Fractionnement]],Tableau1[[#This Row],[Montant_Prime_Unique]])</f>
        <v>0</v>
      </c>
    </row>
    <row r="78" spans="1:10" x14ac:dyDescent="0.25">
      <c r="A78" s="9">
        <v>42211</v>
      </c>
      <c r="B78" s="4" t="s">
        <v>23</v>
      </c>
      <c r="C78" s="4" t="s">
        <v>22</v>
      </c>
      <c r="D78" s="4" t="s">
        <v>33</v>
      </c>
      <c r="E78" s="4" t="s">
        <v>39</v>
      </c>
      <c r="F78" s="4">
        <v>350</v>
      </c>
      <c r="G78" s="4">
        <v>0</v>
      </c>
      <c r="H78" s="4">
        <v>12</v>
      </c>
      <c r="I78" s="4" t="s">
        <v>19</v>
      </c>
      <c r="J78" s="4">
        <f>Calc_Volume(Tableau1[[#This Row],[Type_Contrat]],Tableau1[[#This Row],[Montant_Prime_Periodique]],Tableau1[[#This Row],[Fractionnement]],Tableau1[[#This Row],[Montant_Prime_Unique]])</f>
        <v>0</v>
      </c>
    </row>
    <row r="79" spans="1:10" x14ac:dyDescent="0.25">
      <c r="A79" s="9">
        <v>42211</v>
      </c>
      <c r="B79" s="4" t="s">
        <v>16</v>
      </c>
      <c r="C79" s="4" t="s">
        <v>15</v>
      </c>
      <c r="D79" s="4" t="s">
        <v>33</v>
      </c>
      <c r="E79" s="4" t="s">
        <v>32</v>
      </c>
      <c r="F79" s="4">
        <v>0</v>
      </c>
      <c r="G79" s="4">
        <v>100</v>
      </c>
      <c r="H79" s="4">
        <v>1</v>
      </c>
      <c r="I79" s="4" t="s">
        <v>1</v>
      </c>
      <c r="J79" s="4">
        <f>Calc_Volume(Tableau1[[#This Row],[Type_Contrat]],Tableau1[[#This Row],[Montant_Prime_Periodique]],Tableau1[[#This Row],[Fractionnement]],Tableau1[[#This Row],[Montant_Prime_Unique]])</f>
        <v>0</v>
      </c>
    </row>
    <row r="80" spans="1:10" x14ac:dyDescent="0.25">
      <c r="A80" s="9">
        <v>42211</v>
      </c>
      <c r="B80" s="4" t="s">
        <v>38</v>
      </c>
      <c r="C80" s="4" t="s">
        <v>37</v>
      </c>
      <c r="D80" s="4" t="s">
        <v>4</v>
      </c>
      <c r="E80" s="4" t="s">
        <v>3</v>
      </c>
      <c r="F80" s="4">
        <v>0</v>
      </c>
      <c r="G80" s="4" t="s">
        <v>36</v>
      </c>
      <c r="H80" s="4">
        <v>1</v>
      </c>
      <c r="I80" s="4" t="s">
        <v>1</v>
      </c>
      <c r="J80" s="4">
        <f>Calc_Volume(Tableau1[[#This Row],[Type_Contrat]],Tableau1[[#This Row],[Montant_Prime_Periodique]],Tableau1[[#This Row],[Fractionnement]],Tableau1[[#This Row],[Montant_Prime_Unique]])</f>
        <v>0</v>
      </c>
    </row>
    <row r="81" spans="1:10" x14ac:dyDescent="0.25">
      <c r="A81" s="9">
        <v>42211</v>
      </c>
      <c r="B81" s="4" t="s">
        <v>35</v>
      </c>
      <c r="C81" s="4" t="s">
        <v>34</v>
      </c>
      <c r="D81" s="4" t="s">
        <v>33</v>
      </c>
      <c r="E81" s="4" t="s">
        <v>32</v>
      </c>
      <c r="F81" s="4">
        <v>0</v>
      </c>
      <c r="G81" s="4">
        <v>100</v>
      </c>
      <c r="H81" s="4">
        <v>1</v>
      </c>
      <c r="I81" s="4" t="s">
        <v>31</v>
      </c>
      <c r="J81" s="4">
        <f>Calc_Volume(Tableau1[[#This Row],[Type_Contrat]],Tableau1[[#This Row],[Montant_Prime_Periodique]],Tableau1[[#This Row],[Fractionnement]],Tableau1[[#This Row],[Montant_Prime_Unique]])</f>
        <v>0</v>
      </c>
    </row>
    <row r="82" spans="1:10" x14ac:dyDescent="0.25">
      <c r="A82" s="9">
        <v>42208</v>
      </c>
      <c r="B82" s="4" t="s">
        <v>30</v>
      </c>
      <c r="C82" s="4" t="s">
        <v>29</v>
      </c>
      <c r="D82" s="4" t="s">
        <v>21</v>
      </c>
      <c r="E82" s="4" t="s">
        <v>25</v>
      </c>
      <c r="F82" s="4">
        <v>100</v>
      </c>
      <c r="G82" s="4">
        <v>0</v>
      </c>
      <c r="H82" s="4">
        <v>12</v>
      </c>
      <c r="I82" s="4" t="s">
        <v>7</v>
      </c>
      <c r="J82" s="4">
        <f>Calc_Volume(Tableau1[[#This Row],[Type_Contrat]],Tableau1[[#This Row],[Montant_Prime_Periodique]],Tableau1[[#This Row],[Fractionnement]],Tableau1[[#This Row],[Montant_Prime_Unique]])</f>
        <v>0</v>
      </c>
    </row>
    <row r="83" spans="1:10" x14ac:dyDescent="0.25">
      <c r="A83" s="9">
        <v>42208</v>
      </c>
      <c r="B83" s="4" t="s">
        <v>27</v>
      </c>
      <c r="C83" s="4" t="s">
        <v>26</v>
      </c>
      <c r="D83" s="4" t="s">
        <v>21</v>
      </c>
      <c r="E83" s="4" t="s">
        <v>28</v>
      </c>
      <c r="F83" s="4">
        <v>100</v>
      </c>
      <c r="G83" s="4">
        <v>0</v>
      </c>
      <c r="H83" s="4">
        <v>12</v>
      </c>
      <c r="I83" s="4" t="s">
        <v>24</v>
      </c>
      <c r="J83" s="4">
        <f>Calc_Volume(Tableau1[[#This Row],[Type_Contrat]],Tableau1[[#This Row],[Montant_Prime_Periodique]],Tableau1[[#This Row],[Fractionnement]],Tableau1[[#This Row],[Montant_Prime_Unique]])</f>
        <v>0</v>
      </c>
    </row>
    <row r="84" spans="1:10" x14ac:dyDescent="0.25">
      <c r="A84" s="9">
        <v>42208</v>
      </c>
      <c r="B84" s="4" t="s">
        <v>27</v>
      </c>
      <c r="C84" s="4" t="s">
        <v>26</v>
      </c>
      <c r="D84" s="4" t="s">
        <v>21</v>
      </c>
      <c r="E84" s="4" t="s">
        <v>25</v>
      </c>
      <c r="F84" s="4">
        <v>100</v>
      </c>
      <c r="G84" s="4">
        <v>0</v>
      </c>
      <c r="H84" s="4">
        <v>12</v>
      </c>
      <c r="I84" s="4" t="s">
        <v>24</v>
      </c>
      <c r="J84" s="4">
        <f>Calc_Volume(Tableau1[[#This Row],[Type_Contrat]],Tableau1[[#This Row],[Montant_Prime_Periodique]],Tableau1[[#This Row],[Fractionnement]],Tableau1[[#This Row],[Montant_Prime_Unique]])</f>
        <v>0</v>
      </c>
    </row>
    <row r="85" spans="1:10" x14ac:dyDescent="0.25">
      <c r="A85" s="9">
        <v>42206</v>
      </c>
      <c r="B85" s="4" t="s">
        <v>23</v>
      </c>
      <c r="C85" s="4" t="s">
        <v>22</v>
      </c>
      <c r="D85" s="4" t="s">
        <v>21</v>
      </c>
      <c r="E85" s="4" t="s">
        <v>20</v>
      </c>
      <c r="F85" s="4">
        <v>250</v>
      </c>
      <c r="G85" s="4">
        <v>0</v>
      </c>
      <c r="H85" s="4">
        <v>12</v>
      </c>
      <c r="I85" s="4" t="s">
        <v>19</v>
      </c>
      <c r="J85" s="4">
        <f>Calc_Volume(Tableau1[[#This Row],[Type_Contrat]],Tableau1[[#This Row],[Montant_Prime_Periodique]],Tableau1[[#This Row],[Fractionnement]],Tableau1[[#This Row],[Montant_Prime_Unique]])</f>
        <v>3000</v>
      </c>
    </row>
    <row r="86" spans="1:10" x14ac:dyDescent="0.25">
      <c r="A86" s="9">
        <v>42206</v>
      </c>
      <c r="B86" s="4" t="s">
        <v>18</v>
      </c>
      <c r="C86" s="4" t="s">
        <v>17</v>
      </c>
      <c r="D86" s="4" t="s">
        <v>4</v>
      </c>
      <c r="E86" s="4" t="s">
        <v>3</v>
      </c>
      <c r="F86" s="4">
        <v>0</v>
      </c>
      <c r="G86" s="4" t="s">
        <v>2</v>
      </c>
      <c r="H86" s="4">
        <v>1</v>
      </c>
      <c r="I86" s="4" t="s">
        <v>1</v>
      </c>
      <c r="J86" s="4">
        <f>Calc_Volume(Tableau1[[#This Row],[Type_Contrat]],Tableau1[[#This Row],[Montant_Prime_Periodique]],Tableau1[[#This Row],[Fractionnement]],Tableau1[[#This Row],[Montant_Prime_Unique]])</f>
        <v>0</v>
      </c>
    </row>
    <row r="87" spans="1:10" x14ac:dyDescent="0.25">
      <c r="A87" s="9">
        <v>42206</v>
      </c>
      <c r="B87" s="4" t="s">
        <v>16</v>
      </c>
      <c r="C87" s="4" t="s">
        <v>15</v>
      </c>
      <c r="D87" s="4" t="s">
        <v>4</v>
      </c>
      <c r="E87" s="4" t="s">
        <v>3</v>
      </c>
      <c r="F87" s="4">
        <v>0</v>
      </c>
      <c r="G87" s="4" t="s">
        <v>14</v>
      </c>
      <c r="H87" s="4">
        <v>1</v>
      </c>
      <c r="I87" s="4" t="s">
        <v>1</v>
      </c>
      <c r="J87" s="4">
        <f>Calc_Volume(Tableau1[[#This Row],[Type_Contrat]],Tableau1[[#This Row],[Montant_Prime_Periodique]],Tableau1[[#This Row],[Fractionnement]],Tableau1[[#This Row],[Montant_Prime_Unique]])</f>
        <v>0</v>
      </c>
    </row>
    <row r="88" spans="1:10" x14ac:dyDescent="0.25">
      <c r="A88" s="9">
        <v>42206</v>
      </c>
      <c r="B88" s="4" t="s">
        <v>11</v>
      </c>
      <c r="C88" s="4" t="s">
        <v>10</v>
      </c>
      <c r="D88" s="4" t="s">
        <v>4</v>
      </c>
      <c r="E88" s="4" t="s">
        <v>13</v>
      </c>
      <c r="F88" s="4">
        <v>0</v>
      </c>
      <c r="G88" s="4" t="s">
        <v>12</v>
      </c>
      <c r="H88" s="4">
        <v>1</v>
      </c>
      <c r="I88" s="4" t="s">
        <v>7</v>
      </c>
      <c r="J88" s="4">
        <f>Calc_Volume(Tableau1[[#This Row],[Type_Contrat]],Tableau1[[#This Row],[Montant_Prime_Periodique]],Tableau1[[#This Row],[Fractionnement]],Tableau1[[#This Row],[Montant_Prime_Unique]])</f>
        <v>0</v>
      </c>
    </row>
    <row r="89" spans="1:10" x14ac:dyDescent="0.25">
      <c r="A89" s="9">
        <v>42206</v>
      </c>
      <c r="B89" s="4" t="s">
        <v>11</v>
      </c>
      <c r="C89" s="4" t="s">
        <v>10</v>
      </c>
      <c r="D89" s="4" t="s">
        <v>4</v>
      </c>
      <c r="E89" s="4" t="s">
        <v>9</v>
      </c>
      <c r="F89" s="4">
        <v>0</v>
      </c>
      <c r="G89" s="4" t="s">
        <v>8</v>
      </c>
      <c r="H89" s="4">
        <v>1</v>
      </c>
      <c r="I89" s="4" t="s">
        <v>7</v>
      </c>
      <c r="J89" s="4">
        <f>Calc_Volume(Tableau1[[#This Row],[Type_Contrat]],Tableau1[[#This Row],[Montant_Prime_Periodique]],Tableau1[[#This Row],[Fractionnement]],Tableau1[[#This Row],[Montant_Prime_Unique]])</f>
        <v>0</v>
      </c>
    </row>
    <row r="90" spans="1:10" x14ac:dyDescent="0.25">
      <c r="A90" s="9">
        <v>42206</v>
      </c>
      <c r="B90" s="4" t="s">
        <v>6</v>
      </c>
      <c r="C90" s="4" t="s">
        <v>5</v>
      </c>
      <c r="D90" s="4" t="s">
        <v>4</v>
      </c>
      <c r="E90" s="4" t="s">
        <v>3</v>
      </c>
      <c r="F90" s="4">
        <v>0</v>
      </c>
      <c r="G90" s="4" t="s">
        <v>2</v>
      </c>
      <c r="H90" s="4">
        <v>1</v>
      </c>
      <c r="I90" s="4" t="s">
        <v>1</v>
      </c>
      <c r="J90" s="4">
        <f>Calc_Volume(Tableau1[[#This Row],[Type_Contrat]],Tableau1[[#This Row],[Montant_Prime_Periodique]],Tableau1[[#This Row],[Fractionnement]],Tableau1[[#This Row],[Montant_Prime_Unique]])</f>
        <v>0</v>
      </c>
    </row>
  </sheetData>
  <pageMargins left="0.78740157499999996" right="0.78740157499999996" top="0.984251969" bottom="0.984251969" header="0.4921259845" footer="0.4921259845"/>
  <pageSetup paperSize="9" orientation="portrait" horizontalDpi="4294967292" verticalDpi="0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C16"/>
  <sheetViews>
    <sheetView workbookViewId="0">
      <selection activeCell="B8" sqref="B8"/>
    </sheetView>
  </sheetViews>
  <sheetFormatPr baseColWidth="10" defaultColWidth="9.140625" defaultRowHeight="15" x14ac:dyDescent="0.25"/>
  <cols>
    <col min="1" max="1" width="13.85546875" bestFit="1" customWidth="1"/>
    <col min="2" max="2" width="21" bestFit="1" customWidth="1"/>
    <col min="3" max="3" width="13" bestFit="1" customWidth="1"/>
  </cols>
  <sheetData>
    <row r="3" spans="1:3" x14ac:dyDescent="0.25">
      <c r="B3" s="1" t="s">
        <v>167</v>
      </c>
    </row>
    <row r="4" spans="1:3" x14ac:dyDescent="0.25">
      <c r="A4" s="1" t="s">
        <v>0</v>
      </c>
      <c r="B4" t="s">
        <v>166</v>
      </c>
      <c r="C4" t="s">
        <v>169</v>
      </c>
    </row>
    <row r="5" spans="1:3" x14ac:dyDescent="0.25">
      <c r="A5" t="s">
        <v>99</v>
      </c>
      <c r="B5" s="2">
        <v>5</v>
      </c>
      <c r="C5" s="10">
        <v>0</v>
      </c>
    </row>
    <row r="6" spans="1:3" x14ac:dyDescent="0.25">
      <c r="A6" t="s">
        <v>46</v>
      </c>
      <c r="B6" s="2">
        <v>4</v>
      </c>
      <c r="C6" s="10">
        <v>0</v>
      </c>
    </row>
    <row r="7" spans="1:3" x14ac:dyDescent="0.25">
      <c r="A7" t="s">
        <v>19</v>
      </c>
      <c r="B7" s="2">
        <v>12</v>
      </c>
      <c r="C7" s="10">
        <v>17000</v>
      </c>
    </row>
    <row r="8" spans="1:3" x14ac:dyDescent="0.25">
      <c r="A8" t="s">
        <v>74</v>
      </c>
      <c r="B8" s="2">
        <v>2</v>
      </c>
      <c r="C8" s="10">
        <v>0</v>
      </c>
    </row>
    <row r="9" spans="1:3" x14ac:dyDescent="0.25">
      <c r="A9" t="s">
        <v>24</v>
      </c>
      <c r="B9" s="2">
        <v>8</v>
      </c>
      <c r="C9" s="10">
        <v>900</v>
      </c>
    </row>
    <row r="10" spans="1:3" x14ac:dyDescent="0.25">
      <c r="A10" t="s">
        <v>104</v>
      </c>
      <c r="B10" s="2">
        <v>4</v>
      </c>
      <c r="C10" s="10">
        <v>270</v>
      </c>
    </row>
    <row r="11" spans="1:3" x14ac:dyDescent="0.25">
      <c r="A11" t="s">
        <v>1</v>
      </c>
      <c r="B11" s="2">
        <v>18</v>
      </c>
      <c r="C11" s="10">
        <v>3800</v>
      </c>
    </row>
    <row r="12" spans="1:3" x14ac:dyDescent="0.25">
      <c r="A12" t="s">
        <v>79</v>
      </c>
      <c r="B12" s="2">
        <v>17</v>
      </c>
      <c r="C12" s="10">
        <v>5400</v>
      </c>
    </row>
    <row r="13" spans="1:3" x14ac:dyDescent="0.25">
      <c r="A13" t="s">
        <v>31</v>
      </c>
      <c r="B13" s="2">
        <v>5</v>
      </c>
      <c r="C13" s="10">
        <v>450</v>
      </c>
    </row>
    <row r="14" spans="1:3" x14ac:dyDescent="0.25">
      <c r="A14" t="s">
        <v>40</v>
      </c>
      <c r="B14" s="2">
        <v>8</v>
      </c>
      <c r="C14" s="10">
        <v>300</v>
      </c>
    </row>
    <row r="15" spans="1:3" x14ac:dyDescent="0.25">
      <c r="A15" t="s">
        <v>7</v>
      </c>
      <c r="B15" s="2">
        <v>6</v>
      </c>
      <c r="C15" s="10">
        <v>900</v>
      </c>
    </row>
    <row r="16" spans="1:3" x14ac:dyDescent="0.25">
      <c r="A16" t="s">
        <v>168</v>
      </c>
      <c r="B16" s="2">
        <v>89</v>
      </c>
      <c r="C16" s="10">
        <v>29020</v>
      </c>
    </row>
  </sheetData>
  <pageMargins left="0.7" right="0.7" top="0.75" bottom="0.75" header="0.3" footer="0.3"/>
  <pageSetup paperSize="9" orientation="portrait" horizontalDpi="4294967292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PIVOT TABLE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2015-11-24T10:20:11Z</dcterms:modified>
</cp:coreProperties>
</file>