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CA6035B-384E-4A7B-9A47-9FA01413B5A1}" xr6:coauthVersionLast="45" xr6:coauthVersionMax="45" xr10:uidLastSave="{00000000-0000-0000-0000-000000000000}"/>
  <bookViews>
    <workbookView xWindow="-120" yWindow="-120" windowWidth="24240" windowHeight="13740" activeTab="1" xr2:uid="{6388BC54-7325-4F59-AC18-46CA3EC81F0D}"/>
  </bookViews>
  <sheets>
    <sheet name="Feuil2" sheetId="2" r:id="rId1"/>
    <sheet name="Feuil1" sheetId="1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2" i="1"/>
  <c r="V3" i="1"/>
  <c r="V4" i="1"/>
  <c r="V5" i="1"/>
  <c r="V6" i="1"/>
  <c r="V7" i="1"/>
  <c r="V8" i="1"/>
  <c r="V9" i="1"/>
  <c r="V10" i="1"/>
  <c r="V11" i="1"/>
  <c r="V12" i="1"/>
  <c r="V2" i="1"/>
</calcChain>
</file>

<file path=xl/sharedStrings.xml><?xml version="1.0" encoding="utf-8"?>
<sst xmlns="http://schemas.openxmlformats.org/spreadsheetml/2006/main" count="433" uniqueCount="83">
  <si>
    <t>Annee</t>
  </si>
  <si>
    <t>Mois</t>
  </si>
  <si>
    <t>Jour</t>
  </si>
  <si>
    <t>Numero_commande</t>
  </si>
  <si>
    <t>Somme</t>
  </si>
  <si>
    <t>Reduction</t>
  </si>
  <si>
    <t>Intitule_code</t>
  </si>
  <si>
    <t>Valeur_code</t>
  </si>
  <si>
    <t>Pu_apres_code_reduction</t>
  </si>
  <si>
    <t>Ref</t>
  </si>
  <si>
    <t>Ref_article</t>
  </si>
  <si>
    <t>EAN</t>
  </si>
  <si>
    <t>Quantite</t>
  </si>
  <si>
    <t>Raison_sociale</t>
  </si>
  <si>
    <t>Id_client</t>
  </si>
  <si>
    <t>Destinataire</t>
  </si>
  <si>
    <t>Adresse1</t>
  </si>
  <si>
    <t>adresse2</t>
  </si>
  <si>
    <t>Code_postal</t>
  </si>
  <si>
    <t>Ville</t>
  </si>
  <si>
    <t>Abrev_Pays</t>
  </si>
  <si>
    <t>Date</t>
  </si>
  <si>
    <t>Mois-année</t>
  </si>
  <si>
    <t>Inclus</t>
  </si>
  <si>
    <t>CAT</t>
  </si>
  <si>
    <t>SAISON</t>
  </si>
  <si>
    <t>Dae-Hak Ro 291, W11, C-101</t>
  </si>
  <si>
    <t>DaeJeon</t>
  </si>
  <si>
    <t>KR</t>
  </si>
  <si>
    <t>OK</t>
  </si>
  <si>
    <t>Tshirt</t>
  </si>
  <si>
    <t>18W</t>
  </si>
  <si>
    <t>Denim</t>
  </si>
  <si>
    <t>99P</t>
  </si>
  <si>
    <t>REGLES PANIER CARTES CADEAUX</t>
  </si>
  <si>
    <t>KDO100</t>
  </si>
  <si>
    <t>87 boulevard saint-Michel</t>
  </si>
  <si>
    <t>Paris</t>
  </si>
  <si>
    <t>FR</t>
  </si>
  <si>
    <t>Concept store</t>
  </si>
  <si>
    <t>42 rue de la Grande ChaussÃ©e</t>
  </si>
  <si>
    <t>Lille</t>
  </si>
  <si>
    <t>Pull</t>
  </si>
  <si>
    <t>14, rue de Marseille</t>
  </si>
  <si>
    <t>PARIS</t>
  </si>
  <si>
    <t>Accessoires</t>
  </si>
  <si>
    <t>8, place de l'Ã©glise</t>
  </si>
  <si>
    <t>FLEIGNEUX</t>
  </si>
  <si>
    <t>Chemise C</t>
  </si>
  <si>
    <t>6 Locksey Ave</t>
  </si>
  <si>
    <t>San Feanciaco</t>
  </si>
  <si>
    <t>US</t>
  </si>
  <si>
    <t>Manteaux</t>
  </si>
  <si>
    <t>15 rue Hyacinthe Langlois</t>
  </si>
  <si>
    <t>ROUEN</t>
  </si>
  <si>
    <t>17S</t>
  </si>
  <si>
    <t>A</t>
  </si>
  <si>
    <t>B</t>
  </si>
  <si>
    <t>D</t>
  </si>
  <si>
    <t>E</t>
  </si>
  <si>
    <t>F</t>
  </si>
  <si>
    <t>C</t>
  </si>
  <si>
    <t>G</t>
  </si>
  <si>
    <t>H</t>
  </si>
  <si>
    <t>I</t>
  </si>
  <si>
    <t>J</t>
  </si>
  <si>
    <t>2700772082255</t>
  </si>
  <si>
    <t>2700772082781</t>
  </si>
  <si>
    <t>2700771977002</t>
  </si>
  <si>
    <t>2700771921228</t>
  </si>
  <si>
    <t>2700772082818</t>
  </si>
  <si>
    <t>2700772078182</t>
  </si>
  <si>
    <t>2700772070299</t>
  </si>
  <si>
    <t>2700772075778</t>
  </si>
  <si>
    <t>2700772080712</t>
  </si>
  <si>
    <t>2700772080512</t>
  </si>
  <si>
    <t>2700771998127</t>
  </si>
  <si>
    <t>Cellule format texte</t>
  </si>
  <si>
    <t>=DATE(A2;B2;C2)</t>
  </si>
  <si>
    <t>=A2&amp;TEXTE(B2;"00")</t>
  </si>
  <si>
    <t>201901</t>
  </si>
  <si>
    <t>Total général</t>
  </si>
  <si>
    <t xml:space="preserve">Somme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</si>
</sst>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9" fontId="0" fillId="0" borderId="0" xfId="0" applyNumberFormat="1"/>
    <xf numFmtId="3" fontId="0" fillId="0" borderId="0" xfId="0" applyNumberFormat="1"/>
    <xf numFmtId="0" fontId="1" fillId="0" borderId="0" xfId="0" applyFont="1"/>
    <xf numFmtId="0" fontId="0" fillId="0" borderId="0" xfId="0" pivotButton="1"/>
    <xf numFmtId="0" fontId="0" fillId="0" borderId="0" xfId="0" applyNumberFormat="1"/>
    <xf numFmtId="14" fontId="0" fillId="2" borderId="0" xfId="0" applyNumberFormat="1" applyFill="1"/>
    <xf numFmtId="0" fontId="0" fillId="2" borderId="0" xfId="0" applyFill="1"/>
    <xf numFmtId="49" fontId="0" fillId="2" borderId="0" xfId="0" applyNumberFormat="1" applyFill="1"/>
  </cellXfs>
  <cellStyles count="1">
    <cellStyle name="Normal" xfId="0" builtinId="0"/>
  </cellStyles>
  <dxfs count="10">
    <dxf>
      <numFmt numFmtId="30" formatCode="@"/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numFmt numFmtId="19" formatCode="dd/mm/yyyy"/>
      <fill>
        <patternFill patternType="solid">
          <fgColor indexed="64"/>
          <bgColor theme="3" tint="0.79998168889431442"/>
        </patternFill>
      </fill>
    </dxf>
    <dxf>
      <numFmt numFmtId="19" formatCode="dd/mm/yyyy"/>
      <fill>
        <patternFill patternType="solid">
          <fgColor indexed="64"/>
          <bgColor theme="3" tint="0.79998168889431442"/>
        </patternFill>
      </fill>
    </dxf>
    <dxf>
      <numFmt numFmtId="19" formatCode="dd/mm/yyyy"/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3" formatCode="0%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94.546925000002" createdVersion="6" refreshedVersion="6" minRefreshableVersion="3" recordCount="11" xr:uid="{D2C5EA0E-E796-4FCB-8997-07971A6E57C9}">
  <cacheSource type="worksheet">
    <worksheetSource name="Tableau1"/>
  </cacheSource>
  <cacheFields count="26">
    <cacheField name="Annee" numFmtId="0">
      <sharedItems containsSemiMixedTypes="0" containsString="0" containsNumber="1" containsInteger="1" minValue="2019" maxValue="2019"/>
    </cacheField>
    <cacheField name="Mois" numFmtId="0">
      <sharedItems containsSemiMixedTypes="0" containsString="0" containsNumber="1" containsInteger="1" minValue="1" maxValue="1"/>
    </cacheField>
    <cacheField name="Jour" numFmtId="0">
      <sharedItems containsSemiMixedTypes="0" containsString="0" containsNumber="1" containsInteger="1" minValue="1" maxValue="1"/>
    </cacheField>
    <cacheField name="Numero_commande" numFmtId="0">
      <sharedItems containsSemiMixedTypes="0" containsString="0" containsNumber="1" containsInteger="1" minValue="55029" maxValue="55035"/>
    </cacheField>
    <cacheField name="Somme" numFmtId="2">
      <sharedItems containsSemiMixedTypes="0" containsString="0" containsNumber="1" minValue="32.5" maxValue="396"/>
    </cacheField>
    <cacheField name="Reduction" numFmtId="9">
      <sharedItems containsSemiMixedTypes="0" containsString="0" containsNumber="1" minValue="0" maxValue="0.5"/>
    </cacheField>
    <cacheField name="Intitule_code" numFmtId="0">
      <sharedItems containsBlank="1"/>
    </cacheField>
    <cacheField name="Valeur_code" numFmtId="0">
      <sharedItems containsString="0" containsBlank="1" containsNumber="1" minValue="6.5" maxValue="6.5"/>
    </cacheField>
    <cacheField name="Pu_apres_code_reduction" numFmtId="0">
      <sharedItems containsNonDate="0" containsString="0" containsBlank="1"/>
    </cacheField>
    <cacheField name="Ref" numFmtId="0">
      <sharedItems/>
    </cacheField>
    <cacheField name="Ref_article" numFmtId="0">
      <sharedItems/>
    </cacheField>
    <cacheField name="EAN" numFmtId="49">
      <sharedItems/>
    </cacheField>
    <cacheField name="Quantite" numFmtId="0">
      <sharedItems containsSemiMixedTypes="0" containsString="0" containsNumber="1" containsInteger="1" minValue="1" maxValue="1"/>
    </cacheField>
    <cacheField name="Raison_sociale" numFmtId="0">
      <sharedItems containsNonDate="0" containsString="0" containsBlank="1"/>
    </cacheField>
    <cacheField name="Id_client" numFmtId="0">
      <sharedItems containsSemiMixedTypes="0" containsString="0" containsNumber="1" containsInteger="1" minValue="8157" maxValue="68606"/>
    </cacheField>
    <cacheField name="Destinataire" numFmtId="0">
      <sharedItems/>
    </cacheField>
    <cacheField name="Adresse1" numFmtId="0">
      <sharedItems/>
    </cacheField>
    <cacheField name="adresse2" numFmtId="0">
      <sharedItems containsNonDate="0" containsString="0" containsBlank="1"/>
    </cacheField>
    <cacheField name="Code_postal" numFmtId="0">
      <sharedItems containsSemiMixedTypes="0" containsString="0" containsNumber="1" containsInteger="1" minValue="8200" maxValue="94122"/>
    </cacheField>
    <cacheField name="Ville" numFmtId="0">
      <sharedItems/>
    </cacheField>
    <cacheField name="Abrev_Pays" numFmtId="0">
      <sharedItems/>
    </cacheField>
    <cacheField name="Date" numFmtId="14">
      <sharedItems containsSemiMixedTypes="0" containsNonDate="0" containsDate="1" containsString="0" minDate="2019-01-01T00:00:00" maxDate="2019-01-02T00:00:00"/>
    </cacheField>
    <cacheField name="Mois-année" numFmtId="14">
      <sharedItems count="1">
        <s v="201901"/>
      </sharedItems>
    </cacheField>
    <cacheField name="Inclus" numFmtId="14">
      <sharedItems/>
    </cacheField>
    <cacheField name="CAT" numFmtId="0">
      <sharedItems count="7">
        <s v="Tshirt"/>
        <s v="Denim"/>
        <s v="Concept store"/>
        <s v="Pull"/>
        <s v="Accessoires"/>
        <s v="Chemise C"/>
        <s v="Manteaux"/>
      </sharedItems>
    </cacheField>
    <cacheField name="SAIS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n v="2019"/>
    <n v="1"/>
    <n v="1"/>
    <n v="55029"/>
    <n v="32.5"/>
    <n v="0.5"/>
    <m/>
    <m/>
    <m/>
    <s v="A"/>
    <s v="A"/>
    <s v="2700772082255"/>
    <n v="1"/>
    <m/>
    <n v="60582"/>
    <s v="A"/>
    <s v="Dae-Hak Ro 291, W11, C-101"/>
    <m/>
    <n v="34141"/>
    <s v="DaeJeon"/>
    <s v="KR"/>
    <d v="2019-01-01T00:00:00"/>
    <x v="0"/>
    <s v="OK"/>
    <x v="0"/>
    <s v="18W"/>
  </r>
  <r>
    <n v="2019"/>
    <n v="1"/>
    <n v="1"/>
    <n v="55029"/>
    <n v="42.5"/>
    <n v="0.5"/>
    <m/>
    <m/>
    <m/>
    <s v="B"/>
    <s v="B"/>
    <s v="2700772082781"/>
    <n v="1"/>
    <m/>
    <n v="60582"/>
    <s v="A"/>
    <s v="Dae-Hak Ro 291, W11, C-101"/>
    <m/>
    <n v="34141"/>
    <s v="DaeJeon"/>
    <s v="KR"/>
    <d v="2019-01-01T00:00:00"/>
    <x v="0"/>
    <s v="OK"/>
    <x v="0"/>
    <s v="18W"/>
  </r>
  <r>
    <n v="2019"/>
    <n v="1"/>
    <n v="1"/>
    <n v="55029"/>
    <n v="87"/>
    <n v="0.4"/>
    <m/>
    <m/>
    <m/>
    <s v="C"/>
    <s v="C"/>
    <s v="2700771977002"/>
    <n v="1"/>
    <m/>
    <n v="60582"/>
    <s v="A"/>
    <s v="Dae-Hak Ro 291, W11, C-101"/>
    <m/>
    <n v="34141"/>
    <s v="DaeJeon"/>
    <s v="KR"/>
    <d v="2019-01-01T00:00:00"/>
    <x v="0"/>
    <s v="OK"/>
    <x v="1"/>
    <s v="99P"/>
  </r>
  <r>
    <n v="2019"/>
    <n v="1"/>
    <n v="1"/>
    <n v="55030"/>
    <n v="100"/>
    <n v="0"/>
    <s v="REGLES PANIER CARTES CADEAUX"/>
    <n v="6.5"/>
    <m/>
    <s v="KDO100"/>
    <s v="KDO100"/>
    <s v="2700771921228"/>
    <n v="1"/>
    <m/>
    <n v="68605"/>
    <s v="B"/>
    <s v="87 boulevard saint-Michel"/>
    <m/>
    <n v="75005"/>
    <s v="Paris"/>
    <s v="FR"/>
    <d v="2019-01-01T00:00:00"/>
    <x v="0"/>
    <s v="OK"/>
    <x v="2"/>
    <s v="99P"/>
  </r>
  <r>
    <n v="2019"/>
    <n v="1"/>
    <n v="1"/>
    <n v="55031"/>
    <n v="67.5"/>
    <n v="0.5"/>
    <m/>
    <m/>
    <m/>
    <s v="D"/>
    <s v="D"/>
    <s v="2700772082818"/>
    <n v="1"/>
    <m/>
    <n v="68018"/>
    <s v="C"/>
    <s v="42 rue de la Grande ChaussÃ©e"/>
    <m/>
    <n v="59800"/>
    <s v="Lille"/>
    <s v="FR"/>
    <d v="2019-01-01T00:00:00"/>
    <x v="0"/>
    <s v="OK"/>
    <x v="3"/>
    <s v="18W"/>
  </r>
  <r>
    <n v="2019"/>
    <n v="1"/>
    <n v="1"/>
    <n v="55032"/>
    <n v="45.5"/>
    <n v="0.3"/>
    <m/>
    <m/>
    <m/>
    <s v="E"/>
    <s v="E"/>
    <s v="2700772078182"/>
    <n v="1"/>
    <m/>
    <n v="68606"/>
    <s v="D"/>
    <s v="14, rue de Marseille"/>
    <m/>
    <n v="75010"/>
    <s v="Paris"/>
    <s v="FR"/>
    <d v="2019-01-01T00:00:00"/>
    <x v="0"/>
    <s v="OK"/>
    <x v="4"/>
    <s v="18W"/>
  </r>
  <r>
    <n v="2019"/>
    <n v="1"/>
    <n v="1"/>
    <n v="55033"/>
    <n v="100"/>
    <n v="0.2"/>
    <m/>
    <m/>
    <m/>
    <s v="F"/>
    <s v="F"/>
    <s v="2700772070299"/>
    <n v="1"/>
    <m/>
    <n v="8157"/>
    <s v="E"/>
    <s v="8, place de l'Ã©glise"/>
    <m/>
    <n v="8200"/>
    <s v="FLEIGNEUX"/>
    <s v="FR"/>
    <d v="2019-01-01T00:00:00"/>
    <x v="0"/>
    <s v="OK"/>
    <x v="5"/>
    <s v="18W"/>
  </r>
  <r>
    <n v="2019"/>
    <n v="1"/>
    <n v="1"/>
    <n v="55034"/>
    <n v="396"/>
    <n v="0.2"/>
    <m/>
    <m/>
    <m/>
    <s v="G"/>
    <s v="G"/>
    <s v="2700772075778"/>
    <n v="1"/>
    <m/>
    <n v="67295"/>
    <s v="F"/>
    <s v="6 Locksey Ave"/>
    <m/>
    <n v="94122"/>
    <s v="San Feanciaco"/>
    <s v="US"/>
    <d v="2019-01-01T00:00:00"/>
    <x v="0"/>
    <s v="OK"/>
    <x v="6"/>
    <s v="18W"/>
  </r>
  <r>
    <n v="2019"/>
    <n v="1"/>
    <n v="1"/>
    <n v="55034"/>
    <n v="212.5"/>
    <n v="0.5"/>
    <m/>
    <m/>
    <m/>
    <s v="H"/>
    <s v="H"/>
    <s v="2700772080712"/>
    <n v="1"/>
    <m/>
    <n v="67295"/>
    <s v="F"/>
    <s v="6 Locksey Ave"/>
    <m/>
    <n v="94122"/>
    <s v="San Feanciaco"/>
    <s v="US"/>
    <d v="2019-01-01T00:00:00"/>
    <x v="0"/>
    <s v="OK"/>
    <x v="6"/>
    <s v="18W"/>
  </r>
  <r>
    <n v="2019"/>
    <n v="1"/>
    <n v="1"/>
    <n v="55035"/>
    <n v="311.5"/>
    <n v="0.3"/>
    <m/>
    <m/>
    <m/>
    <s v="I"/>
    <s v="I"/>
    <s v="2700772080512"/>
    <n v="1"/>
    <m/>
    <n v="67621"/>
    <s v="C"/>
    <s v="15 rue Hyacinthe Langlois"/>
    <m/>
    <n v="76000"/>
    <s v="ROUEN"/>
    <s v="FR"/>
    <d v="2019-01-01T00:00:00"/>
    <x v="0"/>
    <s v="OK"/>
    <x v="6"/>
    <s v="18W"/>
  </r>
  <r>
    <n v="2019"/>
    <n v="1"/>
    <n v="1"/>
    <n v="55035"/>
    <n v="197.5"/>
    <n v="0.5"/>
    <m/>
    <m/>
    <m/>
    <s v="J"/>
    <s v="J"/>
    <s v="2700771998127"/>
    <n v="1"/>
    <m/>
    <n v="67621"/>
    <s v="C"/>
    <s v="15 rue Hyacinthe Langlois"/>
    <m/>
    <n v="76000"/>
    <s v="ROUEN"/>
    <s v="FR"/>
    <d v="2019-01-01T00:00:00"/>
    <x v="0"/>
    <s v="OK"/>
    <x v="6"/>
    <s v="17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EEEB13-3185-46B3-9F3F-CABCA3496DB0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C12" firstHeaderRow="1" firstDataRow="2" firstDataCol="1"/>
  <pivotFields count="26">
    <pivotField compact="0" outline="0" showAll="0"/>
    <pivotField compact="0" outline="0" showAll="0"/>
    <pivotField compact="0" outline="0" showAll="0"/>
    <pivotField compact="0" outline="0" showAll="0"/>
    <pivotField dataField="1" compact="0" numFmtId="2" outline="0" showAll="0"/>
    <pivotField compact="0" numFmtId="9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axis="axisCol" compact="0" outline="0" showAll="0">
      <items count="2">
        <item x="0"/>
        <item t="default"/>
      </items>
    </pivotField>
    <pivotField compact="0" outline="0" showAll="0"/>
    <pivotField axis="axisRow" compact="0" outline="0" showAll="0">
      <items count="8">
        <item x="4"/>
        <item x="5"/>
        <item x="2"/>
        <item x="1"/>
        <item x="6"/>
        <item x="3"/>
        <item x="0"/>
        <item t="default"/>
      </items>
    </pivotField>
    <pivotField compact="0" outline="0" showAll="0"/>
  </pivotFields>
  <rowFields count="1">
    <field x="24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2"/>
  </colFields>
  <colItems count="2">
    <i>
      <x/>
    </i>
    <i t="grand">
      <x/>
    </i>
  </colItems>
  <dataFields count="1">
    <dataField name="Somme " fld="4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738304-9713-4CCB-9E84-FD0EFE0A0C04}" name="Tableau1" displayName="Tableau1" ref="A1:Z12" totalsRowShown="0" headerRowDxfId="6" dataDxfId="7">
  <autoFilter ref="A1:Z12" xr:uid="{84B4AB91-D773-44FC-A15C-BE455487B5D6}"/>
  <tableColumns count="26">
    <tableColumn id="1" xr3:uid="{40D251BB-BACF-496F-9F0B-04377E558332}" name="Annee"/>
    <tableColumn id="2" xr3:uid="{254E36E6-3BDF-4B00-86F0-1481E8FC954C}" name="Mois"/>
    <tableColumn id="3" xr3:uid="{F28C398B-2381-4F4F-8F8A-115DB4E25A13}" name="Jour"/>
    <tableColumn id="4" xr3:uid="{8D53284D-A723-4700-9C37-B4E1F99A637F}" name="Numero_commande"/>
    <tableColumn id="5" xr3:uid="{2598141D-9A6E-4478-93CF-A8DE41AD0CEF}" name="Somme" dataDxfId="9"/>
    <tableColumn id="6" xr3:uid="{F9DA8B24-CA51-4C5B-9360-54F67194E308}" name="Reduction" dataDxfId="8"/>
    <tableColumn id="7" xr3:uid="{80F74D23-ED17-4CA6-A7BC-1368BDDC9D46}" name="Intitule_code"/>
    <tableColumn id="8" xr3:uid="{C67B0382-68C2-4861-876A-7843C7F1802B}" name="Valeur_code"/>
    <tableColumn id="9" xr3:uid="{60A071DC-F7F4-40B4-B492-62B1CD03A188}" name="Pu_apres_code_reduction"/>
    <tableColumn id="10" xr3:uid="{2323A0FD-F50A-436F-B798-2EC04034DDDE}" name="Ref"/>
    <tableColumn id="11" xr3:uid="{2D8934F0-9946-4291-A449-EEF2A62A1F81}" name="Ref_article"/>
    <tableColumn id="12" xr3:uid="{5C00C436-65F3-4252-9894-ECD0276C7211}" name="EAN" dataDxfId="0"/>
    <tableColumn id="13" xr3:uid="{ED3C3C17-CCB9-488A-BEEF-99271CBAA7D9}" name="Quantite"/>
    <tableColumn id="14" xr3:uid="{999CB0D8-0ECA-4336-9D7A-8DCFE5C3E4EF}" name="Raison_sociale"/>
    <tableColumn id="15" xr3:uid="{49857103-6EB9-4F48-AC02-D57228F5CEE4}" name="Id_client"/>
    <tableColumn id="16" xr3:uid="{43C40AA2-921F-4E96-908F-34DA9DAD10D1}" name="Destinataire"/>
    <tableColumn id="17" xr3:uid="{DC31177C-5268-4594-8A6F-05C65697C711}" name="Adresse1"/>
    <tableColumn id="18" xr3:uid="{0D788C32-BF03-496A-884A-DFE1671416CF}" name="adresse2"/>
    <tableColumn id="19" xr3:uid="{698B26CB-B8FB-4F58-B7C3-1787EA22034F}" name="Code_postal"/>
    <tableColumn id="20" xr3:uid="{0F66E4F8-2AD2-4448-95C9-EA483C40E390}" name="Ville"/>
    <tableColumn id="21" xr3:uid="{388489BA-8898-4F77-9F80-217DBD2A9097}" name="Abrev_Pays"/>
    <tableColumn id="22" xr3:uid="{037A7B3F-1D31-4795-AE76-04260AE1AAD2}" name="Date" dataDxfId="5">
      <calculatedColumnFormula>DATE(A2,B2,C2)</calculatedColumnFormula>
    </tableColumn>
    <tableColumn id="23" xr3:uid="{F684A2F4-2718-4AB4-9E84-F2372C21D7D3}" name="Mois-année" dataDxfId="4">
      <calculatedColumnFormula>A2&amp;TEXT(B2,"00")</calculatedColumnFormula>
    </tableColumn>
    <tableColumn id="24" xr3:uid="{CE597907-38C4-4793-BE9A-9D5199A402A8}" name="Inclus" dataDxfId="3"/>
    <tableColumn id="25" xr3:uid="{E3994426-B9A4-404F-8587-AA67C086D9B6}" name="CAT" dataDxfId="2"/>
    <tableColumn id="26" xr3:uid="{23DB6845-2714-4091-AEE9-342B690B6C67}" name="SAISON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4307B-BC95-4C66-B6E5-DD9AF209CCC9}">
  <dimension ref="A3:C12"/>
  <sheetViews>
    <sheetView showGridLines="0" workbookViewId="0">
      <selection activeCell="C16" sqref="C16"/>
    </sheetView>
  </sheetViews>
  <sheetFormatPr baseColWidth="10" defaultRowHeight="15" x14ac:dyDescent="0.25"/>
  <cols>
    <col min="1" max="1" width="17.7109375" bestFit="1" customWidth="1"/>
    <col min="2" max="2" width="13.85546875" bestFit="1" customWidth="1"/>
    <col min="3" max="3" width="12.5703125" bestFit="1" customWidth="1"/>
  </cols>
  <sheetData>
    <row r="3" spans="1:3" x14ac:dyDescent="0.25">
      <c r="A3" s="5" t="s">
        <v>82</v>
      </c>
      <c r="B3" s="5" t="s">
        <v>22</v>
      </c>
    </row>
    <row r="4" spans="1:3" x14ac:dyDescent="0.25">
      <c r="A4" s="5" t="s">
        <v>24</v>
      </c>
      <c r="B4" t="s">
        <v>80</v>
      </c>
      <c r="C4" t="s">
        <v>81</v>
      </c>
    </row>
    <row r="5" spans="1:3" x14ac:dyDescent="0.25">
      <c r="A5" t="s">
        <v>45</v>
      </c>
      <c r="B5" s="6">
        <v>45.5</v>
      </c>
      <c r="C5" s="6">
        <v>45.5</v>
      </c>
    </row>
    <row r="6" spans="1:3" x14ac:dyDescent="0.25">
      <c r="A6" t="s">
        <v>48</v>
      </c>
      <c r="B6" s="6">
        <v>100</v>
      </c>
      <c r="C6" s="6">
        <v>100</v>
      </c>
    </row>
    <row r="7" spans="1:3" x14ac:dyDescent="0.25">
      <c r="A7" t="s">
        <v>39</v>
      </c>
      <c r="B7" s="6">
        <v>100</v>
      </c>
      <c r="C7" s="6">
        <v>100</v>
      </c>
    </row>
    <row r="8" spans="1:3" x14ac:dyDescent="0.25">
      <c r="A8" t="s">
        <v>32</v>
      </c>
      <c r="B8" s="6">
        <v>87</v>
      </c>
      <c r="C8" s="6">
        <v>87</v>
      </c>
    </row>
    <row r="9" spans="1:3" x14ac:dyDescent="0.25">
      <c r="A9" t="s">
        <v>52</v>
      </c>
      <c r="B9" s="6">
        <v>1117.5</v>
      </c>
      <c r="C9" s="6">
        <v>1117.5</v>
      </c>
    </row>
    <row r="10" spans="1:3" x14ac:dyDescent="0.25">
      <c r="A10" t="s">
        <v>42</v>
      </c>
      <c r="B10" s="6">
        <v>67.5</v>
      </c>
      <c r="C10" s="6">
        <v>67.5</v>
      </c>
    </row>
    <row r="11" spans="1:3" x14ac:dyDescent="0.25">
      <c r="A11" t="s">
        <v>30</v>
      </c>
      <c r="B11" s="6">
        <v>75</v>
      </c>
      <c r="C11" s="6">
        <v>75</v>
      </c>
    </row>
    <row r="12" spans="1:3" x14ac:dyDescent="0.25">
      <c r="A12" t="s">
        <v>81</v>
      </c>
      <c r="B12" s="6">
        <v>1592.5</v>
      </c>
      <c r="C12" s="6">
        <v>1592.5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14792-3288-4343-936C-E6C4DB5C9AE3}">
  <dimension ref="A1:Z14"/>
  <sheetViews>
    <sheetView tabSelected="1" topLeftCell="L1" workbookViewId="0">
      <selection activeCell="Y5" sqref="Y5"/>
    </sheetView>
  </sheetViews>
  <sheetFormatPr baseColWidth="10" defaultRowHeight="15" x14ac:dyDescent="0.25"/>
  <cols>
    <col min="4" max="4" width="21.28515625" customWidth="1"/>
    <col min="6" max="6" width="12.140625" customWidth="1"/>
    <col min="7" max="7" width="15" customWidth="1"/>
    <col min="8" max="8" width="14.28515625" customWidth="1"/>
    <col min="9" max="9" width="26.140625" customWidth="1"/>
    <col min="11" max="11" width="12.7109375" customWidth="1"/>
    <col min="12" max="12" width="19.42578125" customWidth="1"/>
    <col min="14" max="14" width="16.140625" customWidth="1"/>
    <col min="16" max="16" width="14" customWidth="1"/>
    <col min="17" max="17" width="29.28515625" bestFit="1" customWidth="1"/>
    <col min="19" max="19" width="14.140625" customWidth="1"/>
    <col min="21" max="21" width="13.42578125" customWidth="1"/>
    <col min="22" max="22" width="16.5703125" customWidth="1"/>
    <col min="23" max="23" width="13.710937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>
        <v>2019</v>
      </c>
      <c r="B2">
        <v>1</v>
      </c>
      <c r="C2">
        <v>1</v>
      </c>
      <c r="D2">
        <v>55029</v>
      </c>
      <c r="E2" s="1">
        <v>32.5</v>
      </c>
      <c r="F2" s="2">
        <v>0.5</v>
      </c>
      <c r="J2" t="s">
        <v>56</v>
      </c>
      <c r="K2" t="s">
        <v>56</v>
      </c>
      <c r="L2" s="9" t="s">
        <v>66</v>
      </c>
      <c r="M2">
        <v>1</v>
      </c>
      <c r="O2">
        <v>60582</v>
      </c>
      <c r="P2" t="s">
        <v>56</v>
      </c>
      <c r="Q2" t="s">
        <v>26</v>
      </c>
      <c r="S2">
        <v>34141</v>
      </c>
      <c r="T2" t="s">
        <v>27</v>
      </c>
      <c r="U2" t="s">
        <v>28</v>
      </c>
      <c r="V2" s="7">
        <f>DATE(A2,B2,C2)</f>
        <v>43466</v>
      </c>
      <c r="W2" s="7" t="str">
        <f>A2&amp;TEXT(B2,"00")</f>
        <v>201901</v>
      </c>
      <c r="X2" s="7" t="s">
        <v>29</v>
      </c>
      <c r="Y2" s="8" t="s">
        <v>30</v>
      </c>
      <c r="Z2" s="8" t="s">
        <v>31</v>
      </c>
    </row>
    <row r="3" spans="1:26" x14ac:dyDescent="0.25">
      <c r="A3">
        <v>2019</v>
      </c>
      <c r="B3">
        <v>1</v>
      </c>
      <c r="C3">
        <v>1</v>
      </c>
      <c r="D3">
        <v>55029</v>
      </c>
      <c r="E3" s="1">
        <v>42.5</v>
      </c>
      <c r="F3" s="2">
        <v>0.5</v>
      </c>
      <c r="J3" t="s">
        <v>57</v>
      </c>
      <c r="K3" t="s">
        <v>57</v>
      </c>
      <c r="L3" s="9" t="s">
        <v>67</v>
      </c>
      <c r="M3">
        <v>1</v>
      </c>
      <c r="O3">
        <v>60582</v>
      </c>
      <c r="P3" t="s">
        <v>56</v>
      </c>
      <c r="Q3" t="s">
        <v>26</v>
      </c>
      <c r="S3">
        <v>34141</v>
      </c>
      <c r="T3" t="s">
        <v>27</v>
      </c>
      <c r="U3" t="s">
        <v>28</v>
      </c>
      <c r="V3" s="7">
        <f t="shared" ref="V3:V12" si="0">DATE(A3,B3,C3)</f>
        <v>43466</v>
      </c>
      <c r="W3" s="7" t="str">
        <f t="shared" ref="W3:W12" si="1">A3&amp;TEXT(B3,"00")</f>
        <v>201901</v>
      </c>
      <c r="X3" s="7" t="s">
        <v>29</v>
      </c>
      <c r="Y3" s="8" t="s">
        <v>30</v>
      </c>
      <c r="Z3" s="8" t="s">
        <v>31</v>
      </c>
    </row>
    <row r="4" spans="1:26" x14ac:dyDescent="0.25">
      <c r="A4">
        <v>2019</v>
      </c>
      <c r="B4">
        <v>1</v>
      </c>
      <c r="C4">
        <v>1</v>
      </c>
      <c r="D4">
        <v>55029</v>
      </c>
      <c r="E4" s="1">
        <v>87</v>
      </c>
      <c r="F4" s="2">
        <v>0.4</v>
      </c>
      <c r="J4" t="s">
        <v>61</v>
      </c>
      <c r="K4" t="s">
        <v>61</v>
      </c>
      <c r="L4" s="9" t="s">
        <v>68</v>
      </c>
      <c r="M4">
        <v>1</v>
      </c>
      <c r="O4">
        <v>60582</v>
      </c>
      <c r="P4" t="s">
        <v>56</v>
      </c>
      <c r="Q4" t="s">
        <v>26</v>
      </c>
      <c r="S4">
        <v>34141</v>
      </c>
      <c r="T4" t="s">
        <v>27</v>
      </c>
      <c r="U4" t="s">
        <v>28</v>
      </c>
      <c r="V4" s="7">
        <f t="shared" si="0"/>
        <v>43466</v>
      </c>
      <c r="W4" s="7" t="str">
        <f t="shared" si="1"/>
        <v>201901</v>
      </c>
      <c r="X4" s="7" t="s">
        <v>29</v>
      </c>
      <c r="Y4" s="8" t="s">
        <v>32</v>
      </c>
      <c r="Z4" s="8" t="s">
        <v>33</v>
      </c>
    </row>
    <row r="5" spans="1:26" x14ac:dyDescent="0.25">
      <c r="A5">
        <v>2019</v>
      </c>
      <c r="B5">
        <v>1</v>
      </c>
      <c r="C5">
        <v>1</v>
      </c>
      <c r="D5">
        <v>55030</v>
      </c>
      <c r="E5" s="1">
        <v>100</v>
      </c>
      <c r="F5" s="2">
        <v>0</v>
      </c>
      <c r="G5" t="s">
        <v>34</v>
      </c>
      <c r="H5">
        <v>6.5</v>
      </c>
      <c r="J5" t="s">
        <v>35</v>
      </c>
      <c r="K5" t="s">
        <v>35</v>
      </c>
      <c r="L5" s="9" t="s">
        <v>69</v>
      </c>
      <c r="M5">
        <v>1</v>
      </c>
      <c r="O5">
        <v>68605</v>
      </c>
      <c r="P5" t="s">
        <v>57</v>
      </c>
      <c r="Q5" t="s">
        <v>36</v>
      </c>
      <c r="S5" s="3">
        <v>75005</v>
      </c>
      <c r="T5" t="s">
        <v>37</v>
      </c>
      <c r="U5" t="s">
        <v>38</v>
      </c>
      <c r="V5" s="7">
        <f t="shared" si="0"/>
        <v>43466</v>
      </c>
      <c r="W5" s="7" t="str">
        <f t="shared" si="1"/>
        <v>201901</v>
      </c>
      <c r="X5" s="7" t="s">
        <v>29</v>
      </c>
      <c r="Y5" s="8" t="s">
        <v>39</v>
      </c>
      <c r="Z5" s="8" t="s">
        <v>33</v>
      </c>
    </row>
    <row r="6" spans="1:26" x14ac:dyDescent="0.25">
      <c r="A6">
        <v>2019</v>
      </c>
      <c r="B6">
        <v>1</v>
      </c>
      <c r="C6">
        <v>1</v>
      </c>
      <c r="D6">
        <v>55031</v>
      </c>
      <c r="E6" s="1">
        <v>67.5</v>
      </c>
      <c r="F6" s="2">
        <v>0.5</v>
      </c>
      <c r="J6" t="s">
        <v>58</v>
      </c>
      <c r="K6" t="s">
        <v>58</v>
      </c>
      <c r="L6" s="9" t="s">
        <v>70</v>
      </c>
      <c r="M6">
        <v>1</v>
      </c>
      <c r="O6">
        <v>68018</v>
      </c>
      <c r="P6" t="s">
        <v>61</v>
      </c>
      <c r="Q6" t="s">
        <v>40</v>
      </c>
      <c r="S6">
        <v>59800</v>
      </c>
      <c r="T6" t="s">
        <v>41</v>
      </c>
      <c r="U6" t="s">
        <v>38</v>
      </c>
      <c r="V6" s="7">
        <f t="shared" si="0"/>
        <v>43466</v>
      </c>
      <c r="W6" s="7" t="str">
        <f t="shared" si="1"/>
        <v>201901</v>
      </c>
      <c r="X6" s="7" t="s">
        <v>29</v>
      </c>
      <c r="Y6" s="8" t="s">
        <v>42</v>
      </c>
      <c r="Z6" s="8" t="s">
        <v>31</v>
      </c>
    </row>
    <row r="7" spans="1:26" x14ac:dyDescent="0.25">
      <c r="A7">
        <v>2019</v>
      </c>
      <c r="B7">
        <v>1</v>
      </c>
      <c r="C7">
        <v>1</v>
      </c>
      <c r="D7">
        <v>55032</v>
      </c>
      <c r="E7" s="1">
        <v>45.5</v>
      </c>
      <c r="F7" s="2">
        <v>0.3</v>
      </c>
      <c r="J7" t="s">
        <v>59</v>
      </c>
      <c r="K7" t="s">
        <v>59</v>
      </c>
      <c r="L7" s="9" t="s">
        <v>71</v>
      </c>
      <c r="M7">
        <v>1</v>
      </c>
      <c r="O7">
        <v>68606</v>
      </c>
      <c r="P7" t="s">
        <v>58</v>
      </c>
      <c r="Q7" t="s">
        <v>43</v>
      </c>
      <c r="S7">
        <v>75010</v>
      </c>
      <c r="T7" t="s">
        <v>44</v>
      </c>
      <c r="U7" t="s">
        <v>38</v>
      </c>
      <c r="V7" s="7">
        <f t="shared" si="0"/>
        <v>43466</v>
      </c>
      <c r="W7" s="7" t="str">
        <f t="shared" si="1"/>
        <v>201901</v>
      </c>
      <c r="X7" s="7" t="s">
        <v>29</v>
      </c>
      <c r="Y7" s="8" t="s">
        <v>45</v>
      </c>
      <c r="Z7" s="8" t="s">
        <v>31</v>
      </c>
    </row>
    <row r="8" spans="1:26" x14ac:dyDescent="0.25">
      <c r="A8">
        <v>2019</v>
      </c>
      <c r="B8">
        <v>1</v>
      </c>
      <c r="C8">
        <v>1</v>
      </c>
      <c r="D8">
        <v>55033</v>
      </c>
      <c r="E8" s="1">
        <v>100</v>
      </c>
      <c r="F8" s="2">
        <v>0.2</v>
      </c>
      <c r="J8" t="s">
        <v>60</v>
      </c>
      <c r="K8" t="s">
        <v>60</v>
      </c>
      <c r="L8" s="9" t="s">
        <v>72</v>
      </c>
      <c r="M8">
        <v>1</v>
      </c>
      <c r="O8">
        <v>8157</v>
      </c>
      <c r="P8" t="s">
        <v>59</v>
      </c>
      <c r="Q8" t="s">
        <v>46</v>
      </c>
      <c r="S8">
        <v>8200</v>
      </c>
      <c r="T8" t="s">
        <v>47</v>
      </c>
      <c r="U8" t="s">
        <v>38</v>
      </c>
      <c r="V8" s="7">
        <f t="shared" si="0"/>
        <v>43466</v>
      </c>
      <c r="W8" s="7" t="str">
        <f t="shared" si="1"/>
        <v>201901</v>
      </c>
      <c r="X8" s="7" t="s">
        <v>29</v>
      </c>
      <c r="Y8" s="8" t="s">
        <v>48</v>
      </c>
      <c r="Z8" s="8" t="s">
        <v>31</v>
      </c>
    </row>
    <row r="9" spans="1:26" x14ac:dyDescent="0.25">
      <c r="A9">
        <v>2019</v>
      </c>
      <c r="B9">
        <v>1</v>
      </c>
      <c r="C9">
        <v>1</v>
      </c>
      <c r="D9">
        <v>55034</v>
      </c>
      <c r="E9" s="1">
        <v>396</v>
      </c>
      <c r="F9" s="2">
        <v>0.2</v>
      </c>
      <c r="J9" t="s">
        <v>62</v>
      </c>
      <c r="K9" t="s">
        <v>62</v>
      </c>
      <c r="L9" s="9" t="s">
        <v>73</v>
      </c>
      <c r="M9">
        <v>1</v>
      </c>
      <c r="O9">
        <v>67295</v>
      </c>
      <c r="P9" t="s">
        <v>60</v>
      </c>
      <c r="Q9" t="s">
        <v>49</v>
      </c>
      <c r="S9">
        <v>94122</v>
      </c>
      <c r="T9" t="s">
        <v>50</v>
      </c>
      <c r="U9" t="s">
        <v>51</v>
      </c>
      <c r="V9" s="7">
        <f t="shared" si="0"/>
        <v>43466</v>
      </c>
      <c r="W9" s="7" t="str">
        <f t="shared" si="1"/>
        <v>201901</v>
      </c>
      <c r="X9" s="7" t="s">
        <v>29</v>
      </c>
      <c r="Y9" s="8" t="s">
        <v>52</v>
      </c>
      <c r="Z9" s="8" t="s">
        <v>31</v>
      </c>
    </row>
    <row r="10" spans="1:26" x14ac:dyDescent="0.25">
      <c r="A10">
        <v>2019</v>
      </c>
      <c r="B10">
        <v>1</v>
      </c>
      <c r="C10">
        <v>1</v>
      </c>
      <c r="D10">
        <v>55034</v>
      </c>
      <c r="E10" s="1">
        <v>212.5</v>
      </c>
      <c r="F10" s="2">
        <v>0.5</v>
      </c>
      <c r="J10" t="s">
        <v>63</v>
      </c>
      <c r="K10" t="s">
        <v>63</v>
      </c>
      <c r="L10" s="9" t="s">
        <v>74</v>
      </c>
      <c r="M10">
        <v>1</v>
      </c>
      <c r="O10">
        <v>67295</v>
      </c>
      <c r="P10" t="s">
        <v>60</v>
      </c>
      <c r="Q10" t="s">
        <v>49</v>
      </c>
      <c r="S10">
        <v>94122</v>
      </c>
      <c r="T10" t="s">
        <v>50</v>
      </c>
      <c r="U10" t="s">
        <v>51</v>
      </c>
      <c r="V10" s="7">
        <f t="shared" si="0"/>
        <v>43466</v>
      </c>
      <c r="W10" s="7" t="str">
        <f t="shared" si="1"/>
        <v>201901</v>
      </c>
      <c r="X10" s="7" t="s">
        <v>29</v>
      </c>
      <c r="Y10" s="8" t="s">
        <v>52</v>
      </c>
      <c r="Z10" s="8" t="s">
        <v>31</v>
      </c>
    </row>
    <row r="11" spans="1:26" x14ac:dyDescent="0.25">
      <c r="A11">
        <v>2019</v>
      </c>
      <c r="B11">
        <v>1</v>
      </c>
      <c r="C11">
        <v>1</v>
      </c>
      <c r="D11">
        <v>55035</v>
      </c>
      <c r="E11" s="1">
        <v>311.5</v>
      </c>
      <c r="F11" s="2">
        <v>0.3</v>
      </c>
      <c r="J11" t="s">
        <v>64</v>
      </c>
      <c r="K11" t="s">
        <v>64</v>
      </c>
      <c r="L11" s="9" t="s">
        <v>75</v>
      </c>
      <c r="M11">
        <v>1</v>
      </c>
      <c r="O11">
        <v>67621</v>
      </c>
      <c r="P11" t="s">
        <v>61</v>
      </c>
      <c r="Q11" t="s">
        <v>53</v>
      </c>
      <c r="S11">
        <v>76000</v>
      </c>
      <c r="T11" t="s">
        <v>54</v>
      </c>
      <c r="U11" t="s">
        <v>38</v>
      </c>
      <c r="V11" s="7">
        <f t="shared" si="0"/>
        <v>43466</v>
      </c>
      <c r="W11" s="7" t="str">
        <f t="shared" si="1"/>
        <v>201901</v>
      </c>
      <c r="X11" s="7" t="s">
        <v>29</v>
      </c>
      <c r="Y11" s="8" t="s">
        <v>52</v>
      </c>
      <c r="Z11" s="8" t="s">
        <v>31</v>
      </c>
    </row>
    <row r="12" spans="1:26" x14ac:dyDescent="0.25">
      <c r="A12">
        <v>2019</v>
      </c>
      <c r="B12">
        <v>1</v>
      </c>
      <c r="C12">
        <v>1</v>
      </c>
      <c r="D12">
        <v>55035</v>
      </c>
      <c r="E12" s="1">
        <v>197.5</v>
      </c>
      <c r="F12" s="2">
        <v>0.5</v>
      </c>
      <c r="J12" t="s">
        <v>65</v>
      </c>
      <c r="K12" t="s">
        <v>65</v>
      </c>
      <c r="L12" s="9" t="s">
        <v>76</v>
      </c>
      <c r="M12">
        <v>1</v>
      </c>
      <c r="O12">
        <v>67621</v>
      </c>
      <c r="P12" t="s">
        <v>61</v>
      </c>
      <c r="Q12" t="s">
        <v>53</v>
      </c>
      <c r="S12">
        <v>76000</v>
      </c>
      <c r="T12" t="s">
        <v>54</v>
      </c>
      <c r="U12" t="s">
        <v>38</v>
      </c>
      <c r="V12" s="7">
        <f t="shared" si="0"/>
        <v>43466</v>
      </c>
      <c r="W12" s="7" t="str">
        <f t="shared" si="1"/>
        <v>201901</v>
      </c>
      <c r="X12" s="7" t="s">
        <v>29</v>
      </c>
      <c r="Y12" s="8" t="s">
        <v>52</v>
      </c>
      <c r="Z12" s="8" t="s">
        <v>55</v>
      </c>
    </row>
    <row r="14" spans="1:26" x14ac:dyDescent="0.25">
      <c r="L14" s="4" t="s">
        <v>77</v>
      </c>
      <c r="V14" s="4" t="s">
        <v>78</v>
      </c>
      <c r="W14" s="4" t="s">
        <v>79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Tissot</dc:creator>
  <cp:lastModifiedBy>Jean-Eric Pelouas</cp:lastModifiedBy>
  <dcterms:created xsi:type="dcterms:W3CDTF">2019-11-25T11:39:38Z</dcterms:created>
  <dcterms:modified xsi:type="dcterms:W3CDTF">2019-11-25T12:09:25Z</dcterms:modified>
</cp:coreProperties>
</file>