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functionGroups builtInGroupCount="18"/>
  <calcPr calcId="162913"/>
</workbook>
</file>

<file path=xl/calcChain.xml><?xml version="1.0" encoding="utf-8"?>
<calcChain xmlns="http://schemas.openxmlformats.org/spreadsheetml/2006/main">
  <c r="F2" i="1" l="1"/>
  <c r="F6" i="1"/>
  <c r="F10" i="1"/>
  <c r="F14" i="1"/>
  <c r="F18" i="1"/>
  <c r="F22" i="1"/>
  <c r="F26" i="1"/>
  <c r="F30" i="1"/>
  <c r="F13" i="1"/>
  <c r="F25" i="1"/>
  <c r="F3" i="1"/>
  <c r="F7" i="1"/>
  <c r="F11" i="1"/>
  <c r="F15" i="1"/>
  <c r="F19" i="1"/>
  <c r="F23" i="1"/>
  <c r="F27" i="1"/>
  <c r="F31" i="1"/>
  <c r="F17" i="1"/>
  <c r="F29" i="1"/>
  <c r="F4" i="1"/>
  <c r="F8" i="1"/>
  <c r="F12" i="1"/>
  <c r="F16" i="1"/>
  <c r="F20" i="1"/>
  <c r="F24" i="1"/>
  <c r="F28" i="1"/>
  <c r="F5" i="1"/>
  <c r="F9" i="1"/>
  <c r="F21" i="1"/>
</calcChain>
</file>

<file path=xl/sharedStrings.xml><?xml version="1.0" encoding="utf-8"?>
<sst xmlns="http://schemas.openxmlformats.org/spreadsheetml/2006/main" count="89" uniqueCount="36">
  <si>
    <t>Numéro chèque</t>
  </si>
  <si>
    <t>Montant chèque</t>
  </si>
  <si>
    <t>Anomalie</t>
  </si>
  <si>
    <t xml:space="preserve">Commentaire Compta </t>
  </si>
  <si>
    <t>Commentaire Gestion</t>
  </si>
  <si>
    <t>Facture soldée</t>
  </si>
  <si>
    <t>Abs de Réf</t>
  </si>
  <si>
    <t>Attente VRT</t>
  </si>
  <si>
    <t>Montant différent</t>
  </si>
  <si>
    <t>Mail envoyé le 02/05 à Gestion</t>
  </si>
  <si>
    <t>Mail envoyé le 02/05/2018 à Gestion</t>
  </si>
  <si>
    <t>Mail à Compagnie le 03/05/2018</t>
  </si>
  <si>
    <t>Mail à Compagnie le 03/05</t>
  </si>
  <si>
    <t>Mail à Compagnie le 03/05/2019</t>
  </si>
  <si>
    <t>Mail à Compagnie le 03/06</t>
  </si>
  <si>
    <t>Mail à Compagnie le 03/05/2020</t>
  </si>
  <si>
    <t>Mail à Compagnie le 03/07</t>
  </si>
  <si>
    <t>Mail à Compagnie le 03/05/2021</t>
  </si>
  <si>
    <t>Mail à Compagnie le 03/08</t>
  </si>
  <si>
    <t>Mail à Compagnie le 03/05/2022</t>
  </si>
  <si>
    <t>Mail à Compagnie le 03/09</t>
  </si>
  <si>
    <t>Mail à P. le 03/05 + Relance le 25/05/2018</t>
  </si>
  <si>
    <t>Mail à P. le 03/05 + Relance le 25/05</t>
  </si>
  <si>
    <t>Mail à P. le 03/05 + Relance le 25/05/2019</t>
  </si>
  <si>
    <t>Mail à P. le 03/05 + Relance le 25/06</t>
  </si>
  <si>
    <t>Mail à P. le 03/05 + Relance le 25/05/2020</t>
  </si>
  <si>
    <t>Mail à P. le 03/05 + Relance le 25/07</t>
  </si>
  <si>
    <t>Mail à P. le 03/05 + Relance le 25/05/2021</t>
  </si>
  <si>
    <t>Mail à P. le 03/05 + Relance le 25/08</t>
  </si>
  <si>
    <t>Mail à P. le 03/05 + Relance le 25/05/2022</t>
  </si>
  <si>
    <t>Mail à P. le 03/05 + Relance le 25/09</t>
  </si>
  <si>
    <t>A laisser en attente</t>
  </si>
  <si>
    <t>A encaisser</t>
  </si>
  <si>
    <t>Attente</t>
  </si>
  <si>
    <t>Date dernier mail</t>
  </si>
  <si>
    <t>F2 : =fnLastDate([@[Commentaire Compta ]])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</si>
</sst>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14" fontId="15" fillId="0" borderId="0" xfId="16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31" totalsRowShown="0">
  <autoFilter ref="A1:F31"/>
  <tableColumns count="6">
    <tableColumn id="1" name="Numéro chèque"/>
    <tableColumn id="2" name="Montant chèque"/>
    <tableColumn id="3" name="Anomalie"/>
    <tableColumn id="4" name="Commentaire Compta "/>
    <tableColumn id="5" name="Commentaire Gestion"/>
    <tableColumn id="6" name="Date dernier mail" dataDxfId="0">
      <calculatedColumnFormula>fnLastDate(Tableau1[[#This Row],[Commentaire Compta 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1"/>
  <sheetViews>
    <sheetView showGridLines="0" tabSelected="1" workbookViewId="0">
      <selection activeCell="H3" sqref="H3"/>
    </sheetView>
  </sheetViews>
  <sheetFormatPr baseColWidth="10" defaultRowHeight="15" x14ac:dyDescent="0.25"/>
  <cols>
    <col min="1" max="1" width="17.42578125" customWidth="1"/>
    <col min="2" max="2" width="17.85546875" customWidth="1"/>
    <col min="3" max="3" width="17.140625" bestFit="1" customWidth="1"/>
    <col min="4" max="4" width="37.7109375" bestFit="1" customWidth="1"/>
    <col min="5" max="5" width="22.7109375" customWidth="1"/>
    <col min="6" max="6" width="18.8554687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34</v>
      </c>
    </row>
    <row r="2" spans="1:8" x14ac:dyDescent="0.25">
      <c r="A2">
        <v>1000001</v>
      </c>
      <c r="B2">
        <v>10</v>
      </c>
      <c r="C2" t="s">
        <v>5</v>
      </c>
      <c r="D2" t="s">
        <v>9</v>
      </c>
      <c r="E2" t="s">
        <v>31</v>
      </c>
      <c r="F2" s="1">
        <f>fnLastDate(Tableau1[[#This Row],[Commentaire Compta ]])</f>
        <v>43222</v>
      </c>
      <c r="H2" s="2" t="s">
        <v>35</v>
      </c>
    </row>
    <row r="3" spans="1:8" x14ac:dyDescent="0.25">
      <c r="A3">
        <v>1000002</v>
      </c>
      <c r="B3">
        <v>20</v>
      </c>
      <c r="C3" t="s">
        <v>6</v>
      </c>
      <c r="D3" t="s">
        <v>10</v>
      </c>
      <c r="F3" s="1">
        <f>fnLastDate(Tableau1[[#This Row],[Commentaire Compta ]])</f>
        <v>43222</v>
      </c>
      <c r="H3" s="1"/>
    </row>
    <row r="4" spans="1:8" x14ac:dyDescent="0.25">
      <c r="A4">
        <v>1000003</v>
      </c>
      <c r="B4">
        <v>30</v>
      </c>
      <c r="C4" t="s">
        <v>7</v>
      </c>
      <c r="D4" t="s">
        <v>11</v>
      </c>
      <c r="E4" t="s">
        <v>32</v>
      </c>
      <c r="F4" s="1">
        <f>fnLastDate(Tableau1[[#This Row],[Commentaire Compta ]])</f>
        <v>43223</v>
      </c>
      <c r="H4" s="1"/>
    </row>
    <row r="5" spans="1:8" x14ac:dyDescent="0.25">
      <c r="A5">
        <v>1000004</v>
      </c>
      <c r="B5">
        <v>40</v>
      </c>
      <c r="C5" t="s">
        <v>8</v>
      </c>
      <c r="D5" t="s">
        <v>12</v>
      </c>
      <c r="E5" t="s">
        <v>33</v>
      </c>
      <c r="F5" s="1">
        <f>fnLastDate(Tableau1[[#This Row],[Commentaire Compta ]])</f>
        <v>43223</v>
      </c>
      <c r="H5" s="1"/>
    </row>
    <row r="6" spans="1:8" x14ac:dyDescent="0.25">
      <c r="A6">
        <v>1000005</v>
      </c>
      <c r="B6">
        <v>50</v>
      </c>
      <c r="C6" t="s">
        <v>5</v>
      </c>
      <c r="D6" t="s">
        <v>21</v>
      </c>
      <c r="E6" t="s">
        <v>31</v>
      </c>
      <c r="F6" s="1">
        <f>fnLastDate(Tableau1[[#This Row],[Commentaire Compta ]])</f>
        <v>43245</v>
      </c>
      <c r="H6" s="1"/>
    </row>
    <row r="7" spans="1:8" x14ac:dyDescent="0.25">
      <c r="A7">
        <v>1000006</v>
      </c>
      <c r="B7">
        <v>60</v>
      </c>
      <c r="C7" t="s">
        <v>6</v>
      </c>
      <c r="D7" t="s">
        <v>22</v>
      </c>
      <c r="F7" s="1">
        <f>fnLastDate(Tableau1[[#This Row],[Commentaire Compta ]])</f>
        <v>43245</v>
      </c>
      <c r="H7" s="1"/>
    </row>
    <row r="8" spans="1:8" x14ac:dyDescent="0.25">
      <c r="A8">
        <v>1000007</v>
      </c>
      <c r="B8">
        <v>70</v>
      </c>
      <c r="C8" t="s">
        <v>7</v>
      </c>
      <c r="D8" t="s">
        <v>9</v>
      </c>
      <c r="E8" t="s">
        <v>32</v>
      </c>
      <c r="F8" s="1">
        <f>fnLastDate(Tableau1[[#This Row],[Commentaire Compta ]])</f>
        <v>43222</v>
      </c>
      <c r="H8" s="1"/>
    </row>
    <row r="9" spans="1:8" x14ac:dyDescent="0.25">
      <c r="A9">
        <v>1000008</v>
      </c>
      <c r="B9">
        <v>80</v>
      </c>
      <c r="C9" t="s">
        <v>8</v>
      </c>
      <c r="D9" t="s">
        <v>10</v>
      </c>
      <c r="E9" t="s">
        <v>33</v>
      </c>
      <c r="F9" s="1">
        <f>fnLastDate(Tableau1[[#This Row],[Commentaire Compta ]])</f>
        <v>43222</v>
      </c>
      <c r="H9" s="1"/>
    </row>
    <row r="10" spans="1:8" x14ac:dyDescent="0.25">
      <c r="A10">
        <v>1000009</v>
      </c>
      <c r="B10">
        <v>90</v>
      </c>
      <c r="C10" t="s">
        <v>5</v>
      </c>
      <c r="D10" t="s">
        <v>13</v>
      </c>
      <c r="E10" t="s">
        <v>31</v>
      </c>
      <c r="F10" s="1">
        <f>fnLastDate(Tableau1[[#This Row],[Commentaire Compta ]])</f>
        <v>43588</v>
      </c>
      <c r="H10" s="1"/>
    </row>
    <row r="11" spans="1:8" x14ac:dyDescent="0.25">
      <c r="A11">
        <v>1000010</v>
      </c>
      <c r="B11">
        <v>100</v>
      </c>
      <c r="C11" t="s">
        <v>8</v>
      </c>
      <c r="D11" t="s">
        <v>14</v>
      </c>
      <c r="F11" s="1">
        <f>fnLastDate(Tableau1[[#This Row],[Commentaire Compta ]])</f>
        <v>43254</v>
      </c>
      <c r="H11" s="1"/>
    </row>
    <row r="12" spans="1:8" x14ac:dyDescent="0.25">
      <c r="A12">
        <v>1000011</v>
      </c>
      <c r="B12">
        <v>110</v>
      </c>
      <c r="C12" t="s">
        <v>7</v>
      </c>
      <c r="D12" t="s">
        <v>23</v>
      </c>
      <c r="E12" t="s">
        <v>32</v>
      </c>
      <c r="F12" s="1">
        <f>fnLastDate(Tableau1[[#This Row],[Commentaire Compta ]])</f>
        <v>43610</v>
      </c>
      <c r="H12" s="1"/>
    </row>
    <row r="13" spans="1:8" x14ac:dyDescent="0.25">
      <c r="A13">
        <v>1000012</v>
      </c>
      <c r="B13">
        <v>120</v>
      </c>
      <c r="C13" t="s">
        <v>8</v>
      </c>
      <c r="D13" t="s">
        <v>24</v>
      </c>
      <c r="E13" t="s">
        <v>33</v>
      </c>
      <c r="F13" s="1">
        <f>fnLastDate(Tableau1[[#This Row],[Commentaire Compta ]])</f>
        <v>43276</v>
      </c>
      <c r="H13" s="1"/>
    </row>
    <row r="14" spans="1:8" x14ac:dyDescent="0.25">
      <c r="A14">
        <v>1000013</v>
      </c>
      <c r="B14">
        <v>130</v>
      </c>
      <c r="C14" t="s">
        <v>7</v>
      </c>
      <c r="D14" t="s">
        <v>9</v>
      </c>
      <c r="E14" t="s">
        <v>31</v>
      </c>
      <c r="F14" s="1">
        <f>fnLastDate(Tableau1[[#This Row],[Commentaire Compta ]])</f>
        <v>43222</v>
      </c>
      <c r="H14" s="1"/>
    </row>
    <row r="15" spans="1:8" x14ac:dyDescent="0.25">
      <c r="A15">
        <v>1000014</v>
      </c>
      <c r="B15">
        <v>140</v>
      </c>
      <c r="C15" t="s">
        <v>8</v>
      </c>
      <c r="D15" t="s">
        <v>10</v>
      </c>
      <c r="F15" s="1">
        <f>fnLastDate(Tableau1[[#This Row],[Commentaire Compta ]])</f>
        <v>43222</v>
      </c>
      <c r="H15" s="1"/>
    </row>
    <row r="16" spans="1:8" x14ac:dyDescent="0.25">
      <c r="A16">
        <v>1000015</v>
      </c>
      <c r="B16">
        <v>150</v>
      </c>
      <c r="C16" t="s">
        <v>7</v>
      </c>
      <c r="D16" t="s">
        <v>15</v>
      </c>
      <c r="E16" t="s">
        <v>32</v>
      </c>
      <c r="F16" s="1">
        <f>fnLastDate(Tableau1[[#This Row],[Commentaire Compta ]])</f>
        <v>43954</v>
      </c>
      <c r="H16" s="1"/>
    </row>
    <row r="17" spans="1:8" x14ac:dyDescent="0.25">
      <c r="A17">
        <v>1000016</v>
      </c>
      <c r="B17">
        <v>160</v>
      </c>
      <c r="C17" t="s">
        <v>8</v>
      </c>
      <c r="D17" t="s">
        <v>16</v>
      </c>
      <c r="E17" t="s">
        <v>33</v>
      </c>
      <c r="F17" s="1">
        <f>fnLastDate(Tableau1[[#This Row],[Commentaire Compta ]])</f>
        <v>43284</v>
      </c>
      <c r="H17" s="1"/>
    </row>
    <row r="18" spans="1:8" x14ac:dyDescent="0.25">
      <c r="A18">
        <v>1000017</v>
      </c>
      <c r="B18">
        <v>170</v>
      </c>
      <c r="C18" t="s">
        <v>5</v>
      </c>
      <c r="D18" t="s">
        <v>25</v>
      </c>
      <c r="E18" t="s">
        <v>31</v>
      </c>
      <c r="F18" s="1">
        <f>fnLastDate(Tableau1[[#This Row],[Commentaire Compta ]])</f>
        <v>43976</v>
      </c>
      <c r="H18" s="1"/>
    </row>
    <row r="19" spans="1:8" x14ac:dyDescent="0.25">
      <c r="A19">
        <v>1000018</v>
      </c>
      <c r="B19">
        <v>180</v>
      </c>
      <c r="C19" t="s">
        <v>6</v>
      </c>
      <c r="D19" t="s">
        <v>26</v>
      </c>
      <c r="F19" s="1">
        <f>fnLastDate(Tableau1[[#This Row],[Commentaire Compta ]])</f>
        <v>43306</v>
      </c>
      <c r="H19" s="1"/>
    </row>
    <row r="20" spans="1:8" x14ac:dyDescent="0.25">
      <c r="A20">
        <v>1000019</v>
      </c>
      <c r="B20">
        <v>190</v>
      </c>
      <c r="C20" t="s">
        <v>7</v>
      </c>
      <c r="D20" t="s">
        <v>9</v>
      </c>
      <c r="E20" t="s">
        <v>32</v>
      </c>
      <c r="F20" s="1">
        <f>fnLastDate(Tableau1[[#This Row],[Commentaire Compta ]])</f>
        <v>43222</v>
      </c>
      <c r="H20" s="1"/>
    </row>
    <row r="21" spans="1:8" x14ac:dyDescent="0.25">
      <c r="A21">
        <v>1000020</v>
      </c>
      <c r="B21">
        <v>200</v>
      </c>
      <c r="C21" t="s">
        <v>8</v>
      </c>
      <c r="D21" t="s">
        <v>10</v>
      </c>
      <c r="E21" t="s">
        <v>33</v>
      </c>
      <c r="F21" s="1">
        <f>fnLastDate(Tableau1[[#This Row],[Commentaire Compta ]])</f>
        <v>43222</v>
      </c>
    </row>
    <row r="22" spans="1:8" x14ac:dyDescent="0.25">
      <c r="A22">
        <v>1000021</v>
      </c>
      <c r="B22">
        <v>210</v>
      </c>
      <c r="C22" t="s">
        <v>5</v>
      </c>
      <c r="D22" t="s">
        <v>17</v>
      </c>
      <c r="E22" t="s">
        <v>31</v>
      </c>
      <c r="F22" s="1">
        <f>fnLastDate(Tableau1[[#This Row],[Commentaire Compta ]])</f>
        <v>44319</v>
      </c>
    </row>
    <row r="23" spans="1:8" x14ac:dyDescent="0.25">
      <c r="A23">
        <v>1000022</v>
      </c>
      <c r="B23">
        <v>220</v>
      </c>
      <c r="C23" t="s">
        <v>6</v>
      </c>
      <c r="D23" t="s">
        <v>18</v>
      </c>
      <c r="F23" s="1">
        <f>fnLastDate(Tableau1[[#This Row],[Commentaire Compta ]])</f>
        <v>43315</v>
      </c>
    </row>
    <row r="24" spans="1:8" x14ac:dyDescent="0.25">
      <c r="A24">
        <v>1000023</v>
      </c>
      <c r="B24">
        <v>230</v>
      </c>
      <c r="C24" t="s">
        <v>7</v>
      </c>
      <c r="D24" t="s">
        <v>27</v>
      </c>
      <c r="E24" t="s">
        <v>32</v>
      </c>
      <c r="F24" s="1">
        <f>fnLastDate(Tableau1[[#This Row],[Commentaire Compta ]])</f>
        <v>44341</v>
      </c>
    </row>
    <row r="25" spans="1:8" x14ac:dyDescent="0.25">
      <c r="A25">
        <v>1000024</v>
      </c>
      <c r="B25">
        <v>240</v>
      </c>
      <c r="C25" t="s">
        <v>8</v>
      </c>
      <c r="D25" t="s">
        <v>28</v>
      </c>
      <c r="E25" t="s">
        <v>33</v>
      </c>
      <c r="F25" s="1">
        <f>fnLastDate(Tableau1[[#This Row],[Commentaire Compta ]])</f>
        <v>43337</v>
      </c>
    </row>
    <row r="26" spans="1:8" x14ac:dyDescent="0.25">
      <c r="A26">
        <v>1000025</v>
      </c>
      <c r="B26">
        <v>250</v>
      </c>
      <c r="C26" t="s">
        <v>5</v>
      </c>
      <c r="D26" t="s">
        <v>9</v>
      </c>
      <c r="E26" t="s">
        <v>31</v>
      </c>
      <c r="F26" s="1">
        <f>fnLastDate(Tableau1[[#This Row],[Commentaire Compta ]])</f>
        <v>43222</v>
      </c>
    </row>
    <row r="27" spans="1:8" x14ac:dyDescent="0.25">
      <c r="A27">
        <v>1000026</v>
      </c>
      <c r="B27">
        <v>260</v>
      </c>
      <c r="C27" t="s">
        <v>6</v>
      </c>
      <c r="D27" t="s">
        <v>10</v>
      </c>
      <c r="F27" s="1">
        <f>fnLastDate(Tableau1[[#This Row],[Commentaire Compta ]])</f>
        <v>43222</v>
      </c>
    </row>
    <row r="28" spans="1:8" x14ac:dyDescent="0.25">
      <c r="A28">
        <v>1000027</v>
      </c>
      <c r="B28">
        <v>270</v>
      </c>
      <c r="C28" t="s">
        <v>7</v>
      </c>
      <c r="D28" t="s">
        <v>19</v>
      </c>
      <c r="E28" t="s">
        <v>32</v>
      </c>
      <c r="F28" s="1">
        <f>fnLastDate(Tableau1[[#This Row],[Commentaire Compta ]])</f>
        <v>44684</v>
      </c>
    </row>
    <row r="29" spans="1:8" x14ac:dyDescent="0.25">
      <c r="A29">
        <v>1000028</v>
      </c>
      <c r="B29">
        <v>280</v>
      </c>
      <c r="C29" t="s">
        <v>8</v>
      </c>
      <c r="D29" t="s">
        <v>20</v>
      </c>
      <c r="E29" t="s">
        <v>33</v>
      </c>
      <c r="F29" s="1">
        <f>fnLastDate(Tableau1[[#This Row],[Commentaire Compta ]])</f>
        <v>43346</v>
      </c>
    </row>
    <row r="30" spans="1:8" x14ac:dyDescent="0.25">
      <c r="A30">
        <v>1000029</v>
      </c>
      <c r="B30">
        <v>290</v>
      </c>
      <c r="C30" t="s">
        <v>5</v>
      </c>
      <c r="D30" t="s">
        <v>29</v>
      </c>
      <c r="E30" t="s">
        <v>31</v>
      </c>
      <c r="F30" s="1">
        <f>fnLastDate(Tableau1[[#This Row],[Commentaire Compta ]])</f>
        <v>44706</v>
      </c>
    </row>
    <row r="31" spans="1:8" x14ac:dyDescent="0.25">
      <c r="A31">
        <v>1000030</v>
      </c>
      <c r="B31">
        <v>300</v>
      </c>
      <c r="C31" t="s">
        <v>6</v>
      </c>
      <c r="D31" t="s">
        <v>30</v>
      </c>
      <c r="F31" s="1">
        <f>fnLastDate(Tableau1[[#This Row],[Commentaire Compta ]])</f>
        <v>43368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Jean-Eric Pelouas</cp:lastModifiedBy>
  <dcterms:created xsi:type="dcterms:W3CDTF">2018-07-09T07:48:30Z</dcterms:created>
  <dcterms:modified xsi:type="dcterms:W3CDTF">2018-07-09T08:43:35Z</dcterms:modified>
</cp:coreProperties>
</file>