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Readings - Gaz &amp; Water" sheetId="1" r:id="rId1"/>
    <sheet name="Graphique" sheetId="2" r:id="rId2"/>
  </sheets>
  <externalReferences>
    <externalReference r:id="rId3"/>
  </externalReferences>
  <calcPr calcId="162913"/>
  <pivotCaches>
    <pivotCache cacheId="3" r:id="rId4"/>
  </pivotCaches>
</workbook>
</file>

<file path=xl/calcChain.xml><?xml version="1.0" encoding="utf-8"?>
<calcChain xmlns="http://schemas.openxmlformats.org/spreadsheetml/2006/main">
  <c r="F110" i="1" l="1"/>
  <c r="D110" i="1"/>
  <c r="G108" i="1"/>
  <c r="E108" i="1"/>
  <c r="G107" i="1"/>
  <c r="E107" i="1"/>
  <c r="G106" i="1"/>
  <c r="E106" i="1"/>
  <c r="G105" i="1"/>
  <c r="G110" i="1" s="1"/>
  <c r="E105" i="1"/>
  <c r="G104" i="1"/>
  <c r="E104" i="1"/>
  <c r="E110" i="1" s="1"/>
  <c r="G103" i="1"/>
  <c r="E103" i="1"/>
  <c r="G102" i="1"/>
  <c r="E102" i="1"/>
  <c r="G101" i="1"/>
  <c r="E101" i="1"/>
  <c r="G100" i="1"/>
  <c r="E100" i="1"/>
  <c r="G99" i="1"/>
  <c r="E99" i="1"/>
  <c r="G98" i="1"/>
  <c r="E98" i="1"/>
  <c r="G97" i="1"/>
  <c r="E97" i="1"/>
  <c r="F95" i="1"/>
  <c r="D95" i="1"/>
  <c r="G93" i="1"/>
  <c r="E93" i="1"/>
  <c r="G92" i="1"/>
  <c r="G91" i="1"/>
  <c r="G90" i="1"/>
  <c r="E89" i="1"/>
  <c r="G88" i="1"/>
  <c r="E88" i="1"/>
  <c r="G87" i="1"/>
  <c r="E87" i="1"/>
  <c r="G86" i="1"/>
  <c r="E86" i="1"/>
  <c r="G85" i="1"/>
  <c r="E85" i="1"/>
  <c r="G84" i="1"/>
  <c r="E84" i="1"/>
  <c r="G83" i="1"/>
  <c r="E83" i="1"/>
  <c r="G82" i="1"/>
  <c r="G95" i="1"/>
  <c r="E82" i="1"/>
  <c r="E95" i="1"/>
  <c r="F80" i="1"/>
  <c r="D80" i="1"/>
  <c r="G78" i="1"/>
  <c r="E78" i="1"/>
  <c r="G77" i="1"/>
  <c r="E77" i="1"/>
  <c r="G76" i="1"/>
  <c r="E76" i="1"/>
  <c r="G75" i="1"/>
  <c r="E75" i="1"/>
  <c r="G74" i="1"/>
  <c r="E74" i="1"/>
  <c r="G73" i="1"/>
  <c r="E73" i="1"/>
  <c r="G72" i="1"/>
  <c r="E72" i="1"/>
  <c r="G71" i="1"/>
  <c r="E71" i="1"/>
  <c r="G70" i="1"/>
  <c r="E70" i="1"/>
  <c r="G69" i="1"/>
  <c r="E69" i="1"/>
  <c r="G68" i="1"/>
  <c r="E68" i="1"/>
  <c r="G67" i="1"/>
  <c r="G80" i="1"/>
  <c r="E67" i="1"/>
  <c r="E80" i="1"/>
  <c r="D65" i="1"/>
  <c r="F62" i="1"/>
  <c r="G63" i="1"/>
  <c r="E62" i="1"/>
  <c r="D62" i="1"/>
  <c r="E63" i="1"/>
  <c r="G61" i="1"/>
  <c r="E61" i="1"/>
  <c r="G60" i="1"/>
  <c r="E60" i="1"/>
  <c r="G59" i="1"/>
  <c r="E59" i="1"/>
  <c r="G58" i="1"/>
  <c r="E58" i="1"/>
  <c r="G57" i="1"/>
  <c r="E57" i="1"/>
  <c r="G56" i="1"/>
  <c r="E56" i="1"/>
  <c r="G55" i="1"/>
  <c r="E55" i="1"/>
  <c r="G54" i="1"/>
  <c r="E54" i="1"/>
  <c r="G53" i="1"/>
  <c r="E53" i="1"/>
  <c r="G52" i="1"/>
  <c r="E52" i="1"/>
  <c r="E65" i="1"/>
  <c r="G48" i="1"/>
  <c r="E48" i="1"/>
  <c r="G47" i="1"/>
  <c r="E47" i="1"/>
  <c r="G46" i="1"/>
  <c r="E46" i="1"/>
  <c r="G45" i="1"/>
  <c r="E45" i="1"/>
  <c r="G44" i="1"/>
  <c r="E44" i="1"/>
  <c r="G43" i="1"/>
  <c r="E43" i="1"/>
  <c r="G42" i="1"/>
  <c r="E42" i="1"/>
  <c r="G41" i="1"/>
  <c r="E41" i="1"/>
  <c r="G40" i="1"/>
  <c r="E40" i="1"/>
  <c r="G39" i="1"/>
  <c r="E39" i="1"/>
  <c r="G38" i="1"/>
  <c r="E38" i="1"/>
  <c r="G37" i="1"/>
  <c r="G50" i="1"/>
  <c r="E37" i="1"/>
  <c r="E50" i="1"/>
  <c r="G33" i="1"/>
  <c r="E33" i="1"/>
  <c r="G32" i="1"/>
  <c r="E32" i="1"/>
  <c r="G31" i="1"/>
  <c r="E31" i="1"/>
  <c r="G30" i="1"/>
  <c r="E30" i="1"/>
  <c r="G29" i="1"/>
  <c r="E29" i="1"/>
  <c r="G28" i="1"/>
  <c r="E28" i="1"/>
  <c r="G27" i="1"/>
  <c r="E27" i="1"/>
  <c r="G26" i="1"/>
  <c r="E26" i="1"/>
  <c r="G25" i="1"/>
  <c r="E25" i="1"/>
  <c r="G24" i="1"/>
  <c r="G35" i="1"/>
  <c r="E24" i="1"/>
  <c r="G23" i="1"/>
  <c r="E23" i="1"/>
  <c r="E22" i="1"/>
  <c r="E35" i="1"/>
  <c r="F20" i="1"/>
  <c r="D20" i="1"/>
  <c r="G18" i="1"/>
  <c r="E18" i="1"/>
  <c r="G17" i="1"/>
  <c r="E17" i="1"/>
  <c r="G16" i="1"/>
  <c r="E16" i="1"/>
  <c r="G15" i="1"/>
  <c r="E15" i="1"/>
  <c r="G14" i="1"/>
  <c r="E14" i="1"/>
  <c r="G13" i="1"/>
  <c r="E13" i="1"/>
  <c r="G12" i="1"/>
  <c r="E12" i="1"/>
  <c r="G11" i="1"/>
  <c r="G10" i="1"/>
  <c r="E10" i="1"/>
  <c r="G9" i="1"/>
  <c r="E9" i="1"/>
  <c r="E20" i="1"/>
  <c r="G8" i="1"/>
  <c r="G20" i="1"/>
  <c r="E8" i="1"/>
  <c r="G62" i="1"/>
  <c r="G65" i="1"/>
  <c r="F65" i="1"/>
</calcChain>
</file>

<file path=xl/comments1.xml><?xml version="1.0" encoding="utf-8"?>
<comments xmlns="http://schemas.openxmlformats.org/spreadsheetml/2006/main">
  <authors>
    <author>Deschenes, Marjorie</author>
  </authors>
  <commentList>
    <comment ref="F89" authorId="0" shapeId="0">
      <text>
        <r>
          <rPr>
            <b/>
            <sz val="9"/>
            <color indexed="81"/>
            <rFont val="Tahoma"/>
            <family val="2"/>
          </rPr>
          <t>Deschenes, Marjorie:</t>
        </r>
        <r>
          <rPr>
            <sz val="9"/>
            <color indexed="81"/>
            <rFont val="Tahoma"/>
            <family val="2"/>
          </rPr>
          <t xml:space="preserve">
added consumption as per invoice on 8/23/2017 before they reset the counter. (gazifere)</t>
        </r>
      </text>
    </comment>
    <comment ref="D90" authorId="0" shapeId="0">
      <text>
        <r>
          <rPr>
            <b/>
            <sz val="9"/>
            <color indexed="81"/>
            <rFont val="Tahoma"/>
            <family val="2"/>
          </rPr>
          <t>Deschenes, Marjorie:</t>
        </r>
        <r>
          <rPr>
            <sz val="9"/>
            <color indexed="81"/>
            <rFont val="Tahoma"/>
            <family val="2"/>
          </rPr>
          <t xml:space="preserve">
added 80 in front of the 23664. need to talk to Marcel (guardhouse) how he fills this out usually.</t>
        </r>
      </text>
    </comment>
  </commentList>
</comments>
</file>

<file path=xl/sharedStrings.xml><?xml version="1.0" encoding="utf-8"?>
<sst xmlns="http://schemas.openxmlformats.org/spreadsheetml/2006/main" count="108" uniqueCount="30">
  <si>
    <t>Consommation d'eau et du gaz</t>
  </si>
  <si>
    <t>Lectures de l'EAU</t>
  </si>
  <si>
    <t>Lectures de GAZ</t>
  </si>
  <si>
    <t>Dates</t>
  </si>
  <si>
    <t>Lecture en   m3</t>
  </si>
  <si>
    <t>Consommation m3</t>
  </si>
  <si>
    <t>Lecture en
[CCF]</t>
  </si>
  <si>
    <t>Consommation [CCF]</t>
  </si>
  <si>
    <t xml:space="preserve">Janvier </t>
  </si>
  <si>
    <t>Février</t>
  </si>
  <si>
    <t>Mars</t>
  </si>
  <si>
    <t xml:space="preserve">Avril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</si>
  <si>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</si>
  <si>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</si>
  <si>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</si>
  <si>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</si>
  <si>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</si>
  <si>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</si>
  <si>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</si>
  <si>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</si>
  <si>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</si>
  <si>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Meter replaced on jan 16 2013 - 12933181 reading</t>
  </si>
  <si>
    <t>Date</t>
  </si>
  <si>
    <t>m3</t>
  </si>
  <si>
    <t>CCF</t>
  </si>
  <si>
    <t>Total général</t>
  </si>
  <si>
    <t xml:space="preserve">Σ CCF </t>
  </si>
  <si>
    <t>Consommation CCF (milliers)</t>
  </si>
  <si>
    <t>https://forum.excel-pratique.com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</si>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</sst>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 * #,##0.00_)\ _$_ ;_ * \(#,##0.00\)\ _$_ ;_ * &quot;-&quot;??_)\ _$_ ;_ @_ "/>
    <numFmt numFmtId="165" formatCode="d/mmm"/>
    <numFmt numFmtId="166" formatCode="[$-409]d\-mmm\-yy;@"/>
    <numFmt numFmtId="167" formatCode="#,##0.00_ ;[Red]\-#,##0.00\ "/>
    <numFmt numFmtId="168" formatCode="#,##0_ ;[Red]\-#,##0\ "/>
  </numFmts>
  <fonts count="9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4" fillId="0" borderId="0" xfId="0" applyFont="1"/>
    <xf numFmtId="1" fontId="5" fillId="0" borderId="0" xfId="0" applyNumberFormat="1" applyFont="1" applyAlignment="1">
      <alignment horizontal="centerContinuous" vertical="center"/>
    </xf>
    <xf numFmtId="1" fontId="4" fillId="0" borderId="0" xfId="0" applyNumberFormat="1" applyFont="1"/>
    <xf numFmtId="1" fontId="4" fillId="0" borderId="1" xfId="0" applyNumberFormat="1" applyFont="1" applyBorder="1"/>
    <xf numFmtId="1" fontId="5" fillId="0" borderId="2" xfId="0" applyNumberFormat="1" applyFont="1" applyFill="1" applyBorder="1" applyAlignment="1">
      <alignment horizontal="centerContinuous" vertical="center"/>
    </xf>
    <xf numFmtId="1" fontId="5" fillId="2" borderId="3" xfId="0" applyNumberFormat="1" applyFont="1" applyFill="1" applyBorder="1" applyAlignment="1">
      <alignment horizontal="centerContinuous" vertical="center"/>
    </xf>
    <xf numFmtId="1" fontId="5" fillId="2" borderId="4" xfId="0" applyNumberFormat="1" applyFont="1" applyFill="1" applyBorder="1" applyAlignment="1">
      <alignment horizontal="centerContinuous" vertical="center"/>
    </xf>
    <xf numFmtId="1" fontId="5" fillId="3" borderId="3" xfId="0" applyNumberFormat="1" applyFont="1" applyFill="1" applyBorder="1" applyAlignment="1">
      <alignment horizontal="centerContinuous" vertical="center"/>
    </xf>
    <xf numFmtId="1" fontId="5" fillId="3" borderId="4" xfId="0" applyNumberFormat="1" applyFont="1" applyFill="1" applyBorder="1" applyAlignment="1">
      <alignment horizontal="centerContinuous" vertical="center"/>
    </xf>
    <xf numFmtId="1" fontId="4" fillId="0" borderId="5" xfId="0" applyNumberFormat="1" applyFont="1" applyBorder="1"/>
    <xf numFmtId="165" fontId="5" fillId="0" borderId="2" xfId="0" applyNumberFormat="1" applyFont="1" applyFill="1" applyBorder="1" applyAlignment="1">
      <alignment horizontal="center" vertical="center" wrapText="1"/>
    </xf>
    <xf numFmtId="1" fontId="5" fillId="2" borderId="2" xfId="0" applyNumberFormat="1" applyFont="1" applyFill="1" applyBorder="1" applyAlignment="1">
      <alignment horizontal="center" vertical="center" wrapText="1"/>
    </xf>
    <xf numFmtId="1" fontId="5" fillId="3" borderId="2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left"/>
    </xf>
    <xf numFmtId="166" fontId="5" fillId="0" borderId="6" xfId="0" applyNumberFormat="1" applyFont="1" applyFill="1" applyBorder="1"/>
    <xf numFmtId="38" fontId="4" fillId="0" borderId="6" xfId="0" applyNumberFormat="1" applyFont="1" applyFill="1" applyBorder="1"/>
    <xf numFmtId="38" fontId="6" fillId="0" borderId="6" xfId="0" applyNumberFormat="1" applyFont="1" applyFill="1" applyBorder="1"/>
    <xf numFmtId="38" fontId="6" fillId="0" borderId="7" xfId="0" applyNumberFormat="1" applyFont="1" applyFill="1" applyBorder="1"/>
    <xf numFmtId="1" fontId="5" fillId="0" borderId="8" xfId="0" applyNumberFormat="1" applyFont="1" applyBorder="1" applyAlignment="1">
      <alignment horizontal="left"/>
    </xf>
    <xf numFmtId="166" fontId="5" fillId="0" borderId="0" xfId="0" applyNumberFormat="1" applyFont="1" applyFill="1" applyBorder="1"/>
    <xf numFmtId="38" fontId="4" fillId="0" borderId="0" xfId="0" applyNumberFormat="1" applyFont="1" applyFill="1" applyBorder="1"/>
    <xf numFmtId="38" fontId="6" fillId="0" borderId="0" xfId="0" applyNumberFormat="1" applyFont="1" applyFill="1" applyBorder="1"/>
    <xf numFmtId="38" fontId="6" fillId="0" borderId="9" xfId="0" applyNumberFormat="1" applyFont="1" applyFill="1" applyBorder="1"/>
    <xf numFmtId="1" fontId="5" fillId="0" borderId="10" xfId="0" applyNumberFormat="1" applyFont="1" applyBorder="1" applyAlignment="1">
      <alignment horizontal="left"/>
    </xf>
    <xf numFmtId="166" fontId="5" fillId="0" borderId="11" xfId="0" applyNumberFormat="1" applyFont="1" applyFill="1" applyBorder="1"/>
    <xf numFmtId="38" fontId="4" fillId="0" borderId="11" xfId="0" applyNumberFormat="1" applyFont="1" applyFill="1" applyBorder="1"/>
    <xf numFmtId="38" fontId="6" fillId="0" borderId="11" xfId="0" applyNumberFormat="1" applyFont="1" applyFill="1" applyBorder="1"/>
    <xf numFmtId="38" fontId="6" fillId="0" borderId="12" xfId="0" applyNumberFormat="1" applyFont="1" applyFill="1" applyBorder="1"/>
    <xf numFmtId="0" fontId="4" fillId="0" borderId="0" xfId="0" applyFont="1" applyBorder="1"/>
    <xf numFmtId="1" fontId="4" fillId="0" borderId="0" xfId="0" applyNumberFormat="1" applyFont="1" applyBorder="1"/>
    <xf numFmtId="166" fontId="4" fillId="0" borderId="0" xfId="0" applyNumberFormat="1" applyFont="1" applyFill="1" applyBorder="1"/>
    <xf numFmtId="38" fontId="6" fillId="0" borderId="13" xfId="0" applyNumberFormat="1" applyFont="1" applyFill="1" applyBorder="1"/>
    <xf numFmtId="1" fontId="5" fillId="0" borderId="3" xfId="0" applyNumberFormat="1" applyFont="1" applyFill="1" applyBorder="1" applyAlignment="1">
      <alignment horizontal="left"/>
    </xf>
    <xf numFmtId="166" fontId="4" fillId="0" borderId="14" xfId="0" applyNumberFormat="1" applyFont="1" applyFill="1" applyBorder="1"/>
    <xf numFmtId="38" fontId="6" fillId="0" borderId="15" xfId="1" applyNumberFormat="1" applyFont="1" applyFill="1" applyBorder="1"/>
    <xf numFmtId="38" fontId="6" fillId="0" borderId="16" xfId="1" applyNumberFormat="1" applyFont="1" applyFill="1" applyBorder="1" applyAlignment="1">
      <alignment horizontal="right"/>
    </xf>
    <xf numFmtId="38" fontId="4" fillId="0" borderId="15" xfId="0" applyNumberFormat="1" applyFont="1" applyFill="1" applyBorder="1"/>
    <xf numFmtId="38" fontId="4" fillId="0" borderId="16" xfId="0" applyNumberFormat="1" applyFont="1" applyFill="1" applyBorder="1"/>
    <xf numFmtId="166" fontId="4" fillId="0" borderId="0" xfId="0" applyNumberFormat="1" applyFont="1"/>
    <xf numFmtId="165" fontId="4" fillId="0" borderId="0" xfId="0" applyNumberFormat="1" applyFont="1" applyFill="1" applyBorder="1"/>
    <xf numFmtId="165" fontId="4" fillId="0" borderId="14" xfId="0" applyNumberFormat="1" applyFont="1" applyFill="1" applyBorder="1"/>
    <xf numFmtId="0" fontId="4" fillId="0" borderId="11" xfId="0" applyFont="1" applyBorder="1"/>
    <xf numFmtId="38" fontId="4" fillId="0" borderId="0" xfId="0" applyNumberFormat="1" applyFont="1"/>
    <xf numFmtId="167" fontId="4" fillId="0" borderId="0" xfId="0" applyNumberFormat="1" applyFont="1"/>
    <xf numFmtId="166" fontId="0" fillId="0" borderId="0" xfId="0" applyNumberFormat="1" applyAlignment="1">
      <alignment horizontal="left"/>
    </xf>
    <xf numFmtId="168" fontId="0" fillId="0" borderId="0" xfId="0" applyNumberFormat="1"/>
    <xf numFmtId="0" fontId="7" fillId="0" borderId="0" xfId="2"/>
  </cellXfs>
  <cellStyles count="3">
    <cellStyle name="Comma 2" xfId="1"/>
    <cellStyle name="Lien hypertexte" xfId="2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[$-409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[année mois.xlsm]Graphique!Tableau croisé dynamique1</c:name>
    <c:fmtId val="0"/>
  </c:pivotSource>
  <c:chart>
    <c:title>
      <c:tx>
        <c:strRef>
          <c:f>Graphique!$I$2</c:f>
          <c:strCache>
            <c:ptCount val="1"/>
            <c:pt idx="0">
              <c:v>Consommation CCF (milliers)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75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Graphique!$I$2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Graphique!$I$2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Graphique!$I$2</c:f>
              <c:numCache>
                <c:formatCode>#\ ##0_ ;[Red]\-#\ ##0\ 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6AF-4F26-A52A-1CCA2B6AD8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9107008"/>
        <c:axId val="539108648"/>
      </c:barChart>
      <c:catAx>
        <c:axId val="53910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108648"/>
        <c:crosses val="autoZero"/>
        <c:auto val="1"/>
        <c:lblAlgn val="ctr"/>
        <c:lblOffset val="100"/>
        <c:noMultiLvlLbl val="0"/>
      </c:catAx>
      <c:valAx>
        <c:axId val="539108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10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</xdr:colOff>
      <xdr:row>1</xdr:row>
      <xdr:rowOff>0</xdr:rowOff>
    </xdr:from>
    <xdr:to>
      <xdr:col>14</xdr:col>
      <xdr:colOff>361950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142875</xdr:rowOff>
        </xdr:from>
        <xdr:to>
          <xdr:col>5</xdr:col>
          <xdr:colOff>695325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</xdr:row>
          <xdr:rowOff>85725</xdr:rowOff>
        </xdr:from>
        <xdr:to>
          <xdr:col>5</xdr:col>
          <xdr:colOff>676275</xdr:colOff>
          <xdr:row>3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Finance\MONTHLY%20REPORTS\2016%20MONTHLY%20REPORTS\07%20July%20Monthly%20Reports%202016\Utilities%20Water%20GA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2010"/>
      <sheetName val="2011"/>
      <sheetName val="2012"/>
      <sheetName val="2013"/>
      <sheetName val="2014"/>
      <sheetName val="201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5">
          <cell r="C15">
            <v>6939464</v>
          </cell>
          <cell r="F15">
            <v>4019346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36.172472800929" missingItemsLimit="0" createdVersion="6" refreshedVersion="6" minRefreshableVersion="3" recordCount="1">
  <cacheSource type="worksheet">
    <worksheetSource name="Tableau1"/>
  </cacheSource>
  <cacheFields count="3">
    <cacheField name="Date" numFmtId="166">
      <sharedItems containsNonDate="0" containsString="0" containsBlank="1" count="1">
        <m/>
      </sharedItems>
    </cacheField>
    <cacheField name="m3" numFmtId="167">
      <sharedItems containsNonDate="0" containsString="0" containsBlank="1"/>
    </cacheField>
    <cacheField name="CCF" numFmtId="167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showHeaders="0" outline="1" outlineData="1" multipleFieldFilters="0" chartFormat="1">
  <location ref="F5:G7" firstHeaderRow="1" firstDataRow="1" firstDataCol="1"/>
  <pivotFields count="3">
    <pivotField axis="axisRow" numFmtId="166" showAll="0">
      <items count="2">
        <item x="0"/>
        <item t="default"/>
      </items>
    </pivotField>
    <pivotField numFmtId="167" showAll="0"/>
    <pivotField dataField="1" numFmtId="167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Σ CCF " fld="2" baseField="3" baseItem="1" numFmtId="168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3" insertRow="1" totalsRowShown="0" headerRowDxfId="4" dataDxfId="3">
  <autoFilter ref="B2:D3"/>
  <tableColumns count="3">
    <tableColumn id="1" name="Date" dataDxfId="2"/>
    <tableColumn id="3" name="m3" dataDxfId="1"/>
    <tableColumn id="2" name="CCF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hyperlink" Target="https://forum.excel-pratique.com/viewtopic.php?f=2&amp;t=113621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I110"/>
  <sheetViews>
    <sheetView zoomScaleNormal="100" workbookViewId="0">
      <pane ySplit="6" topLeftCell="A13" activePane="bottomLeft" state="frozen"/>
      <selection pane="bottomLeft" activeCell="F15" sqref="F15"/>
    </sheetView>
  </sheetViews>
  <sheetFormatPr baseColWidth="10" defaultColWidth="9.140625" defaultRowHeight="12" outlineLevelRow="1" x14ac:dyDescent="0.2"/>
  <cols>
    <col min="1" max="1" width="5.42578125" style="1" bestFit="1" customWidth="1"/>
    <col min="2" max="2" width="15.42578125" style="1" customWidth="1"/>
    <col min="3" max="3" width="13.7109375" style="1" customWidth="1"/>
    <col min="4" max="4" width="14.28515625" style="1" bestFit="1" customWidth="1"/>
    <col min="5" max="5" width="17.5703125" style="1" bestFit="1" customWidth="1"/>
    <col min="6" max="6" width="12.7109375" style="1" customWidth="1"/>
    <col min="7" max="7" width="19.7109375" style="1" bestFit="1" customWidth="1"/>
    <col min="8" max="8" width="9.140625" style="1"/>
    <col min="9" max="9" width="45.140625" style="1" bestFit="1" customWidth="1"/>
    <col min="10" max="16384" width="9.140625" style="1"/>
  </cols>
  <sheetData>
    <row r="3" spans="1:9" x14ac:dyDescent="0.2">
      <c r="B3" s="2" t="s">
        <v>0</v>
      </c>
      <c r="C3" s="2"/>
      <c r="D3" s="2"/>
      <c r="E3" s="2"/>
      <c r="F3" s="2"/>
      <c r="G3" s="2"/>
    </row>
    <row r="4" spans="1:9" ht="12.75" thickBot="1" x14ac:dyDescent="0.25">
      <c r="B4" s="3"/>
      <c r="C4" s="3"/>
      <c r="D4" s="3"/>
      <c r="E4" s="3"/>
      <c r="F4" s="3"/>
      <c r="G4" s="3"/>
    </row>
    <row r="5" spans="1:9" ht="12.75" thickBot="1" x14ac:dyDescent="0.25">
      <c r="B5" s="4"/>
      <c r="C5" s="5"/>
      <c r="D5" s="6" t="s">
        <v>1</v>
      </c>
      <c r="E5" s="7"/>
      <c r="F5" s="8" t="s">
        <v>2</v>
      </c>
      <c r="G5" s="9"/>
    </row>
    <row r="6" spans="1:9" ht="24.75" thickBot="1" x14ac:dyDescent="0.25">
      <c r="B6" s="10"/>
      <c r="C6" s="11" t="s">
        <v>3</v>
      </c>
      <c r="D6" s="12" t="s">
        <v>4</v>
      </c>
      <c r="E6" s="12" t="s">
        <v>5</v>
      </c>
      <c r="F6" s="13" t="s">
        <v>6</v>
      </c>
      <c r="G6" s="13" t="s">
        <v>7</v>
      </c>
    </row>
    <row r="7" spans="1:9" outlineLevel="1" x14ac:dyDescent="0.2">
      <c r="A7" s="1">
        <v>2012</v>
      </c>
      <c r="B7" s="14" t="s">
        <v>8</v>
      </c>
      <c r="C7" s="15">
        <v>40939</v>
      </c>
      <c r="D7" s="16">
        <v>4540419</v>
      </c>
      <c r="E7" s="16">
        <v>53601</v>
      </c>
      <c r="F7" s="17">
        <v>11674191</v>
      </c>
      <c r="G7" s="18">
        <v>120999</v>
      </c>
    </row>
    <row r="8" spans="1:9" outlineLevel="1" x14ac:dyDescent="0.2">
      <c r="B8" s="19" t="s">
        <v>9</v>
      </c>
      <c r="C8" s="20">
        <v>40968</v>
      </c>
      <c r="D8" s="21">
        <v>4589287</v>
      </c>
      <c r="E8" s="21">
        <f>IF(D8&gt;0,+D8-D7,0)</f>
        <v>48868</v>
      </c>
      <c r="F8" s="22">
        <v>11783544</v>
      </c>
      <c r="G8" s="23">
        <f t="shared" ref="G8:G18" si="0">IF(F8&gt;0,+F8-F7,0)</f>
        <v>109353</v>
      </c>
    </row>
    <row r="9" spans="1:9" outlineLevel="1" x14ac:dyDescent="0.2">
      <c r="B9" s="19" t="s">
        <v>10</v>
      </c>
      <c r="C9" s="20">
        <v>40999</v>
      </c>
      <c r="D9" s="21">
        <v>4648862</v>
      </c>
      <c r="E9" s="21">
        <f>IF(D9&gt;0,+D9-D8,0)</f>
        <v>59575</v>
      </c>
      <c r="F9" s="22">
        <v>11898784</v>
      </c>
      <c r="G9" s="23">
        <f t="shared" si="0"/>
        <v>115240</v>
      </c>
      <c r="I9" s="43"/>
    </row>
    <row r="10" spans="1:9" outlineLevel="1" x14ac:dyDescent="0.2">
      <c r="B10" s="19" t="s">
        <v>11</v>
      </c>
      <c r="C10" s="20">
        <v>41029</v>
      </c>
      <c r="D10" s="21">
        <v>4712184</v>
      </c>
      <c r="E10" s="21">
        <f>IF(D10&gt;0,+D10-D9,0)</f>
        <v>63322</v>
      </c>
      <c r="F10" s="22">
        <v>12010586</v>
      </c>
      <c r="G10" s="23">
        <f t="shared" si="0"/>
        <v>111802</v>
      </c>
    </row>
    <row r="11" spans="1:9" outlineLevel="1" x14ac:dyDescent="0.2">
      <c r="B11" s="19" t="s">
        <v>12</v>
      </c>
      <c r="C11" s="20">
        <v>41060</v>
      </c>
      <c r="D11" s="21">
        <v>4778497</v>
      </c>
      <c r="E11" s="21">
        <v>66313</v>
      </c>
      <c r="F11" s="22">
        <v>12118216</v>
      </c>
      <c r="G11" s="23">
        <f t="shared" si="0"/>
        <v>107630</v>
      </c>
    </row>
    <row r="12" spans="1:9" outlineLevel="1" x14ac:dyDescent="0.2">
      <c r="B12" s="19" t="s">
        <v>13</v>
      </c>
      <c r="C12" s="20">
        <v>41090</v>
      </c>
      <c r="D12" s="21">
        <v>4839058</v>
      </c>
      <c r="E12" s="21">
        <f t="shared" ref="E12:E18" si="1">IF(D12&gt;0,+D12-D11,0)</f>
        <v>60561</v>
      </c>
      <c r="F12" s="22">
        <v>12221040</v>
      </c>
      <c r="G12" s="23">
        <f t="shared" si="0"/>
        <v>102824</v>
      </c>
    </row>
    <row r="13" spans="1:9" outlineLevel="1" x14ac:dyDescent="0.2">
      <c r="B13" s="19" t="s">
        <v>14</v>
      </c>
      <c r="C13" s="20">
        <v>41121</v>
      </c>
      <c r="D13" s="21">
        <v>4905717</v>
      </c>
      <c r="E13" s="21">
        <f t="shared" si="1"/>
        <v>66659</v>
      </c>
      <c r="F13" s="22">
        <v>12320421</v>
      </c>
      <c r="G13" s="23">
        <f t="shared" si="0"/>
        <v>99381</v>
      </c>
    </row>
    <row r="14" spans="1:9" outlineLevel="1" x14ac:dyDescent="0.2">
      <c r="B14" s="19" t="s">
        <v>15</v>
      </c>
      <c r="C14" s="20">
        <v>41152</v>
      </c>
      <c r="D14" s="21">
        <v>4966986</v>
      </c>
      <c r="E14" s="21">
        <f t="shared" si="1"/>
        <v>61269</v>
      </c>
      <c r="F14" s="22">
        <v>12421353</v>
      </c>
      <c r="G14" s="23">
        <f t="shared" si="0"/>
        <v>100932</v>
      </c>
    </row>
    <row r="15" spans="1:9" outlineLevel="1" x14ac:dyDescent="0.2">
      <c r="B15" s="19" t="s">
        <v>16</v>
      </c>
      <c r="C15" s="20">
        <v>41182</v>
      </c>
      <c r="D15" s="21">
        <v>5027727</v>
      </c>
      <c r="E15" s="21">
        <f t="shared" si="1"/>
        <v>60741</v>
      </c>
      <c r="F15" s="22">
        <v>12522734</v>
      </c>
      <c r="G15" s="23">
        <f t="shared" si="0"/>
        <v>101381</v>
      </c>
    </row>
    <row r="16" spans="1:9" outlineLevel="1" x14ac:dyDescent="0.2">
      <c r="B16" s="19" t="s">
        <v>17</v>
      </c>
      <c r="C16" s="20">
        <v>41213</v>
      </c>
      <c r="D16" s="21">
        <v>5080864</v>
      </c>
      <c r="E16" s="21">
        <f t="shared" si="1"/>
        <v>53137</v>
      </c>
      <c r="F16" s="22">
        <v>12627523</v>
      </c>
      <c r="G16" s="23">
        <f t="shared" si="0"/>
        <v>104789</v>
      </c>
    </row>
    <row r="17" spans="1:9" outlineLevel="1" x14ac:dyDescent="0.2">
      <c r="B17" s="19" t="s">
        <v>18</v>
      </c>
      <c r="C17" s="20">
        <v>41243</v>
      </c>
      <c r="D17" s="21">
        <v>5132126</v>
      </c>
      <c r="E17" s="21">
        <f t="shared" si="1"/>
        <v>51262</v>
      </c>
      <c r="F17" s="22">
        <v>12745177</v>
      </c>
      <c r="G17" s="23">
        <f t="shared" si="0"/>
        <v>117654</v>
      </c>
    </row>
    <row r="18" spans="1:9" ht="12.75" outlineLevel="1" thickBot="1" x14ac:dyDescent="0.25">
      <c r="B18" s="24" t="s">
        <v>19</v>
      </c>
      <c r="C18" s="25">
        <v>41274</v>
      </c>
      <c r="D18" s="26">
        <v>5183656</v>
      </c>
      <c r="E18" s="26">
        <f t="shared" si="1"/>
        <v>51530</v>
      </c>
      <c r="F18" s="27">
        <v>12874334</v>
      </c>
      <c r="G18" s="28">
        <f t="shared" si="0"/>
        <v>129157</v>
      </c>
    </row>
    <row r="19" spans="1:9" s="29" customFormat="1" ht="12.75" outlineLevel="1" thickBot="1" x14ac:dyDescent="0.25">
      <c r="B19" s="30"/>
      <c r="C19" s="31"/>
      <c r="D19" s="21"/>
      <c r="E19" s="21"/>
      <c r="F19" s="27"/>
      <c r="G19" s="32"/>
    </row>
    <row r="20" spans="1:9" ht="12.75" outlineLevel="1" thickBot="1" x14ac:dyDescent="0.25">
      <c r="B20" s="33" t="s">
        <v>20</v>
      </c>
      <c r="C20" s="34"/>
      <c r="D20" s="35">
        <f>SUM(D7:D18)</f>
        <v>58405383</v>
      </c>
      <c r="E20" s="36">
        <f>SUM(E7:E18)</f>
        <v>696838</v>
      </c>
      <c r="F20" s="37">
        <f>SUM(F8:F19)</f>
        <v>135543712</v>
      </c>
      <c r="G20" s="38">
        <f>SUM(G8:G19)</f>
        <v>1200143</v>
      </c>
    </row>
    <row r="21" spans="1:9" ht="12.75" outlineLevel="1" thickBot="1" x14ac:dyDescent="0.25">
      <c r="B21" s="3"/>
      <c r="C21" s="39"/>
      <c r="D21" s="3"/>
      <c r="E21" s="3"/>
      <c r="F21" s="3"/>
      <c r="G21" s="3"/>
    </row>
    <row r="22" spans="1:9" outlineLevel="1" x14ac:dyDescent="0.2">
      <c r="A22" s="1">
        <v>2013</v>
      </c>
      <c r="B22" s="14" t="s">
        <v>8</v>
      </c>
      <c r="C22" s="15">
        <v>41305</v>
      </c>
      <c r="D22" s="16">
        <v>5237231</v>
      </c>
      <c r="E22" s="16">
        <f>IF(D22&gt;0,+D22-D18,0)</f>
        <v>53575</v>
      </c>
      <c r="F22" s="17">
        <v>75297</v>
      </c>
      <c r="G22" s="18">
        <v>134144</v>
      </c>
      <c r="I22" s="1" t="s">
        <v>21</v>
      </c>
    </row>
    <row r="23" spans="1:9" outlineLevel="1" x14ac:dyDescent="0.2">
      <c r="B23" s="19" t="s">
        <v>9</v>
      </c>
      <c r="C23" s="20">
        <v>41333</v>
      </c>
      <c r="D23" s="21">
        <v>5283797</v>
      </c>
      <c r="E23" s="21">
        <f>IF(D23&gt;0,+D23-D22,0)</f>
        <v>46566</v>
      </c>
      <c r="F23" s="22">
        <v>194884</v>
      </c>
      <c r="G23" s="23">
        <f t="shared" ref="G23:G33" si="2">IF(F23&gt;0,+F23-F22,0)</f>
        <v>119587</v>
      </c>
    </row>
    <row r="24" spans="1:9" outlineLevel="1" x14ac:dyDescent="0.2">
      <c r="B24" s="19" t="s">
        <v>10</v>
      </c>
      <c r="C24" s="20">
        <v>41364</v>
      </c>
      <c r="D24" s="21">
        <v>5331248</v>
      </c>
      <c r="E24" s="21">
        <f>IF(D24&gt;0,+D24-D23,0)</f>
        <v>47451</v>
      </c>
      <c r="F24" s="22">
        <v>327841</v>
      </c>
      <c r="G24" s="23">
        <f t="shared" si="2"/>
        <v>132957</v>
      </c>
    </row>
    <row r="25" spans="1:9" outlineLevel="1" x14ac:dyDescent="0.2">
      <c r="B25" s="19" t="s">
        <v>11</v>
      </c>
      <c r="C25" s="20">
        <v>41394</v>
      </c>
      <c r="D25" s="21">
        <v>5383588</v>
      </c>
      <c r="E25" s="21">
        <f t="shared" ref="E25:E33" si="3">IF(D25&gt;0,+D25-D24,0)</f>
        <v>52340</v>
      </c>
      <c r="F25" s="22">
        <v>449524</v>
      </c>
      <c r="G25" s="23">
        <f t="shared" si="2"/>
        <v>121683</v>
      </c>
    </row>
    <row r="26" spans="1:9" outlineLevel="1" x14ac:dyDescent="0.2">
      <c r="B26" s="19" t="s">
        <v>12</v>
      </c>
      <c r="C26" s="20">
        <v>41425</v>
      </c>
      <c r="D26" s="21">
        <v>5437443</v>
      </c>
      <c r="E26" s="21">
        <f t="shared" si="3"/>
        <v>53855</v>
      </c>
      <c r="F26" s="22">
        <v>559890</v>
      </c>
      <c r="G26" s="23">
        <f t="shared" si="2"/>
        <v>110366</v>
      </c>
    </row>
    <row r="27" spans="1:9" outlineLevel="1" x14ac:dyDescent="0.2">
      <c r="B27" s="19" t="s">
        <v>13</v>
      </c>
      <c r="C27" s="20">
        <v>41455</v>
      </c>
      <c r="D27" s="21">
        <v>5491807</v>
      </c>
      <c r="E27" s="21">
        <f t="shared" si="3"/>
        <v>54364</v>
      </c>
      <c r="F27" s="22">
        <v>664870</v>
      </c>
      <c r="G27" s="23">
        <f t="shared" si="2"/>
        <v>104980</v>
      </c>
    </row>
    <row r="28" spans="1:9" outlineLevel="1" x14ac:dyDescent="0.2">
      <c r="B28" s="19" t="s">
        <v>14</v>
      </c>
      <c r="C28" s="20">
        <v>41486</v>
      </c>
      <c r="D28" s="21">
        <v>5545341</v>
      </c>
      <c r="E28" s="21">
        <f t="shared" si="3"/>
        <v>53534</v>
      </c>
      <c r="F28" s="22">
        <v>759761</v>
      </c>
      <c r="G28" s="23">
        <f t="shared" si="2"/>
        <v>94891</v>
      </c>
    </row>
    <row r="29" spans="1:9" outlineLevel="1" x14ac:dyDescent="0.2">
      <c r="B29" s="19" t="s">
        <v>15</v>
      </c>
      <c r="C29" s="20">
        <v>41517</v>
      </c>
      <c r="D29" s="21">
        <v>5591965</v>
      </c>
      <c r="E29" s="21">
        <f t="shared" si="3"/>
        <v>46624</v>
      </c>
      <c r="F29" s="22">
        <v>851803</v>
      </c>
      <c r="G29" s="23">
        <f t="shared" si="2"/>
        <v>92042</v>
      </c>
    </row>
    <row r="30" spans="1:9" outlineLevel="1" x14ac:dyDescent="0.2">
      <c r="B30" s="19" t="s">
        <v>16</v>
      </c>
      <c r="C30" s="20">
        <v>41547</v>
      </c>
      <c r="D30" s="21">
        <v>5644568</v>
      </c>
      <c r="E30" s="21">
        <f t="shared" si="3"/>
        <v>52603</v>
      </c>
      <c r="F30" s="22">
        <v>959126</v>
      </c>
      <c r="G30" s="23">
        <f t="shared" si="2"/>
        <v>107323</v>
      </c>
    </row>
    <row r="31" spans="1:9" outlineLevel="1" x14ac:dyDescent="0.2">
      <c r="B31" s="19" t="s">
        <v>17</v>
      </c>
      <c r="C31" s="20">
        <v>41578</v>
      </c>
      <c r="D31" s="21">
        <v>5696160</v>
      </c>
      <c r="E31" s="21">
        <f t="shared" si="3"/>
        <v>51592</v>
      </c>
      <c r="F31" s="22">
        <v>1072112</v>
      </c>
      <c r="G31" s="23">
        <f t="shared" si="2"/>
        <v>112986</v>
      </c>
    </row>
    <row r="32" spans="1:9" outlineLevel="1" x14ac:dyDescent="0.2">
      <c r="B32" s="19" t="s">
        <v>18</v>
      </c>
      <c r="C32" s="20">
        <v>41608</v>
      </c>
      <c r="D32" s="21">
        <v>5747737</v>
      </c>
      <c r="E32" s="21">
        <f t="shared" si="3"/>
        <v>51577</v>
      </c>
      <c r="F32" s="22">
        <v>1193938</v>
      </c>
      <c r="G32" s="23">
        <f t="shared" si="2"/>
        <v>121826</v>
      </c>
    </row>
    <row r="33" spans="1:7" ht="12.75" outlineLevel="1" thickBot="1" x14ac:dyDescent="0.25">
      <c r="B33" s="24" t="s">
        <v>19</v>
      </c>
      <c r="C33" s="25">
        <v>41639</v>
      </c>
      <c r="D33" s="26">
        <v>5800587</v>
      </c>
      <c r="E33" s="26">
        <f t="shared" si="3"/>
        <v>52850</v>
      </c>
      <c r="F33" s="27">
        <v>1334625</v>
      </c>
      <c r="G33" s="28">
        <f t="shared" si="2"/>
        <v>140687</v>
      </c>
    </row>
    <row r="34" spans="1:7" s="29" customFormat="1" ht="12.75" outlineLevel="1" thickBot="1" x14ac:dyDescent="0.25">
      <c r="B34" s="30"/>
      <c r="C34" s="40"/>
      <c r="D34" s="21"/>
      <c r="E34" s="21"/>
      <c r="F34" s="27"/>
      <c r="G34" s="32"/>
    </row>
    <row r="35" spans="1:7" ht="12.75" outlineLevel="1" thickBot="1" x14ac:dyDescent="0.25">
      <c r="B35" s="33" t="s">
        <v>20</v>
      </c>
      <c r="C35" s="41"/>
      <c r="D35" s="35"/>
      <c r="E35" s="36">
        <f>SUM(E22:E34)</f>
        <v>616931</v>
      </c>
      <c r="F35" s="37"/>
      <c r="G35" s="38">
        <f>SUM(G22:G34)</f>
        <v>1393472</v>
      </c>
    </row>
    <row r="36" spans="1:7" ht="12.75" outlineLevel="1" thickBot="1" x14ac:dyDescent="0.25">
      <c r="B36" s="3"/>
      <c r="C36" s="3"/>
      <c r="D36" s="3"/>
      <c r="E36" s="3"/>
      <c r="F36" s="3"/>
      <c r="G36" s="3"/>
    </row>
    <row r="37" spans="1:7" outlineLevel="1" x14ac:dyDescent="0.2">
      <c r="A37" s="1">
        <v>2014</v>
      </c>
      <c r="B37" s="14" t="s">
        <v>8</v>
      </c>
      <c r="C37" s="15">
        <v>41670</v>
      </c>
      <c r="D37" s="16">
        <v>5851941</v>
      </c>
      <c r="E37" s="16">
        <f>IF(D37&gt;0,+D37-D33,0)</f>
        <v>51354</v>
      </c>
      <c r="F37" s="17">
        <v>1479501</v>
      </c>
      <c r="G37" s="18">
        <f>IF(F37&gt;0,+F37-F33,0)</f>
        <v>144876</v>
      </c>
    </row>
    <row r="38" spans="1:7" outlineLevel="1" x14ac:dyDescent="0.2">
      <c r="B38" s="19" t="s">
        <v>9</v>
      </c>
      <c r="C38" s="20">
        <v>41698</v>
      </c>
      <c r="D38" s="21">
        <v>5894972</v>
      </c>
      <c r="E38" s="21">
        <f>IF(D38&gt;0,+D38-D37,0)</f>
        <v>43031</v>
      </c>
      <c r="F38" s="22">
        <v>1609968</v>
      </c>
      <c r="G38" s="23">
        <f t="shared" ref="G38:G48" si="4">IF(F38&gt;0,+F38-F37,0)</f>
        <v>130467</v>
      </c>
    </row>
    <row r="39" spans="1:7" outlineLevel="1" x14ac:dyDescent="0.2">
      <c r="B39" s="19" t="s">
        <v>10</v>
      </c>
      <c r="C39" s="20">
        <v>41729</v>
      </c>
      <c r="D39" s="21">
        <v>5942132</v>
      </c>
      <c r="E39" s="21">
        <f>IF(D39&gt;0,+D39-D38,0)</f>
        <v>47160</v>
      </c>
      <c r="F39" s="22">
        <v>1748856</v>
      </c>
      <c r="G39" s="23">
        <f t="shared" si="4"/>
        <v>138888</v>
      </c>
    </row>
    <row r="40" spans="1:7" outlineLevel="1" x14ac:dyDescent="0.2">
      <c r="B40" s="19" t="s">
        <v>11</v>
      </c>
      <c r="C40" s="20">
        <v>41759</v>
      </c>
      <c r="D40" s="21">
        <v>5986937</v>
      </c>
      <c r="E40" s="21">
        <f t="shared" ref="E40:E48" si="5">IF(D40&gt;0,+D40-D39,0)</f>
        <v>44805</v>
      </c>
      <c r="F40" s="22">
        <v>1863588</v>
      </c>
      <c r="G40" s="23">
        <f t="shared" si="4"/>
        <v>114732</v>
      </c>
    </row>
    <row r="41" spans="1:7" outlineLevel="1" x14ac:dyDescent="0.2">
      <c r="B41" s="19" t="s">
        <v>12</v>
      </c>
      <c r="C41" s="20">
        <v>41790</v>
      </c>
      <c r="D41" s="21">
        <v>6036260</v>
      </c>
      <c r="E41" s="21">
        <f t="shared" si="5"/>
        <v>49323</v>
      </c>
      <c r="F41" s="22">
        <v>1978389</v>
      </c>
      <c r="G41" s="23">
        <f t="shared" si="4"/>
        <v>114801</v>
      </c>
    </row>
    <row r="42" spans="1:7" outlineLevel="1" x14ac:dyDescent="0.2">
      <c r="B42" s="19" t="s">
        <v>13</v>
      </c>
      <c r="C42" s="20">
        <v>41820</v>
      </c>
      <c r="D42" s="21">
        <v>6093334</v>
      </c>
      <c r="E42" s="21">
        <f t="shared" si="5"/>
        <v>57074</v>
      </c>
      <c r="F42" s="22">
        <v>2083680</v>
      </c>
      <c r="G42" s="23">
        <f t="shared" si="4"/>
        <v>105291</v>
      </c>
    </row>
    <row r="43" spans="1:7" outlineLevel="1" x14ac:dyDescent="0.2">
      <c r="B43" s="19" t="s">
        <v>14</v>
      </c>
      <c r="C43" s="20">
        <v>41851</v>
      </c>
      <c r="D43" s="21">
        <v>6154881</v>
      </c>
      <c r="E43" s="21">
        <f t="shared" si="5"/>
        <v>61547</v>
      </c>
      <c r="F43" s="22">
        <v>2186955</v>
      </c>
      <c r="G43" s="23">
        <f t="shared" si="4"/>
        <v>103275</v>
      </c>
    </row>
    <row r="44" spans="1:7" outlineLevel="1" x14ac:dyDescent="0.2">
      <c r="B44" s="19" t="s">
        <v>15</v>
      </c>
      <c r="C44" s="20">
        <v>41882</v>
      </c>
      <c r="D44" s="21">
        <v>6215821</v>
      </c>
      <c r="E44" s="21">
        <f t="shared" si="5"/>
        <v>60940</v>
      </c>
      <c r="F44" s="22">
        <v>2292681</v>
      </c>
      <c r="G44" s="23">
        <f t="shared" si="4"/>
        <v>105726</v>
      </c>
    </row>
    <row r="45" spans="1:7" outlineLevel="1" x14ac:dyDescent="0.2">
      <c r="B45" s="19" t="s">
        <v>16</v>
      </c>
      <c r="C45" s="20">
        <v>41912</v>
      </c>
      <c r="D45" s="21">
        <v>6270552</v>
      </c>
      <c r="E45" s="21">
        <f t="shared" si="5"/>
        <v>54731</v>
      </c>
      <c r="F45" s="22">
        <v>2394128</v>
      </c>
      <c r="G45" s="23">
        <f t="shared" si="4"/>
        <v>101447</v>
      </c>
    </row>
    <row r="46" spans="1:7" outlineLevel="1" x14ac:dyDescent="0.2">
      <c r="B46" s="19" t="s">
        <v>17</v>
      </c>
      <c r="C46" s="20">
        <v>41943</v>
      </c>
      <c r="D46" s="21">
        <v>6322669</v>
      </c>
      <c r="E46" s="21">
        <f t="shared" si="5"/>
        <v>52117</v>
      </c>
      <c r="F46" s="22">
        <v>2507512</v>
      </c>
      <c r="G46" s="23">
        <f t="shared" si="4"/>
        <v>113384</v>
      </c>
    </row>
    <row r="47" spans="1:7" outlineLevel="1" x14ac:dyDescent="0.2">
      <c r="B47" s="19" t="s">
        <v>18</v>
      </c>
      <c r="C47" s="20">
        <v>41973</v>
      </c>
      <c r="D47" s="21">
        <v>6374190</v>
      </c>
      <c r="E47" s="21">
        <f t="shared" si="5"/>
        <v>51521</v>
      </c>
      <c r="F47" s="22">
        <v>2628696</v>
      </c>
      <c r="G47" s="23">
        <f t="shared" si="4"/>
        <v>121184</v>
      </c>
    </row>
    <row r="48" spans="1:7" ht="12.75" outlineLevel="1" thickBot="1" x14ac:dyDescent="0.25">
      <c r="B48" s="24" t="s">
        <v>19</v>
      </c>
      <c r="C48" s="25">
        <v>42004</v>
      </c>
      <c r="D48" s="26">
        <v>6420477</v>
      </c>
      <c r="E48" s="26">
        <f t="shared" si="5"/>
        <v>46287</v>
      </c>
      <c r="F48" s="27">
        <v>2764085</v>
      </c>
      <c r="G48" s="28">
        <f t="shared" si="4"/>
        <v>135389</v>
      </c>
    </row>
    <row r="49" spans="1:8" ht="12.75" outlineLevel="1" thickBot="1" x14ac:dyDescent="0.25">
      <c r="A49" s="29"/>
      <c r="B49" s="30"/>
      <c r="C49" s="40"/>
      <c r="D49" s="21"/>
      <c r="E49" s="21"/>
      <c r="F49" s="27"/>
      <c r="G49" s="32"/>
      <c r="H49" s="29"/>
    </row>
    <row r="50" spans="1:8" ht="12.75" outlineLevel="1" thickBot="1" x14ac:dyDescent="0.25">
      <c r="B50" s="33" t="s">
        <v>20</v>
      </c>
      <c r="C50" s="41"/>
      <c r="D50" s="35"/>
      <c r="E50" s="36">
        <f>SUM(E37:E49)</f>
        <v>619890</v>
      </c>
      <c r="F50" s="37"/>
      <c r="G50" s="38">
        <f>SUM(G37:G49)</f>
        <v>1429460</v>
      </c>
    </row>
    <row r="51" spans="1:8" ht="12.75" outlineLevel="1" thickBot="1" x14ac:dyDescent="0.25">
      <c r="B51" s="3"/>
      <c r="C51" s="3"/>
      <c r="D51" s="3"/>
      <c r="E51" s="3"/>
      <c r="F51" s="3"/>
      <c r="G51" s="3"/>
    </row>
    <row r="52" spans="1:8" outlineLevel="1" x14ac:dyDescent="0.2">
      <c r="A52" s="1">
        <v>2015</v>
      </c>
      <c r="B52" s="14" t="s">
        <v>8</v>
      </c>
      <c r="C52" s="15">
        <v>42035</v>
      </c>
      <c r="D52" s="16">
        <v>6469417</v>
      </c>
      <c r="E52" s="16">
        <f>IF(D52&gt;0,+D52-D48,0)</f>
        <v>48940</v>
      </c>
      <c r="F52" s="17">
        <v>2905652</v>
      </c>
      <c r="G52" s="18">
        <f>IF(F52&gt;0,+F52-F48,0)</f>
        <v>141567</v>
      </c>
    </row>
    <row r="53" spans="1:8" outlineLevel="1" x14ac:dyDescent="0.2">
      <c r="B53" s="19" t="s">
        <v>9</v>
      </c>
      <c r="C53" s="20">
        <v>42063</v>
      </c>
      <c r="D53" s="21">
        <v>6517125</v>
      </c>
      <c r="E53" s="21">
        <f>IF(D53&gt;0,+D53-D52,0)</f>
        <v>47708</v>
      </c>
      <c r="F53" s="22">
        <v>3029513</v>
      </c>
      <c r="G53" s="23">
        <f t="shared" ref="G53:G63" si="6">IF(F53&gt;0,+F53-F52,0)</f>
        <v>123861</v>
      </c>
    </row>
    <row r="54" spans="1:8" outlineLevel="1" x14ac:dyDescent="0.2">
      <c r="B54" s="19" t="s">
        <v>10</v>
      </c>
      <c r="C54" s="20">
        <v>42094</v>
      </c>
      <c r="D54" s="21">
        <v>6567251</v>
      </c>
      <c r="E54" s="21">
        <f>IF(D54&gt;0,+D54-D53,0)</f>
        <v>50126</v>
      </c>
      <c r="F54" s="22">
        <v>3155370</v>
      </c>
      <c r="G54" s="23">
        <f t="shared" si="6"/>
        <v>125857</v>
      </c>
    </row>
    <row r="55" spans="1:8" outlineLevel="1" x14ac:dyDescent="0.2">
      <c r="B55" s="19" t="s">
        <v>11</v>
      </c>
      <c r="C55" s="20">
        <v>42124</v>
      </c>
      <c r="D55" s="21">
        <v>6603857</v>
      </c>
      <c r="E55" s="21">
        <f t="shared" ref="E55:E63" si="7">IF(D55&gt;0,+D55-D54,0)</f>
        <v>36606</v>
      </c>
      <c r="F55" s="22">
        <v>3253494</v>
      </c>
      <c r="G55" s="23">
        <f t="shared" si="6"/>
        <v>98124</v>
      </c>
    </row>
    <row r="56" spans="1:8" outlineLevel="1" x14ac:dyDescent="0.2">
      <c r="B56" s="19" t="s">
        <v>12</v>
      </c>
      <c r="C56" s="20">
        <v>42155</v>
      </c>
      <c r="D56" s="21">
        <v>6645060</v>
      </c>
      <c r="E56" s="21">
        <f t="shared" si="7"/>
        <v>41203</v>
      </c>
      <c r="F56" s="22">
        <v>3361340</v>
      </c>
      <c r="G56" s="23">
        <f t="shared" si="6"/>
        <v>107846</v>
      </c>
    </row>
    <row r="57" spans="1:8" outlineLevel="1" x14ac:dyDescent="0.2">
      <c r="B57" s="19" t="s">
        <v>13</v>
      </c>
      <c r="C57" s="20">
        <v>42185</v>
      </c>
      <c r="D57" s="21">
        <v>6693339</v>
      </c>
      <c r="E57" s="21">
        <f t="shared" si="7"/>
        <v>48279</v>
      </c>
      <c r="F57" s="22">
        <v>3470132</v>
      </c>
      <c r="G57" s="23">
        <f t="shared" si="6"/>
        <v>108792</v>
      </c>
    </row>
    <row r="58" spans="1:8" outlineLevel="1" x14ac:dyDescent="0.2">
      <c r="B58" s="19" t="s">
        <v>14</v>
      </c>
      <c r="C58" s="20">
        <v>42216</v>
      </c>
      <c r="D58" s="21">
        <v>6748716</v>
      </c>
      <c r="E58" s="21">
        <f t="shared" si="7"/>
        <v>55377</v>
      </c>
      <c r="F58" s="22">
        <v>3577066</v>
      </c>
      <c r="G58" s="23">
        <f t="shared" si="6"/>
        <v>106934</v>
      </c>
    </row>
    <row r="59" spans="1:8" outlineLevel="1" x14ac:dyDescent="0.2">
      <c r="B59" s="19" t="s">
        <v>15</v>
      </c>
      <c r="C59" s="20">
        <v>42247</v>
      </c>
      <c r="D59" s="21">
        <v>6803169</v>
      </c>
      <c r="E59" s="21">
        <f>IF(D59&gt;0,+D59-D58,0)</f>
        <v>54453</v>
      </c>
      <c r="F59" s="22">
        <v>3681335</v>
      </c>
      <c r="G59" s="23">
        <f t="shared" si="6"/>
        <v>104269</v>
      </c>
    </row>
    <row r="60" spans="1:8" outlineLevel="1" x14ac:dyDescent="0.2">
      <c r="B60" s="19" t="s">
        <v>16</v>
      </c>
      <c r="C60" s="20">
        <v>42277</v>
      </c>
      <c r="D60" s="21">
        <v>6849941</v>
      </c>
      <c r="E60" s="21">
        <f>IF(D60&gt;0,+D60-D59,0)</f>
        <v>46772</v>
      </c>
      <c r="F60" s="22">
        <v>3789137</v>
      </c>
      <c r="G60" s="23">
        <f t="shared" si="6"/>
        <v>107802</v>
      </c>
    </row>
    <row r="61" spans="1:8" outlineLevel="1" x14ac:dyDescent="0.2">
      <c r="B61" s="19" t="s">
        <v>17</v>
      </c>
      <c r="C61" s="20">
        <v>42308</v>
      </c>
      <c r="D61" s="21">
        <v>6896957</v>
      </c>
      <c r="E61" s="21">
        <f t="shared" si="7"/>
        <v>47016</v>
      </c>
      <c r="F61" s="22">
        <v>3911240</v>
      </c>
      <c r="G61" s="23">
        <f t="shared" si="6"/>
        <v>122103</v>
      </c>
    </row>
    <row r="62" spans="1:8" outlineLevel="1" x14ac:dyDescent="0.2">
      <c r="B62" s="19" t="s">
        <v>18</v>
      </c>
      <c r="C62" s="20">
        <v>42338</v>
      </c>
      <c r="D62" s="21">
        <f>'[1]2015'!$C$15</f>
        <v>6939464</v>
      </c>
      <c r="E62" s="21">
        <f t="shared" si="7"/>
        <v>42507</v>
      </c>
      <c r="F62" s="22">
        <f>'[1]2015'!$F$15</f>
        <v>4019346</v>
      </c>
      <c r="G62" s="23">
        <f t="shared" si="6"/>
        <v>108106</v>
      </c>
    </row>
    <row r="63" spans="1:8" ht="12.75" outlineLevel="1" thickBot="1" x14ac:dyDescent="0.25">
      <c r="B63" s="24" t="s">
        <v>19</v>
      </c>
      <c r="C63" s="25">
        <v>42369</v>
      </c>
      <c r="D63" s="26">
        <v>6984799</v>
      </c>
      <c r="E63" s="26">
        <f t="shared" si="7"/>
        <v>45335</v>
      </c>
      <c r="F63" s="27">
        <v>4137226</v>
      </c>
      <c r="G63" s="28">
        <f t="shared" si="6"/>
        <v>117880</v>
      </c>
    </row>
    <row r="64" spans="1:8" ht="12.75" outlineLevel="1" thickBot="1" x14ac:dyDescent="0.25">
      <c r="A64" s="29"/>
      <c r="B64" s="30"/>
      <c r="C64" s="40"/>
      <c r="D64" s="21"/>
      <c r="E64" s="21"/>
      <c r="F64" s="27"/>
      <c r="G64" s="32"/>
      <c r="H64" s="29"/>
    </row>
    <row r="65" spans="1:7" ht="12.75" outlineLevel="1" thickBot="1" x14ac:dyDescent="0.25">
      <c r="B65" s="33" t="s">
        <v>20</v>
      </c>
      <c r="C65" s="41"/>
      <c r="D65" s="36">
        <f>SUM(D52:D64)</f>
        <v>80719095</v>
      </c>
      <c r="E65" s="36">
        <f>SUM(E52:E64)</f>
        <v>564322</v>
      </c>
      <c r="F65" s="38">
        <f>SUM(F52:F64)</f>
        <v>42290851</v>
      </c>
      <c r="G65" s="38">
        <f>SUM(G52:G64)</f>
        <v>1373141</v>
      </c>
    </row>
    <row r="66" spans="1:7" ht="12.75" outlineLevel="1" thickBot="1" x14ac:dyDescent="0.25"/>
    <row r="67" spans="1:7" outlineLevel="1" x14ac:dyDescent="0.2">
      <c r="A67" s="1">
        <v>2016</v>
      </c>
      <c r="B67" s="14" t="s">
        <v>8</v>
      </c>
      <c r="C67" s="15">
        <v>42400</v>
      </c>
      <c r="D67" s="16">
        <v>7033007</v>
      </c>
      <c r="E67" s="16">
        <f>IF(D67&gt;0,+D67-D63,0)</f>
        <v>48208</v>
      </c>
      <c r="F67" s="17">
        <v>4258340</v>
      </c>
      <c r="G67" s="18">
        <f>IF(F67&gt;0,+F67-F63,0)</f>
        <v>121114</v>
      </c>
    </row>
    <row r="68" spans="1:7" outlineLevel="1" x14ac:dyDescent="0.2">
      <c r="B68" s="19" t="s">
        <v>9</v>
      </c>
      <c r="C68" s="20">
        <v>42428</v>
      </c>
      <c r="D68" s="21">
        <v>7080487</v>
      </c>
      <c r="E68" s="21">
        <f>IF(D68&gt;0,+D68-D67,0)</f>
        <v>47480</v>
      </c>
      <c r="F68" s="22">
        <v>4374317</v>
      </c>
      <c r="G68" s="23">
        <f>IF(F68&gt;0,+F68-F67,0)</f>
        <v>115977</v>
      </c>
    </row>
    <row r="69" spans="1:7" outlineLevel="1" x14ac:dyDescent="0.2">
      <c r="B69" s="19" t="s">
        <v>10</v>
      </c>
      <c r="C69" s="20">
        <v>42460</v>
      </c>
      <c r="D69" s="21">
        <v>7129270</v>
      </c>
      <c r="E69" s="21">
        <f t="shared" ref="E69:E78" si="8">IF(D69&gt;0,+D69-D68,0)</f>
        <v>48783</v>
      </c>
      <c r="F69" s="22">
        <v>4494575</v>
      </c>
      <c r="G69" s="23">
        <f t="shared" ref="G69:G78" si="9">IF(F69&gt;0,+F69-F68,0)</f>
        <v>120258</v>
      </c>
    </row>
    <row r="70" spans="1:7" outlineLevel="1" x14ac:dyDescent="0.2">
      <c r="B70" s="19" t="s">
        <v>11</v>
      </c>
      <c r="C70" s="20">
        <v>42490</v>
      </c>
      <c r="D70" s="21">
        <v>7172654</v>
      </c>
      <c r="E70" s="21">
        <f t="shared" si="8"/>
        <v>43384</v>
      </c>
      <c r="F70" s="22">
        <v>4607752</v>
      </c>
      <c r="G70" s="23">
        <f t="shared" si="9"/>
        <v>113177</v>
      </c>
    </row>
    <row r="71" spans="1:7" outlineLevel="1" x14ac:dyDescent="0.2">
      <c r="B71" s="19" t="s">
        <v>12</v>
      </c>
      <c r="C71" s="20">
        <v>42521</v>
      </c>
      <c r="D71" s="21">
        <v>7219892</v>
      </c>
      <c r="E71" s="21">
        <f t="shared" si="8"/>
        <v>47238</v>
      </c>
      <c r="F71" s="22">
        <v>4714999</v>
      </c>
      <c r="G71" s="23">
        <f t="shared" si="9"/>
        <v>107247</v>
      </c>
    </row>
    <row r="72" spans="1:7" outlineLevel="1" x14ac:dyDescent="0.2">
      <c r="B72" s="19" t="s">
        <v>13</v>
      </c>
      <c r="C72" s="20">
        <v>42551</v>
      </c>
      <c r="D72" s="21">
        <v>7270972</v>
      </c>
      <c r="E72" s="21">
        <f t="shared" si="8"/>
        <v>51080</v>
      </c>
      <c r="F72" s="22">
        <v>4818244</v>
      </c>
      <c r="G72" s="23">
        <f t="shared" si="9"/>
        <v>103245</v>
      </c>
    </row>
    <row r="73" spans="1:7" outlineLevel="1" x14ac:dyDescent="0.2">
      <c r="B73" s="19" t="s">
        <v>14</v>
      </c>
      <c r="C73" s="20">
        <v>42582</v>
      </c>
      <c r="D73" s="21">
        <v>7328840</v>
      </c>
      <c r="E73" s="21">
        <f t="shared" si="8"/>
        <v>57868</v>
      </c>
      <c r="F73" s="22">
        <v>4921918</v>
      </c>
      <c r="G73" s="23">
        <f t="shared" si="9"/>
        <v>103674</v>
      </c>
    </row>
    <row r="74" spans="1:7" outlineLevel="1" x14ac:dyDescent="0.2">
      <c r="B74" s="19" t="s">
        <v>15</v>
      </c>
      <c r="C74" s="20">
        <v>42613</v>
      </c>
      <c r="D74" s="21">
        <v>7385859</v>
      </c>
      <c r="E74" s="21">
        <f t="shared" si="8"/>
        <v>57019</v>
      </c>
      <c r="F74" s="22">
        <v>5022311</v>
      </c>
      <c r="G74" s="23">
        <f t="shared" si="9"/>
        <v>100393</v>
      </c>
    </row>
    <row r="75" spans="1:7" outlineLevel="1" x14ac:dyDescent="0.2">
      <c r="B75" s="19" t="s">
        <v>16</v>
      </c>
      <c r="C75" s="20">
        <v>42643</v>
      </c>
      <c r="D75" s="21">
        <v>7432939</v>
      </c>
      <c r="E75" s="21">
        <f t="shared" si="8"/>
        <v>47080</v>
      </c>
      <c r="F75" s="22">
        <v>5118963</v>
      </c>
      <c r="G75" s="23">
        <f t="shared" si="9"/>
        <v>96652</v>
      </c>
    </row>
    <row r="76" spans="1:7" outlineLevel="1" x14ac:dyDescent="0.2">
      <c r="B76" s="19" t="s">
        <v>17</v>
      </c>
      <c r="C76" s="20">
        <v>42674</v>
      </c>
      <c r="D76" s="21">
        <v>7481790</v>
      </c>
      <c r="E76" s="21">
        <f t="shared" si="8"/>
        <v>48851</v>
      </c>
      <c r="F76" s="22">
        <v>5235673</v>
      </c>
      <c r="G76" s="23">
        <f t="shared" si="9"/>
        <v>116710</v>
      </c>
    </row>
    <row r="77" spans="1:7" outlineLevel="1" x14ac:dyDescent="0.2">
      <c r="B77" s="19" t="s">
        <v>18</v>
      </c>
      <c r="C77" s="20">
        <v>42704</v>
      </c>
      <c r="D77" s="21">
        <v>7526770</v>
      </c>
      <c r="E77" s="21">
        <f t="shared" si="8"/>
        <v>44980</v>
      </c>
      <c r="F77" s="22">
        <v>5351884</v>
      </c>
      <c r="G77" s="23">
        <f t="shared" si="9"/>
        <v>116211</v>
      </c>
    </row>
    <row r="78" spans="1:7" ht="12.75" outlineLevel="1" thickBot="1" x14ac:dyDescent="0.25">
      <c r="B78" s="24" t="s">
        <v>19</v>
      </c>
      <c r="C78" s="25">
        <v>42735</v>
      </c>
      <c r="D78" s="26">
        <v>7574679</v>
      </c>
      <c r="E78" s="26">
        <f t="shared" si="8"/>
        <v>47909</v>
      </c>
      <c r="F78" s="27">
        <v>5468082</v>
      </c>
      <c r="G78" s="28">
        <f t="shared" si="9"/>
        <v>116198</v>
      </c>
    </row>
    <row r="79" spans="1:7" ht="12.75" outlineLevel="1" thickBot="1" x14ac:dyDescent="0.25">
      <c r="F79" s="42"/>
    </row>
    <row r="80" spans="1:7" ht="12.75" outlineLevel="1" thickBot="1" x14ac:dyDescent="0.25">
      <c r="B80" s="33" t="s">
        <v>20</v>
      </c>
      <c r="C80" s="41"/>
      <c r="D80" s="36">
        <f>SUM(D67:D79)</f>
        <v>87637159</v>
      </c>
      <c r="E80" s="36">
        <f>SUM(E67:E79)</f>
        <v>589880</v>
      </c>
      <c r="F80" s="38">
        <f>SUM(F67:F79)</f>
        <v>58387058</v>
      </c>
      <c r="G80" s="38">
        <f>SUM(G67:G79)</f>
        <v>1330856</v>
      </c>
    </row>
    <row r="81" spans="1:7" ht="12.75" outlineLevel="1" thickBot="1" x14ac:dyDescent="0.25"/>
    <row r="82" spans="1:7" outlineLevel="1" x14ac:dyDescent="0.2">
      <c r="A82" s="1">
        <v>2017</v>
      </c>
      <c r="B82" s="14" t="s">
        <v>8</v>
      </c>
      <c r="C82" s="15">
        <v>42766</v>
      </c>
      <c r="D82" s="16">
        <v>7624960</v>
      </c>
      <c r="E82" s="16">
        <f>IF(D82&gt;0,+D82-D78,0)</f>
        <v>50281</v>
      </c>
      <c r="F82" s="17">
        <v>5595200</v>
      </c>
      <c r="G82" s="18">
        <f>IF(F82&gt;0,+F82-F78,0)</f>
        <v>127118</v>
      </c>
    </row>
    <row r="83" spans="1:7" outlineLevel="1" x14ac:dyDescent="0.2">
      <c r="B83" s="19" t="s">
        <v>9</v>
      </c>
      <c r="C83" s="20">
        <v>42794</v>
      </c>
      <c r="D83" s="21">
        <v>7674387</v>
      </c>
      <c r="E83" s="21">
        <f>IF(D83&gt;0,+D83-D82,0)</f>
        <v>49427</v>
      </c>
      <c r="F83" s="22">
        <v>5705843</v>
      </c>
      <c r="G83" s="23">
        <f>IF(F83&gt;0,+F83-F82,0)</f>
        <v>110643</v>
      </c>
    </row>
    <row r="84" spans="1:7" outlineLevel="1" x14ac:dyDescent="0.2">
      <c r="B84" s="19" t="s">
        <v>10</v>
      </c>
      <c r="C84" s="20">
        <v>42825</v>
      </c>
      <c r="D84" s="21">
        <v>7726348</v>
      </c>
      <c r="E84" s="21">
        <f t="shared" ref="E84:E93" si="10">IF(D84&gt;0,+D84-D83,0)</f>
        <v>51961</v>
      </c>
      <c r="F84" s="22">
        <v>5836824</v>
      </c>
      <c r="G84" s="23">
        <f t="shared" ref="G84:G93" si="11">IF(F84&gt;0,+F84-F83,0)</f>
        <v>130981</v>
      </c>
    </row>
    <row r="85" spans="1:7" outlineLevel="1" x14ac:dyDescent="0.2">
      <c r="B85" s="19" t="s">
        <v>11</v>
      </c>
      <c r="C85" s="20">
        <v>42855</v>
      </c>
      <c r="D85" s="21">
        <v>7776916</v>
      </c>
      <c r="E85" s="21">
        <f t="shared" si="10"/>
        <v>50568</v>
      </c>
      <c r="F85" s="22">
        <v>5953521</v>
      </c>
      <c r="G85" s="23">
        <f t="shared" si="11"/>
        <v>116697</v>
      </c>
    </row>
    <row r="86" spans="1:7" outlineLevel="1" x14ac:dyDescent="0.2">
      <c r="B86" s="19" t="s">
        <v>12</v>
      </c>
      <c r="C86" s="20">
        <v>42886</v>
      </c>
      <c r="D86" s="21">
        <v>7833672</v>
      </c>
      <c r="E86" s="21">
        <f t="shared" si="10"/>
        <v>56756</v>
      </c>
      <c r="F86" s="22">
        <v>6065278</v>
      </c>
      <c r="G86" s="23">
        <f t="shared" si="11"/>
        <v>111757</v>
      </c>
    </row>
    <row r="87" spans="1:7" outlineLevel="1" x14ac:dyDescent="0.2">
      <c r="B87" s="19" t="s">
        <v>13</v>
      </c>
      <c r="C87" s="20">
        <v>42916</v>
      </c>
      <c r="D87" s="21">
        <v>7891873</v>
      </c>
      <c r="E87" s="21">
        <f t="shared" si="10"/>
        <v>58201</v>
      </c>
      <c r="F87" s="22">
        <v>6179984</v>
      </c>
      <c r="G87" s="23">
        <f t="shared" si="11"/>
        <v>114706</v>
      </c>
    </row>
    <row r="88" spans="1:7" outlineLevel="1" x14ac:dyDescent="0.2">
      <c r="B88" s="19" t="s">
        <v>14</v>
      </c>
      <c r="C88" s="20">
        <v>42947</v>
      </c>
      <c r="D88" s="21">
        <v>7952598</v>
      </c>
      <c r="E88" s="21">
        <f t="shared" si="10"/>
        <v>60725</v>
      </c>
      <c r="F88" s="22">
        <v>6278477</v>
      </c>
      <c r="G88" s="23">
        <f t="shared" si="11"/>
        <v>98493</v>
      </c>
    </row>
    <row r="89" spans="1:7" outlineLevel="1" x14ac:dyDescent="0.2">
      <c r="B89" s="19" t="s">
        <v>15</v>
      </c>
      <c r="C89" s="20">
        <v>42978</v>
      </c>
      <c r="D89" s="21">
        <v>8009389</v>
      </c>
      <c r="E89" s="21">
        <f t="shared" si="10"/>
        <v>56791</v>
      </c>
      <c r="F89" s="22">
        <v>106526</v>
      </c>
      <c r="G89" s="23">
        <v>106526</v>
      </c>
    </row>
    <row r="90" spans="1:7" outlineLevel="1" x14ac:dyDescent="0.2">
      <c r="B90" s="19" t="s">
        <v>16</v>
      </c>
      <c r="C90" s="20">
        <v>43008</v>
      </c>
      <c r="D90" s="21">
        <v>8023664</v>
      </c>
      <c r="E90" s="21">
        <v>30959</v>
      </c>
      <c r="F90" s="22">
        <v>181478</v>
      </c>
      <c r="G90" s="23">
        <f t="shared" si="11"/>
        <v>74952</v>
      </c>
    </row>
    <row r="91" spans="1:7" outlineLevel="1" x14ac:dyDescent="0.2">
      <c r="B91" s="19" t="s">
        <v>17</v>
      </c>
      <c r="C91" s="20">
        <v>43039</v>
      </c>
      <c r="D91" s="21">
        <v>8024672</v>
      </c>
      <c r="E91" s="21">
        <v>22876</v>
      </c>
      <c r="F91" s="22">
        <v>285698</v>
      </c>
      <c r="G91" s="23">
        <f t="shared" si="11"/>
        <v>104220</v>
      </c>
    </row>
    <row r="92" spans="1:7" outlineLevel="1" x14ac:dyDescent="0.2">
      <c r="B92" s="19" t="s">
        <v>18</v>
      </c>
      <c r="C92" s="20">
        <v>43069</v>
      </c>
      <c r="D92" s="21">
        <v>8015404</v>
      </c>
      <c r="E92" s="21">
        <v>22463</v>
      </c>
      <c r="F92" s="22">
        <v>401281</v>
      </c>
      <c r="G92" s="23">
        <f t="shared" si="11"/>
        <v>115583</v>
      </c>
    </row>
    <row r="93" spans="1:7" ht="12.75" outlineLevel="1" thickBot="1" x14ac:dyDescent="0.25">
      <c r="B93" s="24" t="s">
        <v>19</v>
      </c>
      <c r="C93" s="25">
        <v>43100</v>
      </c>
      <c r="D93" s="26">
        <v>8061211</v>
      </c>
      <c r="E93" s="26">
        <f t="shared" si="10"/>
        <v>45807</v>
      </c>
      <c r="F93" s="27">
        <v>525968</v>
      </c>
      <c r="G93" s="28">
        <f t="shared" si="11"/>
        <v>124687</v>
      </c>
    </row>
    <row r="94" spans="1:7" ht="12.75" outlineLevel="1" thickBot="1" x14ac:dyDescent="0.25">
      <c r="F94" s="42"/>
    </row>
    <row r="95" spans="1:7" ht="12.75" outlineLevel="1" thickBot="1" x14ac:dyDescent="0.25">
      <c r="B95" s="33" t="s">
        <v>20</v>
      </c>
      <c r="C95" s="41"/>
      <c r="D95" s="36">
        <f>SUM(D82:D94)</f>
        <v>94615094</v>
      </c>
      <c r="E95" s="36">
        <f>SUM(E82:E94)</f>
        <v>556815</v>
      </c>
      <c r="F95" s="38">
        <f>SUM(F82:F94)</f>
        <v>43116078</v>
      </c>
      <c r="G95" s="38">
        <f>SUM(G82:G94)</f>
        <v>1336363</v>
      </c>
    </row>
    <row r="96" spans="1:7" ht="12.75" thickBot="1" x14ac:dyDescent="0.25"/>
    <row r="97" spans="1:7" x14ac:dyDescent="0.2">
      <c r="A97" s="1">
        <v>2018</v>
      </c>
      <c r="B97" s="14" t="s">
        <v>8</v>
      </c>
      <c r="C97" s="15">
        <v>43131</v>
      </c>
      <c r="D97" s="16">
        <v>8102396</v>
      </c>
      <c r="E97" s="16">
        <f>IF(D97&gt;0,+D97-D93,0)</f>
        <v>41185</v>
      </c>
      <c r="F97" s="17">
        <v>666794</v>
      </c>
      <c r="G97" s="18">
        <f>IF(F97&gt;0,+F97-F93,0)</f>
        <v>140826</v>
      </c>
    </row>
    <row r="98" spans="1:7" x14ac:dyDescent="0.2">
      <c r="B98" s="19" t="s">
        <v>9</v>
      </c>
      <c r="C98" s="20">
        <v>43159</v>
      </c>
      <c r="D98" s="21">
        <v>8142571</v>
      </c>
      <c r="E98" s="21">
        <f>IF(D98&gt;0,+D98-D97,0)</f>
        <v>40175</v>
      </c>
      <c r="F98" s="22">
        <v>781198</v>
      </c>
      <c r="G98" s="23">
        <f>IF(F98&gt;0,+F98-F97,0)</f>
        <v>114404</v>
      </c>
    </row>
    <row r="99" spans="1:7" x14ac:dyDescent="0.2">
      <c r="B99" s="19" t="s">
        <v>10</v>
      </c>
      <c r="C99" s="20">
        <v>43190</v>
      </c>
      <c r="D99" s="21">
        <v>8189727</v>
      </c>
      <c r="E99" s="21">
        <f t="shared" ref="E99:E108" si="12">IF(D99&gt;0,+D99-D98,0)</f>
        <v>47156</v>
      </c>
      <c r="F99" s="22">
        <v>904673</v>
      </c>
      <c r="G99" s="23">
        <f t="shared" ref="G99:G108" si="13">IF(F99&gt;0,+F99-F98,0)</f>
        <v>123475</v>
      </c>
    </row>
    <row r="100" spans="1:7" x14ac:dyDescent="0.2">
      <c r="B100" s="19" t="s">
        <v>11</v>
      </c>
      <c r="C100" s="20">
        <v>43220</v>
      </c>
      <c r="D100" s="21">
        <v>8231349</v>
      </c>
      <c r="E100" s="21">
        <f t="shared" si="12"/>
        <v>41622</v>
      </c>
      <c r="F100" s="22">
        <v>1008700</v>
      </c>
      <c r="G100" s="23">
        <f t="shared" si="13"/>
        <v>104027</v>
      </c>
    </row>
    <row r="101" spans="1:7" x14ac:dyDescent="0.2">
      <c r="B101" s="19" t="s">
        <v>12</v>
      </c>
      <c r="C101" s="20">
        <v>43251</v>
      </c>
      <c r="D101" s="21">
        <v>8275663</v>
      </c>
      <c r="E101" s="21">
        <f t="shared" si="12"/>
        <v>44314</v>
      </c>
      <c r="F101" s="22">
        <v>1107201</v>
      </c>
      <c r="G101" s="23">
        <f t="shared" si="13"/>
        <v>98501</v>
      </c>
    </row>
    <row r="102" spans="1:7" x14ac:dyDescent="0.2">
      <c r="B102" s="19" t="s">
        <v>13</v>
      </c>
      <c r="C102" s="20">
        <v>43281</v>
      </c>
      <c r="D102" s="21">
        <v>8320149</v>
      </c>
      <c r="E102" s="21">
        <f t="shared" si="12"/>
        <v>44486</v>
      </c>
      <c r="F102" s="22">
        <v>1196831</v>
      </c>
      <c r="G102" s="23">
        <f t="shared" si="13"/>
        <v>89630</v>
      </c>
    </row>
    <row r="103" spans="1:7" x14ac:dyDescent="0.2">
      <c r="B103" s="19" t="s">
        <v>14</v>
      </c>
      <c r="C103" s="20">
        <v>43312</v>
      </c>
      <c r="D103" s="21">
        <v>8369554</v>
      </c>
      <c r="E103" s="21">
        <f t="shared" si="12"/>
        <v>49405</v>
      </c>
      <c r="F103" s="22">
        <v>1282623</v>
      </c>
      <c r="G103" s="23">
        <f t="shared" si="13"/>
        <v>85792</v>
      </c>
    </row>
    <row r="104" spans="1:7" x14ac:dyDescent="0.2">
      <c r="B104" s="19" t="s">
        <v>15</v>
      </c>
      <c r="C104" s="20">
        <v>43343</v>
      </c>
      <c r="D104" s="21"/>
      <c r="E104" s="21">
        <f t="shared" si="12"/>
        <v>0</v>
      </c>
      <c r="F104" s="22"/>
      <c r="G104" s="23">
        <f t="shared" si="13"/>
        <v>0</v>
      </c>
    </row>
    <row r="105" spans="1:7" x14ac:dyDescent="0.2">
      <c r="B105" s="19" t="s">
        <v>16</v>
      </c>
      <c r="C105" s="20">
        <v>43373</v>
      </c>
      <c r="D105" s="21"/>
      <c r="E105" s="21">
        <f t="shared" si="12"/>
        <v>0</v>
      </c>
      <c r="F105" s="22"/>
      <c r="G105" s="23">
        <f t="shared" si="13"/>
        <v>0</v>
      </c>
    </row>
    <row r="106" spans="1:7" x14ac:dyDescent="0.2">
      <c r="B106" s="19" t="s">
        <v>17</v>
      </c>
      <c r="C106" s="20">
        <v>43404</v>
      </c>
      <c r="D106" s="21"/>
      <c r="E106" s="21">
        <f t="shared" si="12"/>
        <v>0</v>
      </c>
      <c r="F106" s="22"/>
      <c r="G106" s="23">
        <f t="shared" si="13"/>
        <v>0</v>
      </c>
    </row>
    <row r="107" spans="1:7" x14ac:dyDescent="0.2">
      <c r="B107" s="19" t="s">
        <v>18</v>
      </c>
      <c r="C107" s="20">
        <v>43434</v>
      </c>
      <c r="D107" s="21"/>
      <c r="E107" s="21">
        <f t="shared" si="12"/>
        <v>0</v>
      </c>
      <c r="F107" s="22"/>
      <c r="G107" s="23">
        <f t="shared" si="13"/>
        <v>0</v>
      </c>
    </row>
    <row r="108" spans="1:7" ht="12.75" thickBot="1" x14ac:dyDescent="0.25">
      <c r="B108" s="24" t="s">
        <v>19</v>
      </c>
      <c r="C108" s="25">
        <v>43465</v>
      </c>
      <c r="D108" s="26"/>
      <c r="E108" s="26">
        <f t="shared" si="12"/>
        <v>0</v>
      </c>
      <c r="F108" s="27"/>
      <c r="G108" s="28">
        <f t="shared" si="13"/>
        <v>0</v>
      </c>
    </row>
    <row r="109" spans="1:7" ht="12.75" thickBot="1" x14ac:dyDescent="0.25">
      <c r="F109" s="42"/>
    </row>
    <row r="110" spans="1:7" ht="12.75" thickBot="1" x14ac:dyDescent="0.25">
      <c r="B110" s="33" t="s">
        <v>20</v>
      </c>
      <c r="C110" s="41"/>
      <c r="D110" s="36">
        <f>SUM(D97:D109)</f>
        <v>57631409</v>
      </c>
      <c r="E110" s="36">
        <f>SUM(E97:E109)</f>
        <v>308343</v>
      </c>
      <c r="F110" s="38">
        <f>SUM(F97:F109)</f>
        <v>6948020</v>
      </c>
      <c r="G110" s="38">
        <f>SUM(G97:G109)</f>
        <v>756655</v>
      </c>
    </row>
  </sheetData>
  <pageMargins left="0.2" right="0.2" top="0.25" bottom="0.25" header="0.3" footer="0.3"/>
  <pageSetup fitToHeight="18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P125"/>
  <sheetViews>
    <sheetView showGridLines="0" tabSelected="1" workbookViewId="0">
      <selection activeCell="F23" sqref="F23"/>
    </sheetView>
  </sheetViews>
  <sheetFormatPr baseColWidth="10" defaultRowHeight="12" outlineLevelCol="1" x14ac:dyDescent="0.2"/>
  <cols>
    <col min="1" max="1" width="1.7109375" style="1" customWidth="1"/>
    <col min="2" max="2" width="11.42578125" style="1" customWidth="1" outlineLevel="1"/>
    <col min="3" max="3" width="5.5703125" style="1" customWidth="1" outlineLevel="1"/>
    <col min="4" max="4" width="6.140625" style="1" customWidth="1" outlineLevel="1"/>
    <col min="5" max="5" width="2.7109375" style="1" customWidth="1"/>
    <col min="6" max="6" width="12.5703125" style="1" customWidth="1"/>
    <col min="7" max="7" width="6.140625" style="1" customWidth="1"/>
    <col min="8" max="16384" width="11.42578125" style="1"/>
  </cols>
  <sheetData>
    <row r="2" spans="2:16" ht="15" x14ac:dyDescent="0.25">
      <c r="B2" s="1" t="s">
        <v>22</v>
      </c>
      <c r="C2" s="1" t="s">
        <v>23</v>
      </c>
      <c r="D2" s="1" t="s">
        <v>24</v>
      </c>
      <c r="H2"/>
      <c r="I2" s="1" t="s">
        <v>27</v>
      </c>
      <c r="P2" s="47" t="s">
        <v>28</v>
      </c>
    </row>
    <row r="3" spans="2:16" ht="15" x14ac:dyDescent="0.25">
      <c r="B3" s="39"/>
      <c r="C3" s="44"/>
      <c r="D3" s="44"/>
      <c r="H3"/>
    </row>
    <row r="4" spans="2:16" ht="15" x14ac:dyDescent="0.25">
      <c r="H4"/>
    </row>
    <row r="5" spans="2:16" ht="15" x14ac:dyDescent="0.25">
      <c r="F5"/>
      <c r="G5" t="s">
        <v>26</v>
      </c>
      <c r="H5"/>
    </row>
    <row r="6" spans="2:16" ht="15" x14ac:dyDescent="0.25">
      <c r="F6" s="45" t="s">
        <v>29</v>
      </c>
      <c r="G6" s="46"/>
      <c r="H6"/>
    </row>
    <row r="7" spans="2:16" ht="15" x14ac:dyDescent="0.25">
      <c r="F7" s="45" t="s">
        <v>25</v>
      </c>
      <c r="G7" s="46"/>
      <c r="H7"/>
    </row>
    <row r="8" spans="2:16" ht="15" x14ac:dyDescent="0.25">
      <c r="F8"/>
      <c r="G8"/>
      <c r="H8"/>
    </row>
    <row r="9" spans="2:16" ht="15" x14ac:dyDescent="0.25">
      <c r="F9"/>
      <c r="G9"/>
      <c r="H9"/>
    </row>
    <row r="10" spans="2:16" ht="15" x14ac:dyDescent="0.25">
      <c r="F10"/>
      <c r="G10"/>
      <c r="H10"/>
    </row>
    <row r="11" spans="2:16" ht="15" x14ac:dyDescent="0.25">
      <c r="F11"/>
      <c r="G11"/>
      <c r="H11"/>
    </row>
    <row r="12" spans="2:16" ht="15" x14ac:dyDescent="0.25">
      <c r="F12"/>
      <c r="G12"/>
      <c r="H12"/>
    </row>
    <row r="13" spans="2:16" ht="15" x14ac:dyDescent="0.25">
      <c r="F13"/>
      <c r="G13"/>
      <c r="H13"/>
    </row>
    <row r="14" spans="2:16" ht="15" x14ac:dyDescent="0.25">
      <c r="F14"/>
      <c r="G14"/>
      <c r="H14"/>
    </row>
    <row r="15" spans="2:16" ht="15" x14ac:dyDescent="0.25">
      <c r="F15"/>
      <c r="G15"/>
      <c r="H15"/>
    </row>
    <row r="16" spans="2:16" ht="15" x14ac:dyDescent="0.25">
      <c r="F16"/>
      <c r="G16"/>
      <c r="H16"/>
    </row>
    <row r="17" spans="6:8" ht="15" x14ac:dyDescent="0.25">
      <c r="F17"/>
      <c r="G17"/>
      <c r="H17"/>
    </row>
    <row r="18" spans="6:8" ht="15" x14ac:dyDescent="0.25">
      <c r="F18"/>
      <c r="G18"/>
      <c r="H18"/>
    </row>
    <row r="19" spans="6:8" ht="15" x14ac:dyDescent="0.25">
      <c r="F19"/>
      <c r="G19"/>
      <c r="H19"/>
    </row>
    <row r="20" spans="6:8" ht="15" x14ac:dyDescent="0.25">
      <c r="F20"/>
      <c r="G20"/>
    </row>
    <row r="21" spans="6:8" ht="15" x14ac:dyDescent="0.25">
      <c r="F21"/>
      <c r="G21"/>
    </row>
    <row r="22" spans="6:8" ht="15" x14ac:dyDescent="0.25">
      <c r="F22"/>
      <c r="G22"/>
    </row>
    <row r="23" spans="6:8" ht="15" x14ac:dyDescent="0.25">
      <c r="F23"/>
      <c r="G23"/>
    </row>
    <row r="24" spans="6:8" ht="15" x14ac:dyDescent="0.25">
      <c r="F24"/>
      <c r="G24"/>
    </row>
    <row r="25" spans="6:8" ht="15" x14ac:dyDescent="0.25">
      <c r="F25"/>
      <c r="G25"/>
    </row>
    <row r="26" spans="6:8" ht="15" x14ac:dyDescent="0.25">
      <c r="F26"/>
      <c r="G26"/>
    </row>
    <row r="27" spans="6:8" ht="15" x14ac:dyDescent="0.25">
      <c r="F27"/>
      <c r="G27"/>
    </row>
    <row r="28" spans="6:8" ht="15" x14ac:dyDescent="0.25">
      <c r="F28"/>
      <c r="G28"/>
    </row>
    <row r="29" spans="6:8" ht="15" x14ac:dyDescent="0.25">
      <c r="F29"/>
      <c r="G29"/>
    </row>
    <row r="30" spans="6:8" ht="15" x14ac:dyDescent="0.25">
      <c r="F30"/>
      <c r="G30"/>
    </row>
    <row r="31" spans="6:8" ht="15" x14ac:dyDescent="0.25">
      <c r="F31"/>
      <c r="G31"/>
    </row>
    <row r="32" spans="6:8" ht="15" x14ac:dyDescent="0.25">
      <c r="F32"/>
      <c r="G32"/>
    </row>
    <row r="33" spans="6:7" ht="15" x14ac:dyDescent="0.25">
      <c r="F33"/>
      <c r="G33"/>
    </row>
    <row r="34" spans="6:7" ht="15" x14ac:dyDescent="0.25">
      <c r="F34"/>
      <c r="G34"/>
    </row>
    <row r="35" spans="6:7" ht="15" x14ac:dyDescent="0.25">
      <c r="F35"/>
      <c r="G35"/>
    </row>
    <row r="36" spans="6:7" ht="15" x14ac:dyDescent="0.25">
      <c r="F36"/>
      <c r="G36"/>
    </row>
    <row r="37" spans="6:7" ht="15" x14ac:dyDescent="0.25">
      <c r="F37"/>
      <c r="G37"/>
    </row>
    <row r="38" spans="6:7" ht="15" x14ac:dyDescent="0.25">
      <c r="F38"/>
      <c r="G38"/>
    </row>
    <row r="39" spans="6:7" ht="15" x14ac:dyDescent="0.25">
      <c r="F39"/>
      <c r="G39"/>
    </row>
    <row r="40" spans="6:7" ht="15" x14ac:dyDescent="0.25">
      <c r="F40"/>
      <c r="G40"/>
    </row>
    <row r="41" spans="6:7" ht="15" x14ac:dyDescent="0.25">
      <c r="F41"/>
      <c r="G41"/>
    </row>
    <row r="42" spans="6:7" ht="15" x14ac:dyDescent="0.25">
      <c r="F42"/>
      <c r="G42"/>
    </row>
    <row r="43" spans="6:7" ht="15" x14ac:dyDescent="0.25">
      <c r="F43"/>
      <c r="G43"/>
    </row>
    <row r="44" spans="6:7" ht="15" x14ac:dyDescent="0.25">
      <c r="F44"/>
      <c r="G44"/>
    </row>
    <row r="45" spans="6:7" ht="15" x14ac:dyDescent="0.25">
      <c r="F45"/>
      <c r="G45"/>
    </row>
    <row r="46" spans="6:7" ht="15" x14ac:dyDescent="0.25">
      <c r="F46"/>
      <c r="G46"/>
    </row>
    <row r="47" spans="6:7" ht="15" x14ac:dyDescent="0.25">
      <c r="F47"/>
      <c r="G47"/>
    </row>
    <row r="48" spans="6:7" ht="15" x14ac:dyDescent="0.25">
      <c r="F48"/>
      <c r="G48"/>
    </row>
    <row r="49" spans="6:7" ht="15" x14ac:dyDescent="0.25">
      <c r="F49"/>
      <c r="G49"/>
    </row>
    <row r="50" spans="6:7" ht="15" x14ac:dyDescent="0.25">
      <c r="F50"/>
      <c r="G50"/>
    </row>
    <row r="51" spans="6:7" ht="15" x14ac:dyDescent="0.25">
      <c r="F51"/>
      <c r="G51"/>
    </row>
    <row r="52" spans="6:7" ht="15" x14ac:dyDescent="0.25">
      <c r="F52"/>
      <c r="G52"/>
    </row>
    <row r="53" spans="6:7" ht="15" x14ac:dyDescent="0.25">
      <c r="F53"/>
      <c r="G53"/>
    </row>
    <row r="54" spans="6:7" ht="15" x14ac:dyDescent="0.25">
      <c r="F54"/>
      <c r="G54"/>
    </row>
    <row r="55" spans="6:7" ht="15" x14ac:dyDescent="0.25">
      <c r="F55"/>
      <c r="G55"/>
    </row>
    <row r="56" spans="6:7" ht="15" x14ac:dyDescent="0.25">
      <c r="F56"/>
      <c r="G56"/>
    </row>
    <row r="57" spans="6:7" ht="15" x14ac:dyDescent="0.25">
      <c r="F57"/>
      <c r="G57"/>
    </row>
    <row r="58" spans="6:7" ht="15" x14ac:dyDescent="0.25">
      <c r="F58"/>
      <c r="G58"/>
    </row>
    <row r="59" spans="6:7" ht="15" x14ac:dyDescent="0.25">
      <c r="F59"/>
      <c r="G59"/>
    </row>
    <row r="60" spans="6:7" ht="15" x14ac:dyDescent="0.25">
      <c r="F60"/>
      <c r="G60"/>
    </row>
    <row r="61" spans="6:7" ht="15" x14ac:dyDescent="0.25">
      <c r="F61"/>
      <c r="G61"/>
    </row>
    <row r="62" spans="6:7" ht="15" x14ac:dyDescent="0.25">
      <c r="F62"/>
      <c r="G62"/>
    </row>
    <row r="63" spans="6:7" ht="15" x14ac:dyDescent="0.25">
      <c r="F63"/>
      <c r="G63"/>
    </row>
    <row r="64" spans="6:7" ht="15" x14ac:dyDescent="0.25">
      <c r="F64"/>
      <c r="G64"/>
    </row>
    <row r="65" spans="6:7" ht="15" x14ac:dyDescent="0.25">
      <c r="F65"/>
      <c r="G65"/>
    </row>
    <row r="66" spans="6:7" ht="15" x14ac:dyDescent="0.25">
      <c r="F66"/>
      <c r="G66"/>
    </row>
    <row r="67" spans="6:7" ht="15" x14ac:dyDescent="0.25">
      <c r="F67"/>
      <c r="G67"/>
    </row>
    <row r="68" spans="6:7" ht="15" x14ac:dyDescent="0.25">
      <c r="F68"/>
      <c r="G68"/>
    </row>
    <row r="69" spans="6:7" ht="15" x14ac:dyDescent="0.25">
      <c r="F69"/>
      <c r="G69"/>
    </row>
    <row r="70" spans="6:7" ht="15" x14ac:dyDescent="0.25">
      <c r="F70"/>
      <c r="G70"/>
    </row>
    <row r="71" spans="6:7" ht="15" x14ac:dyDescent="0.25">
      <c r="F71"/>
      <c r="G71"/>
    </row>
    <row r="72" spans="6:7" ht="15" x14ac:dyDescent="0.25">
      <c r="F72"/>
      <c r="G72"/>
    </row>
    <row r="73" spans="6:7" ht="15" x14ac:dyDescent="0.25">
      <c r="F73"/>
      <c r="G73"/>
    </row>
    <row r="74" spans="6:7" ht="15" x14ac:dyDescent="0.25">
      <c r="F74"/>
      <c r="G74"/>
    </row>
    <row r="75" spans="6:7" ht="15" x14ac:dyDescent="0.25">
      <c r="F75"/>
      <c r="G75"/>
    </row>
    <row r="76" spans="6:7" ht="15" x14ac:dyDescent="0.25">
      <c r="F76"/>
      <c r="G76"/>
    </row>
    <row r="77" spans="6:7" ht="15" x14ac:dyDescent="0.25">
      <c r="F77"/>
      <c r="G77"/>
    </row>
    <row r="78" spans="6:7" ht="15" x14ac:dyDescent="0.25">
      <c r="F78"/>
      <c r="G78"/>
    </row>
    <row r="79" spans="6:7" ht="15" x14ac:dyDescent="0.25">
      <c r="F79"/>
      <c r="G79"/>
    </row>
    <row r="80" spans="6:7" ht="15" x14ac:dyDescent="0.25">
      <c r="F80"/>
      <c r="G80"/>
    </row>
    <row r="81" spans="6:7" ht="15" x14ac:dyDescent="0.25">
      <c r="F81"/>
      <c r="G81"/>
    </row>
    <row r="82" spans="6:7" ht="15" x14ac:dyDescent="0.25">
      <c r="F82"/>
      <c r="G82"/>
    </row>
    <row r="83" spans="6:7" ht="15" x14ac:dyDescent="0.25">
      <c r="F83"/>
      <c r="G83"/>
    </row>
    <row r="84" spans="6:7" ht="15" x14ac:dyDescent="0.25">
      <c r="F84"/>
      <c r="G84"/>
    </row>
    <row r="85" spans="6:7" ht="15" x14ac:dyDescent="0.25">
      <c r="F85"/>
      <c r="G85"/>
    </row>
    <row r="86" spans="6:7" ht="15" x14ac:dyDescent="0.25">
      <c r="F86"/>
      <c r="G86"/>
    </row>
    <row r="87" spans="6:7" ht="15" x14ac:dyDescent="0.25">
      <c r="F87"/>
      <c r="G87"/>
    </row>
    <row r="88" spans="6:7" ht="15" x14ac:dyDescent="0.25">
      <c r="F88"/>
      <c r="G88"/>
    </row>
    <row r="89" spans="6:7" ht="15" x14ac:dyDescent="0.25">
      <c r="F89"/>
      <c r="G89"/>
    </row>
    <row r="90" spans="6:7" ht="15" x14ac:dyDescent="0.25">
      <c r="F90"/>
      <c r="G90"/>
    </row>
    <row r="91" spans="6:7" ht="15" x14ac:dyDescent="0.25">
      <c r="F91"/>
      <c r="G91"/>
    </row>
    <row r="92" spans="6:7" ht="15" x14ac:dyDescent="0.25">
      <c r="F92"/>
      <c r="G92"/>
    </row>
    <row r="93" spans="6:7" ht="15" x14ac:dyDescent="0.25">
      <c r="F93"/>
      <c r="G93"/>
    </row>
    <row r="94" spans="6:7" ht="15" x14ac:dyDescent="0.25">
      <c r="F94"/>
      <c r="G94"/>
    </row>
    <row r="95" spans="6:7" ht="15" x14ac:dyDescent="0.25">
      <c r="F95"/>
      <c r="G95"/>
    </row>
    <row r="96" spans="6:7" ht="15" x14ac:dyDescent="0.25">
      <c r="F96"/>
      <c r="G96"/>
    </row>
    <row r="97" spans="6:7" ht="15" x14ac:dyDescent="0.25">
      <c r="F97"/>
      <c r="G97"/>
    </row>
    <row r="98" spans="6:7" ht="15" x14ac:dyDescent="0.25">
      <c r="F98"/>
      <c r="G98"/>
    </row>
    <row r="99" spans="6:7" ht="15" x14ac:dyDescent="0.25">
      <c r="F99"/>
      <c r="G99"/>
    </row>
    <row r="100" spans="6:7" ht="15" x14ac:dyDescent="0.25">
      <c r="F100"/>
      <c r="G100"/>
    </row>
    <row r="101" spans="6:7" ht="15" x14ac:dyDescent="0.25">
      <c r="F101"/>
      <c r="G101"/>
    </row>
    <row r="102" spans="6:7" ht="15" x14ac:dyDescent="0.25">
      <c r="F102"/>
      <c r="G102"/>
    </row>
    <row r="103" spans="6:7" ht="15" x14ac:dyDescent="0.25">
      <c r="F103"/>
      <c r="G103"/>
    </row>
    <row r="104" spans="6:7" ht="15" x14ac:dyDescent="0.25">
      <c r="F104"/>
      <c r="G104"/>
    </row>
    <row r="105" spans="6:7" ht="15" x14ac:dyDescent="0.25">
      <c r="F105"/>
      <c r="G105"/>
    </row>
    <row r="106" spans="6:7" ht="15" x14ac:dyDescent="0.25">
      <c r="F106"/>
      <c r="G106"/>
    </row>
    <row r="107" spans="6:7" ht="15" x14ac:dyDescent="0.25">
      <c r="F107"/>
      <c r="G107"/>
    </row>
    <row r="108" spans="6:7" ht="15" x14ac:dyDescent="0.25">
      <c r="F108"/>
      <c r="G108"/>
    </row>
    <row r="109" spans="6:7" ht="15" x14ac:dyDescent="0.25">
      <c r="F109"/>
      <c r="G109"/>
    </row>
    <row r="110" spans="6:7" ht="15" x14ac:dyDescent="0.25">
      <c r="F110"/>
      <c r="G110"/>
    </row>
    <row r="111" spans="6:7" ht="15" x14ac:dyDescent="0.25">
      <c r="F111"/>
      <c r="G111"/>
    </row>
    <row r="112" spans="6:7" ht="15" x14ac:dyDescent="0.25">
      <c r="F112"/>
      <c r="G112"/>
    </row>
    <row r="113" spans="6:7" ht="15" x14ac:dyDescent="0.25">
      <c r="F113"/>
      <c r="G113"/>
    </row>
    <row r="114" spans="6:7" ht="15" x14ac:dyDescent="0.25">
      <c r="F114"/>
      <c r="G114"/>
    </row>
    <row r="115" spans="6:7" ht="15" x14ac:dyDescent="0.25">
      <c r="F115"/>
      <c r="G115"/>
    </row>
    <row r="116" spans="6:7" ht="15" x14ac:dyDescent="0.25">
      <c r="F116"/>
      <c r="G116"/>
    </row>
    <row r="117" spans="6:7" ht="15" x14ac:dyDescent="0.25">
      <c r="F117"/>
      <c r="G117"/>
    </row>
    <row r="118" spans="6:7" ht="15" x14ac:dyDescent="0.25">
      <c r="F118"/>
      <c r="G118"/>
    </row>
    <row r="119" spans="6:7" ht="15" x14ac:dyDescent="0.25">
      <c r="F119"/>
      <c r="G119"/>
    </row>
    <row r="120" spans="6:7" ht="15" x14ac:dyDescent="0.25">
      <c r="F120"/>
      <c r="G120"/>
    </row>
    <row r="121" spans="6:7" ht="15" x14ac:dyDescent="0.25">
      <c r="F121"/>
      <c r="G121"/>
    </row>
    <row r="122" spans="6:7" ht="15" x14ac:dyDescent="0.25">
      <c r="F122"/>
      <c r="G122"/>
    </row>
    <row r="123" spans="6:7" ht="15" x14ac:dyDescent="0.25">
      <c r="F123"/>
      <c r="G123"/>
    </row>
    <row r="124" spans="6:7" ht="15" x14ac:dyDescent="0.25">
      <c r="F124"/>
      <c r="G124"/>
    </row>
    <row r="125" spans="6:7" ht="15" x14ac:dyDescent="0.25">
      <c r="F125"/>
      <c r="G125"/>
    </row>
  </sheetData>
  <hyperlinks>
    <hyperlink ref="P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nsolidate_data">
                <anchor moveWithCells="1" sizeWithCells="1">
                  <from>
                    <xdr:col>5</xdr:col>
                    <xdr:colOff>0</xdr:colOff>
                    <xdr:row>0</xdr:row>
                    <xdr:rowOff>142875</xdr:rowOff>
                  </from>
                  <to>
                    <xdr:col>5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Resat_data">
                <anchor moveWithCells="1" sizeWithCells="1">
                  <from>
                    <xdr:col>5</xdr:col>
                    <xdr:colOff>9525</xdr:colOff>
                    <xdr:row>2</xdr:row>
                    <xdr:rowOff>85725</xdr:rowOff>
                  </from>
                  <to>
                    <xdr:col>5</xdr:col>
                    <xdr:colOff>676275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Readings - Gaz &amp; Water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regaieg</dc:creator>
  <cp:lastModifiedBy>Jean-Eric</cp:lastModifiedBy>
  <dcterms:created xsi:type="dcterms:W3CDTF">2018-08-23T23:47:35Z</dcterms:created>
  <dcterms:modified xsi:type="dcterms:W3CDTF">2018-08-24T02:08:25Z</dcterms:modified>
</cp:coreProperties>
</file>