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 tabRatio="500" activeTab="2"/>
  </bookViews>
  <sheets>
    <sheet name="Données" sheetId="1" r:id="rId1"/>
    <sheet name="Listes" sheetId="4" r:id="rId2"/>
    <sheet name="Exemple" sheetId="5" r:id="rId3"/>
  </sheets>
  <calcPr calcId="162913" iterateDelta="1E-4"/>
  <pivotCaches>
    <pivotCache cacheId="0" r:id="rId4"/>
  </pivotCaches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4" i="1" l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" i="1"/>
  <c r="J101" i="1" l="1"/>
  <c r="I101" i="1"/>
</calcChain>
</file>

<file path=xl/sharedStrings.xml><?xml version="1.0" encoding="utf-8"?>
<sst xmlns="http://schemas.openxmlformats.org/spreadsheetml/2006/main" count="301" uniqueCount="75">
  <si>
    <t>Budget Demandes de support financier 2018-2019</t>
  </si>
  <si>
    <t>Date</t>
  </si>
  <si>
    <t># Demande</t>
  </si>
  <si>
    <t>Territoire</t>
  </si>
  <si>
    <t>Clientèle</t>
  </si>
  <si>
    <t>Programme</t>
  </si>
  <si>
    <t>Décision</t>
  </si>
  <si>
    <t>Matériel accordé</t>
  </si>
  <si>
    <t>Montant demandé</t>
  </si>
  <si>
    <t>Montant accordé</t>
  </si>
  <si>
    <t>Réalisation</t>
  </si>
  <si>
    <t>MRC Rimouski-Neigette</t>
  </si>
  <si>
    <t>Adulte</t>
  </si>
  <si>
    <t>DI</t>
  </si>
  <si>
    <t>Organismes</t>
  </si>
  <si>
    <t>Acceptée</t>
  </si>
  <si>
    <t>Prog PITIS</t>
  </si>
  <si>
    <t>Annulée</t>
  </si>
  <si>
    <t>MRC Témiscouata</t>
  </si>
  <si>
    <t>Soins de santé</t>
  </si>
  <si>
    <t>Refusée</t>
  </si>
  <si>
    <t>MRC Mitis</t>
  </si>
  <si>
    <t>Enfant</t>
  </si>
  <si>
    <t>TSA</t>
  </si>
  <si>
    <t>Équipement spécialisé</t>
  </si>
  <si>
    <t>Orthèse</t>
  </si>
  <si>
    <t>Réalisée</t>
  </si>
  <si>
    <t>MRC Matapédia</t>
  </si>
  <si>
    <t>Sport,loisir et culture</t>
  </si>
  <si>
    <t>Cours de batterie</t>
  </si>
  <si>
    <t>Adaptation aux pédales</t>
  </si>
  <si>
    <t>MRC Rivière-du-Loup</t>
  </si>
  <si>
    <t>Adolescent</t>
  </si>
  <si>
    <t>Camp</t>
  </si>
  <si>
    <t>Camp de jour</t>
  </si>
  <si>
    <t>Matériel sensoriel</t>
  </si>
  <si>
    <t>Évaluation orthophonie</t>
  </si>
  <si>
    <t>Salle blanche avec matériel</t>
  </si>
  <si>
    <t>Accompagnement camp</t>
  </si>
  <si>
    <t>Tricyle adapté</t>
  </si>
  <si>
    <t>Ne correspond pas</t>
  </si>
  <si>
    <t>Technologie</t>
  </si>
  <si>
    <t>Utilisation cellulaire</t>
  </si>
  <si>
    <t>Tous</t>
  </si>
  <si>
    <t>Atelier Été 2018</t>
  </si>
  <si>
    <t>Couverture lourde</t>
  </si>
  <si>
    <t>Redirigée</t>
  </si>
  <si>
    <t>Soins dentaire</t>
  </si>
  <si>
    <t>Tout le territoire</t>
  </si>
  <si>
    <t>Ado et adulte</t>
  </si>
  <si>
    <t>DI-TSA</t>
  </si>
  <si>
    <t>Entrainement</t>
  </si>
  <si>
    <t>Tricyle adapté+camp</t>
  </si>
  <si>
    <t>Tricycle adapté</t>
  </si>
  <si>
    <t>MRC Matane</t>
  </si>
  <si>
    <t>Fonds Matane</t>
  </si>
  <si>
    <t>Tablette</t>
  </si>
  <si>
    <t>Camp de jour R-L-A</t>
  </si>
  <si>
    <t>Service de garde midi</t>
  </si>
  <si>
    <t>Piqués réutilisables</t>
  </si>
  <si>
    <t>Piscine</t>
  </si>
  <si>
    <t>Total</t>
  </si>
  <si>
    <t>Age</t>
  </si>
  <si>
    <t>T_Territoire</t>
  </si>
  <si>
    <t>T_Age</t>
  </si>
  <si>
    <t>T_Clientèle</t>
  </si>
  <si>
    <t>T_Programme</t>
  </si>
  <si>
    <t>T_Décision</t>
  </si>
  <si>
    <t>Fonds_spéciaux</t>
  </si>
  <si>
    <t>T_Fonds_spéciaux</t>
  </si>
  <si>
    <t>https://forum.excel-pratique.com</t>
  </si>
  <si>
    <t>Σ demandé</t>
  </si>
  <si>
    <t>Σ accordé</t>
  </si>
  <si>
    <t>Total général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</si>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</sst>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,##0&quot; $&quot;"/>
    <numFmt numFmtId="165" formatCode="dd/mmm/yy"/>
    <numFmt numFmtId="166" formatCode="#,##0.00&quot; $&quot;"/>
    <numFmt numFmtId="167" formatCode="#,##0.00_ ;[Red]\-#,##0.00\ ;"/>
  </numFmts>
  <fonts count="5" x14ac:knownFonts="1">
    <font>
      <sz val="11"/>
      <color rgb="FF000000"/>
      <name val="Calibri"/>
      <family val="2"/>
      <charset val="1"/>
    </font>
    <font>
      <b/>
      <sz val="14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b/>
      <sz val="11"/>
      <color rgb="FF0070C0"/>
      <name val="Calibri"/>
      <family val="2"/>
    </font>
    <font>
      <u/>
      <sz val="11"/>
      <color theme="1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164" fontId="0" fillId="0" borderId="0" xfId="0" applyNumberFormat="1"/>
    <xf numFmtId="0" fontId="2" fillId="0" borderId="0" xfId="0" applyFont="1"/>
    <xf numFmtId="164" fontId="2" fillId="0" borderId="0" xfId="0" applyNumberFormat="1" applyFont="1"/>
    <xf numFmtId="165" fontId="0" fillId="0" borderId="0" xfId="0" applyNumberFormat="1"/>
    <xf numFmtId="0" fontId="0" fillId="0" borderId="0" xfId="0" applyFont="1"/>
    <xf numFmtId="166" fontId="0" fillId="0" borderId="0" xfId="0" applyNumberFormat="1"/>
    <xf numFmtId="0" fontId="3" fillId="0" borderId="0" xfId="0" applyFont="1"/>
    <xf numFmtId="0" fontId="1" fillId="0" borderId="0" xfId="0" applyFont="1" applyBorder="1" applyAlignment="1">
      <alignment horizontal="centerContinuous" vertical="top"/>
    </xf>
    <xf numFmtId="0" fontId="0" fillId="0" borderId="0" xfId="0" applyAlignment="1">
      <alignment horizontal="centerContinuous" vertical="top"/>
    </xf>
    <xf numFmtId="14" fontId="0" fillId="0" borderId="0" xfId="0" applyNumberFormat="1"/>
    <xf numFmtId="0" fontId="0" fillId="2" borderId="0" xfId="0" applyFont="1" applyFill="1"/>
    <xf numFmtId="0" fontId="0" fillId="2" borderId="0" xfId="0" applyFill="1"/>
    <xf numFmtId="0" fontId="4" fillId="0" borderId="0" xfId="1"/>
    <xf numFmtId="0" fontId="0" fillId="0" borderId="0" xfId="0" applyNumberFormat="1"/>
    <xf numFmtId="167" fontId="0" fillId="0" borderId="0" xfId="0" applyNumberFormat="1"/>
    <xf numFmtId="0" fontId="0" fillId="0" borderId="0" xfId="0" pivotButton="1"/>
  </cellXfs>
  <cellStyles count="2">
    <cellStyle name="Lien hypertexte" xfId="1" builtinId="8"/>
    <cellStyle name="Normal" xfId="0" builtinId="0"/>
  </cellStyles>
  <dxfs count="13">
    <dxf>
      <fill>
        <patternFill patternType="solid">
          <fgColor indexed="64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indexed="64"/>
          <bgColor theme="4" tint="0.79998168889431442"/>
        </patternFill>
      </fill>
    </dxf>
    <dxf>
      <numFmt numFmtId="164" formatCode="#,##0&quot; $&quot;"/>
    </dxf>
    <dxf>
      <numFmt numFmtId="164" formatCode="#,##0&quot; $&quot;"/>
    </dxf>
    <dxf>
      <fill>
        <patternFill patternType="solid">
          <fgColor indexed="64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indexed="64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indexed="64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indexed="64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indexed="64"/>
          <bgColor theme="4" tint="0.79998168889431442"/>
        </patternFill>
      </fill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</dxf>
    <dxf>
      <fill>
        <patternFill>
          <bgColor rgb="FFFF0000"/>
        </patternFill>
      </fill>
    </dxf>
    <dxf>
      <fill>
        <patternFill>
          <bgColor rgb="FF0070C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558ED5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[Comptabilité des demandes de support financier 2018-2019.xlsx]Exemple!Tableau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Exemple!$C$3</c:f>
              <c:strCache>
                <c:ptCount val="1"/>
                <c:pt idx="0">
                  <c:v>Σ demandé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Exemple!$A$4:$A$10</c:f>
              <c:strCache>
                <c:ptCount val="6"/>
                <c:pt idx="0">
                  <c:v>Camp</c:v>
                </c:pt>
                <c:pt idx="1">
                  <c:v>Équipement spécialisé</c:v>
                </c:pt>
                <c:pt idx="2">
                  <c:v>Organismes</c:v>
                </c:pt>
                <c:pt idx="3">
                  <c:v>Soins de santé</c:v>
                </c:pt>
                <c:pt idx="4">
                  <c:v>Sport,loisir et culture</c:v>
                </c:pt>
                <c:pt idx="5">
                  <c:v>Technologie</c:v>
                </c:pt>
              </c:strCache>
            </c:strRef>
          </c:cat>
          <c:val>
            <c:numRef>
              <c:f>Exemple!$C$4:$C$10</c:f>
              <c:numCache>
                <c:formatCode>#\ ##0.00_ ;[Red]\-#\ ##0.00\ ;</c:formatCode>
                <c:ptCount val="6"/>
                <c:pt idx="0">
                  <c:v>8960.33</c:v>
                </c:pt>
                <c:pt idx="1">
                  <c:v>2509.88</c:v>
                </c:pt>
                <c:pt idx="2">
                  <c:v>1000</c:v>
                </c:pt>
                <c:pt idx="3">
                  <c:v>760</c:v>
                </c:pt>
                <c:pt idx="4">
                  <c:v>1212</c:v>
                </c:pt>
                <c:pt idx="5">
                  <c:v>102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F55-431E-A3A5-44314E9CEEC5}"/>
            </c:ext>
          </c:extLst>
        </c:ser>
        <c:ser>
          <c:idx val="2"/>
          <c:order val="2"/>
          <c:tx>
            <c:strRef>
              <c:f>Exemple!$D$3</c:f>
              <c:strCache>
                <c:ptCount val="1"/>
                <c:pt idx="0">
                  <c:v>Σ accordé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Exemple!$A$4:$A$10</c:f>
              <c:strCache>
                <c:ptCount val="6"/>
                <c:pt idx="0">
                  <c:v>Camp</c:v>
                </c:pt>
                <c:pt idx="1">
                  <c:v>Équipement spécialisé</c:v>
                </c:pt>
                <c:pt idx="2">
                  <c:v>Organismes</c:v>
                </c:pt>
                <c:pt idx="3">
                  <c:v>Soins de santé</c:v>
                </c:pt>
                <c:pt idx="4">
                  <c:v>Sport,loisir et culture</c:v>
                </c:pt>
                <c:pt idx="5">
                  <c:v>Technologie</c:v>
                </c:pt>
              </c:strCache>
            </c:strRef>
          </c:cat>
          <c:val>
            <c:numRef>
              <c:f>Exemple!$D$4:$D$10</c:f>
              <c:numCache>
                <c:formatCode>#\ ##0.00_ ;[Red]\-#\ ##0.00\ ;</c:formatCode>
                <c:ptCount val="6"/>
                <c:pt idx="0">
                  <c:v>2660</c:v>
                </c:pt>
                <c:pt idx="1">
                  <c:v>1945</c:v>
                </c:pt>
                <c:pt idx="2">
                  <c:v>550</c:v>
                </c:pt>
                <c:pt idx="3">
                  <c:v>200</c:v>
                </c:pt>
                <c:pt idx="4">
                  <c:v>782</c:v>
                </c:pt>
                <c:pt idx="5">
                  <c:v>102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F55-431E-A3A5-44314E9CEE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62314840"/>
        <c:axId val="462315168"/>
      </c:barChart>
      <c:lineChart>
        <c:grouping val="standard"/>
        <c:varyColors val="0"/>
        <c:ser>
          <c:idx val="0"/>
          <c:order val="0"/>
          <c:tx>
            <c:strRef>
              <c:f>Exemple!$B$3</c:f>
              <c:strCache>
                <c:ptCount val="1"/>
                <c:pt idx="0">
                  <c:v>Nb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Exemple!$A$4:$A$10</c:f>
              <c:strCache>
                <c:ptCount val="6"/>
                <c:pt idx="0">
                  <c:v>Camp</c:v>
                </c:pt>
                <c:pt idx="1">
                  <c:v>Équipement spécialisé</c:v>
                </c:pt>
                <c:pt idx="2">
                  <c:v>Organismes</c:v>
                </c:pt>
                <c:pt idx="3">
                  <c:v>Soins de santé</c:v>
                </c:pt>
                <c:pt idx="4">
                  <c:v>Sport,loisir et culture</c:v>
                </c:pt>
                <c:pt idx="5">
                  <c:v>Technologie</c:v>
                </c:pt>
              </c:strCache>
            </c:strRef>
          </c:cat>
          <c:val>
            <c:numRef>
              <c:f>Exemple!$B$4:$B$10</c:f>
              <c:numCache>
                <c:formatCode>General</c:formatCode>
                <c:ptCount val="6"/>
                <c:pt idx="0">
                  <c:v>10</c:v>
                </c:pt>
                <c:pt idx="1">
                  <c:v>13</c:v>
                </c:pt>
                <c:pt idx="2">
                  <c:v>2</c:v>
                </c:pt>
                <c:pt idx="3">
                  <c:v>1</c:v>
                </c:pt>
                <c:pt idx="4">
                  <c:v>3</c:v>
                </c:pt>
                <c:pt idx="5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F55-431E-A3A5-44314E9CEE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62314512"/>
        <c:axId val="462311888"/>
      </c:lineChart>
      <c:catAx>
        <c:axId val="4623148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2315168"/>
        <c:crosses val="autoZero"/>
        <c:auto val="1"/>
        <c:lblAlgn val="ctr"/>
        <c:lblOffset val="100"/>
        <c:noMultiLvlLbl val="0"/>
      </c:catAx>
      <c:valAx>
        <c:axId val="4623151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2314840"/>
        <c:crosses val="autoZero"/>
        <c:crossBetween val="between"/>
      </c:valAx>
      <c:valAx>
        <c:axId val="462311888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2314512"/>
        <c:crosses val="max"/>
        <c:crossBetween val="between"/>
      </c:valAx>
      <c:catAx>
        <c:axId val="46231451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6231188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14286</xdr:colOff>
      <xdr:row>2</xdr:row>
      <xdr:rowOff>9524</xdr:rowOff>
    </xdr:from>
    <xdr:to>
      <xdr:col>9</xdr:col>
      <xdr:colOff>742949</xdr:colOff>
      <xdr:row>19</xdr:row>
      <xdr:rowOff>190499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85.396234143518" createdVersion="6" refreshedVersion="6" minRefreshableVersion="3" recordCount="34">
  <cacheSource type="worksheet">
    <worksheetSource name="T_Données"/>
  </cacheSource>
  <cacheFields count="12">
    <cacheField name="Date" numFmtId="14">
      <sharedItems containsSemiMixedTypes="0" containsNonDate="0" containsDate="1" containsString="0" minDate="2018-04-23T00:00:00" maxDate="2018-09-18T00:00:00"/>
    </cacheField>
    <cacheField name="# Demande" numFmtId="0">
      <sharedItems containsSemiMixedTypes="0" containsString="0" containsNumber="1" containsInteger="1" minValue="1" maxValue="34"/>
    </cacheField>
    <cacheField name="Territoire" numFmtId="0">
      <sharedItems/>
    </cacheField>
    <cacheField name="Age" numFmtId="0">
      <sharedItems/>
    </cacheField>
    <cacheField name="Clientèle" numFmtId="0">
      <sharedItems/>
    </cacheField>
    <cacheField name="Programme" numFmtId="0">
      <sharedItems count="7">
        <s v="Organismes"/>
        <s v="Soins de santé"/>
        <s v="Équipement spécialisé"/>
        <s v="Sport,loisir et culture"/>
        <s v="Camp"/>
        <s v="Ne correspond pas"/>
        <s v="Technologie"/>
      </sharedItems>
    </cacheField>
    <cacheField name="Décision" numFmtId="0">
      <sharedItems count="3">
        <s v="Acceptée"/>
        <s v="Refusée"/>
        <s v="Redirigée"/>
      </sharedItems>
    </cacheField>
    <cacheField name="Matériel accordé" numFmtId="0">
      <sharedItems containsBlank="1" count="24">
        <s v="Prog PITIS"/>
        <m/>
        <s v="Orthèse"/>
        <s v="Cours de batterie"/>
        <s v="Adaptation aux pédales"/>
        <s v="Camp de jour"/>
        <s v="Matériel sensoriel"/>
        <s v="Évaluation orthophonie"/>
        <s v="Salle blanche avec matériel"/>
        <s v="Accompagnement camp"/>
        <s v="Tricyle adapté"/>
        <s v="Utilisation cellulaire"/>
        <s v="Atelier Été 2018"/>
        <s v="Couverture lourde"/>
        <s v="Soins dentaire"/>
        <s v="Camp"/>
        <s v="Entrainement"/>
        <s v="Tricyle adapté+camp"/>
        <s v="Tricycle adapté"/>
        <s v="Tablette"/>
        <s v="Camp de jour R-L-A"/>
        <s v="Service de garde midi"/>
        <s v="Piqués réutilisables"/>
        <s v="Piscine"/>
      </sharedItems>
    </cacheField>
    <cacheField name="Montant demandé" numFmtId="0">
      <sharedItems containsSemiMixedTypes="0" containsString="0" containsNumber="1" minValue="60" maxValue="3623.33"/>
    </cacheField>
    <cacheField name="Montant accordé" numFmtId="164">
      <sharedItems containsSemiMixedTypes="0" containsString="0" containsNumber="1" containsInteger="1" minValue="0" maxValue="1000"/>
    </cacheField>
    <cacheField name="Réalisation" numFmtId="0">
      <sharedItems containsBlank="1"/>
    </cacheField>
    <cacheField name="Fonds_spéciaux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d v="2018-04-23T00:00:00"/>
    <n v="1"/>
    <s v="MRC Rimouski-Neigette"/>
    <s v="Adulte"/>
    <s v="DI"/>
    <x v="0"/>
    <x v="0"/>
    <x v="0"/>
    <n v="500"/>
    <n v="300"/>
    <s v="Annulée"/>
    <m/>
  </r>
  <r>
    <d v="2018-04-23T00:00:00"/>
    <n v="2"/>
    <s v="MRC Témiscouata"/>
    <s v="Adulte"/>
    <s v="DI"/>
    <x v="1"/>
    <x v="1"/>
    <x v="1"/>
    <n v="1575"/>
    <n v="0"/>
    <m/>
    <m/>
  </r>
  <r>
    <d v="2018-04-23T00:00:00"/>
    <n v="3"/>
    <s v="MRC Mitis"/>
    <s v="Enfant"/>
    <s v="TSA"/>
    <x v="2"/>
    <x v="0"/>
    <x v="2"/>
    <n v="110"/>
    <n v="110"/>
    <s v="Réalisée"/>
    <m/>
  </r>
  <r>
    <d v="2018-04-23T00:00:00"/>
    <n v="4"/>
    <s v="MRC Matapédia"/>
    <s v="Enfant"/>
    <s v="DI"/>
    <x v="3"/>
    <x v="0"/>
    <x v="3"/>
    <n v="300"/>
    <n v="150"/>
    <s v="Réalisée"/>
    <m/>
  </r>
  <r>
    <d v="2018-04-23T00:00:00"/>
    <n v="5"/>
    <s v="MRC Rimouski-Neigette"/>
    <s v="Adulte"/>
    <s v="DI"/>
    <x v="2"/>
    <x v="0"/>
    <x v="4"/>
    <n v="417.36"/>
    <n v="150"/>
    <s v="Réalisée"/>
    <m/>
  </r>
  <r>
    <d v="2018-04-23T00:00:00"/>
    <n v="6"/>
    <s v="MRC Rivière-du-Loup"/>
    <s v="Adolescent"/>
    <s v="DI"/>
    <x v="4"/>
    <x v="0"/>
    <x v="5"/>
    <n v="250"/>
    <n v="150"/>
    <s v="Réalisée"/>
    <m/>
  </r>
  <r>
    <d v="2018-04-23T00:00:00"/>
    <n v="7"/>
    <s v="MRC Rimouski-Neigette"/>
    <s v="Adolescent"/>
    <s v="TSA"/>
    <x v="2"/>
    <x v="0"/>
    <x v="6"/>
    <n v="143.72"/>
    <n v="120"/>
    <s v="Réalisée"/>
    <m/>
  </r>
  <r>
    <d v="2018-04-23T00:00:00"/>
    <n v="8"/>
    <s v="MRC Rimouski-Neigette"/>
    <s v="Adulte"/>
    <s v="TSA"/>
    <x v="1"/>
    <x v="0"/>
    <x v="7"/>
    <n v="760"/>
    <n v="200"/>
    <s v="Réalisée"/>
    <m/>
  </r>
  <r>
    <d v="2018-04-23T00:00:00"/>
    <n v="9"/>
    <s v="MRC Rimouski-Neigette"/>
    <s v="Adolescent"/>
    <s v="DI"/>
    <x v="2"/>
    <x v="0"/>
    <x v="8"/>
    <n v="398.8"/>
    <n v="250"/>
    <s v="Réalisée"/>
    <m/>
  </r>
  <r>
    <d v="2018-04-23T00:00:00"/>
    <n v="10"/>
    <s v="MRC Rimouski-Neigette"/>
    <s v="Adolescent"/>
    <s v="TSA"/>
    <x v="4"/>
    <x v="0"/>
    <x v="9"/>
    <n v="3623.33"/>
    <n v="200"/>
    <s v="Réalisée"/>
    <m/>
  </r>
  <r>
    <d v="2018-04-23T00:00:00"/>
    <n v="11"/>
    <s v="MRC Témiscouata"/>
    <s v="Enfant"/>
    <s v="DI"/>
    <x v="2"/>
    <x v="0"/>
    <x v="10"/>
    <n v="100"/>
    <n v="100"/>
    <s v="Réalisée"/>
    <m/>
  </r>
  <r>
    <d v="2018-06-21T00:00:00"/>
    <n v="12"/>
    <s v="MRC Rimouski-Neigette"/>
    <s v="Adulte"/>
    <s v="DI"/>
    <x v="5"/>
    <x v="1"/>
    <x v="1"/>
    <n v="250"/>
    <n v="0"/>
    <m/>
    <m/>
  </r>
  <r>
    <d v="2018-06-21T00:00:00"/>
    <n v="13"/>
    <s v="MRC Matapédia"/>
    <s v="Adolescent"/>
    <s v="TSA"/>
    <x v="6"/>
    <x v="0"/>
    <x v="11"/>
    <n v="102"/>
    <n v="102"/>
    <s v="Réalisée"/>
    <m/>
  </r>
  <r>
    <d v="2018-06-21T00:00:00"/>
    <n v="14"/>
    <s v="MRC Rimouski-Neigette"/>
    <s v="Tous"/>
    <s v="TSA"/>
    <x v="0"/>
    <x v="0"/>
    <x v="12"/>
    <n v="500"/>
    <n v="250"/>
    <s v="Réalisée"/>
    <m/>
  </r>
  <r>
    <d v="2018-06-21T00:00:00"/>
    <n v="15"/>
    <s v="MRC Rivière-du-Loup"/>
    <s v="Adulte"/>
    <s v="TSA"/>
    <x v="2"/>
    <x v="0"/>
    <x v="13"/>
    <n v="250"/>
    <n v="125"/>
    <s v="Réalisée"/>
    <m/>
  </r>
  <r>
    <d v="2018-06-21T00:00:00"/>
    <n v="16"/>
    <s v="MRC Mitis"/>
    <s v="Adulte"/>
    <s v="DI"/>
    <x v="1"/>
    <x v="2"/>
    <x v="14"/>
    <n v="2398"/>
    <n v="0"/>
    <m/>
    <m/>
  </r>
  <r>
    <d v="2018-06-21T00:00:00"/>
    <n v="17"/>
    <s v="Tout le territoire"/>
    <s v="Ado et adulte"/>
    <s v="DI-TSA"/>
    <x v="4"/>
    <x v="0"/>
    <x v="15"/>
    <n v="1000"/>
    <n v="1000"/>
    <s v="Réalisée"/>
    <m/>
  </r>
  <r>
    <d v="2018-06-21T00:00:00"/>
    <n v="18"/>
    <s v="MRC Mitis"/>
    <s v="Adulte"/>
    <s v="DI"/>
    <x v="3"/>
    <x v="0"/>
    <x v="16"/>
    <n v="480"/>
    <n v="200"/>
    <s v="Réalisée"/>
    <m/>
  </r>
  <r>
    <d v="2018-06-21T00:00:00"/>
    <n v="19"/>
    <s v="MRC Mitis"/>
    <s v="Enfant"/>
    <s v="DI"/>
    <x v="2"/>
    <x v="0"/>
    <x v="10"/>
    <n v="150"/>
    <n v="150"/>
    <s v="Réalisée"/>
    <m/>
  </r>
  <r>
    <d v="2018-06-21T00:00:00"/>
    <n v="20"/>
    <s v="MRC Rimouski-Neigette"/>
    <s v="Enfant"/>
    <s v="DI-TSA"/>
    <x v="2"/>
    <x v="0"/>
    <x v="17"/>
    <n v="225"/>
    <n v="225"/>
    <s v="Réalisée"/>
    <m/>
  </r>
  <r>
    <d v="2018-06-21T00:00:00"/>
    <n v="21"/>
    <s v="MRC Rimouski-Neigette"/>
    <s v="Enfant"/>
    <s v="TSA"/>
    <x v="2"/>
    <x v="0"/>
    <x v="18"/>
    <n v="150"/>
    <n v="150"/>
    <s v="Réalisée"/>
    <m/>
  </r>
  <r>
    <d v="2018-06-21T00:00:00"/>
    <n v="22"/>
    <s v="MRC Matane"/>
    <s v="Adolescent"/>
    <s v="TSA"/>
    <x v="4"/>
    <x v="0"/>
    <x v="5"/>
    <n v="400"/>
    <n v="300"/>
    <s v="Réalisée"/>
    <s v="Fonds Matane"/>
  </r>
  <r>
    <d v="2018-06-21T00:00:00"/>
    <n v="23"/>
    <s v="MRC Matane"/>
    <s v="Adolescent"/>
    <s v="TSA"/>
    <x v="4"/>
    <x v="0"/>
    <x v="5"/>
    <n v="400"/>
    <n v="300"/>
    <s v="Réalisée"/>
    <s v="Fonds Matane"/>
  </r>
  <r>
    <d v="2018-06-21T00:00:00"/>
    <n v="24"/>
    <s v="MRC Mitis"/>
    <s v="Enfant"/>
    <s v="TSA"/>
    <x v="4"/>
    <x v="0"/>
    <x v="9"/>
    <n v="2184"/>
    <n v="200"/>
    <s v="Réalisée"/>
    <m/>
  </r>
  <r>
    <d v="2018-06-21T00:00:00"/>
    <n v="25"/>
    <s v="MRC Rimouski-Neigette"/>
    <s v="Adulte"/>
    <s v="DI"/>
    <x v="6"/>
    <x v="1"/>
    <x v="19"/>
    <n v="500"/>
    <n v="0"/>
    <m/>
    <m/>
  </r>
  <r>
    <d v="2018-06-21T00:00:00"/>
    <n v="26"/>
    <s v="MRC Mitis"/>
    <s v="Enfant"/>
    <s v="DI"/>
    <x v="4"/>
    <x v="0"/>
    <x v="20"/>
    <n v="528"/>
    <n v="150"/>
    <s v="Réalisée"/>
    <m/>
  </r>
  <r>
    <d v="2018-06-21T00:00:00"/>
    <n v="27"/>
    <s v="MRC Matapédia"/>
    <s v="Adolescent"/>
    <s v="DI"/>
    <x v="4"/>
    <x v="0"/>
    <x v="20"/>
    <n v="250"/>
    <n v="150"/>
    <s v="Réalisée"/>
    <m/>
  </r>
  <r>
    <d v="2018-07-29T00:00:00"/>
    <n v="28"/>
    <s v="MRC Rimouski-Neigette"/>
    <s v="Enfant"/>
    <s v="TSA"/>
    <x v="2"/>
    <x v="0"/>
    <x v="18"/>
    <n v="150"/>
    <n v="150"/>
    <s v="Réalisée"/>
    <m/>
  </r>
  <r>
    <d v="2018-07-29T00:00:00"/>
    <n v="29"/>
    <s v="MRC Témiscouata"/>
    <s v="Enfant"/>
    <s v="TSA"/>
    <x v="2"/>
    <x v="0"/>
    <x v="18"/>
    <n v="150"/>
    <n v="150"/>
    <s v="Réalisée"/>
    <m/>
  </r>
  <r>
    <d v="2018-09-17T00:00:00"/>
    <n v="30"/>
    <s v="MRC Mitis"/>
    <s v="Enfant"/>
    <s v="TSA"/>
    <x v="4"/>
    <x v="0"/>
    <x v="5"/>
    <n v="60"/>
    <n v="60"/>
    <s v="Réalisée"/>
    <m/>
  </r>
  <r>
    <d v="2018-09-17T00:00:00"/>
    <n v="31"/>
    <s v="MRC Rimouski-Neigette"/>
    <s v="Enfant"/>
    <s v="TSA"/>
    <x v="2"/>
    <x v="0"/>
    <x v="18"/>
    <n v="150"/>
    <n v="150"/>
    <s v="Réalisée"/>
    <m/>
  </r>
  <r>
    <d v="2018-09-17T00:00:00"/>
    <n v="32"/>
    <s v="MRC Rimouski-Neigette"/>
    <s v="Enfant"/>
    <s v="DI"/>
    <x v="4"/>
    <x v="0"/>
    <x v="21"/>
    <n v="265"/>
    <n v="150"/>
    <s v="Réalisée"/>
    <m/>
  </r>
  <r>
    <d v="2018-09-17T00:00:00"/>
    <n v="33"/>
    <s v="MRC Rimouski-Neigette"/>
    <s v="Adolescent"/>
    <s v="TSA"/>
    <x v="2"/>
    <x v="0"/>
    <x v="22"/>
    <n v="115"/>
    <n v="115"/>
    <s v="Réalisée"/>
    <m/>
  </r>
  <r>
    <d v="2018-09-17T00:00:00"/>
    <n v="34"/>
    <s v="MRC Matane"/>
    <s v="Ado et adulte"/>
    <s v="DI-TSA"/>
    <x v="3"/>
    <x v="0"/>
    <x v="23"/>
    <n v="432"/>
    <n v="432"/>
    <s v="Réalisée"/>
    <s v="Fonds Matan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">
  <location ref="A3:D10" firstHeaderRow="0" firstDataRow="1" firstDataCol="1" rowPageCount="1" colPageCount="1"/>
  <pivotFields count="12">
    <pivotField compact="0" numFmtId="14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dataField="1" compact="0" outline="0" showAll="0" defaultSubtotal="0">
      <items count="7">
        <item x="4"/>
        <item x="2"/>
        <item x="5"/>
        <item x="0"/>
        <item x="1"/>
        <item x="3"/>
        <item x="6"/>
      </items>
    </pivotField>
    <pivotField axis="axisPage" compact="0" outline="0" multipleItemSelectionAllowed="1" showAll="0" defaultSubtotal="0">
      <items count="3">
        <item x="0"/>
        <item h="1" x="2"/>
        <item h="1" x="1"/>
      </items>
    </pivotField>
    <pivotField compact="0" outline="0" showAll="0" defaultSubtotal="0">
      <items count="24">
        <item x="9"/>
        <item x="4"/>
        <item x="12"/>
        <item x="15"/>
        <item x="5"/>
        <item x="20"/>
        <item x="3"/>
        <item x="13"/>
        <item x="16"/>
        <item x="7"/>
        <item x="6"/>
        <item x="2"/>
        <item x="22"/>
        <item x="23"/>
        <item x="0"/>
        <item x="8"/>
        <item x="21"/>
        <item x="14"/>
        <item x="19"/>
        <item x="18"/>
        <item x="10"/>
        <item x="17"/>
        <item x="11"/>
        <item x="1"/>
      </items>
    </pivotField>
    <pivotField dataField="1" compact="0" outline="0" showAll="0" defaultSubtotal="0"/>
    <pivotField dataField="1" compact="0" numFmtId="164" outline="0" showAll="0" defaultSubtotal="0"/>
    <pivotField compact="0" outline="0" showAll="0" defaultSubtotal="0"/>
    <pivotField compact="0" outline="0" showAll="0" defaultSubtotal="0"/>
  </pivotFields>
  <rowFields count="1">
    <field x="5"/>
  </rowFields>
  <rowItems count="7">
    <i>
      <x/>
    </i>
    <i>
      <x v="1"/>
    </i>
    <i>
      <x v="3"/>
    </i>
    <i>
      <x v="4"/>
    </i>
    <i>
      <x v="5"/>
    </i>
    <i>
      <x v="6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6" hier="-1"/>
  </pageFields>
  <dataFields count="3">
    <dataField name="Nb" fld="5" subtotal="count" baseField="0" baseItem="0"/>
    <dataField name="Σ demandé" fld="8" baseField="0" baseItem="1" numFmtId="167"/>
    <dataField name="Σ accordé" fld="9" baseField="0" baseItem="1" numFmtId="167"/>
  </dataFields>
  <chartFormats count="3">
    <chartFormat chart="0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6" name="T_Données" displayName="T_Données" ref="A2:L36" totalsRowShown="0" headerRowDxfId="10">
  <autoFilter ref="A2:L3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name="Date" dataDxfId="9"/>
    <tableColumn id="2" name="# Demande">
      <calculatedColumnFormula>IF(ISTEXT(B2),1,B2+1)</calculatedColumnFormula>
    </tableColumn>
    <tableColumn id="3" name="Territoire" dataDxfId="8"/>
    <tableColumn id="4" name="Age" dataDxfId="7"/>
    <tableColumn id="5" name="Clientèle" dataDxfId="6"/>
    <tableColumn id="6" name="Programme" dataDxfId="5"/>
    <tableColumn id="7" name="Décision" dataDxfId="4" dataCellStyle="Normal"/>
    <tableColumn id="8" name="Matériel accordé"/>
    <tableColumn id="9" name="Montant demandé" dataDxfId="3"/>
    <tableColumn id="10" name="Montant accordé" dataDxfId="2"/>
    <tableColumn id="11" name="Réalisation" dataDxfId="1"/>
    <tableColumn id="12" name="Fonds_spéciaux" dataDxfId="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_Territoire" displayName="T_Territoire" ref="B3:B10" totalsRowShown="0">
  <autoFilter ref="B3:B10">
    <filterColumn colId="0" hiddenButton="1"/>
  </autoFilter>
  <tableColumns count="1">
    <tableColumn id="1" name="Territoire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2" name="T_Age" displayName="T_Age" ref="D3:D8" totalsRowShown="0">
  <autoFilter ref="D3:D8">
    <filterColumn colId="0" hiddenButton="1"/>
  </autoFilter>
  <tableColumns count="1">
    <tableColumn id="1" name="Age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3" name="T_Clientèle" displayName="T_Clientèle" ref="F3:F6" totalsRowShown="0">
  <autoFilter ref="F3:F6">
    <filterColumn colId="0" hiddenButton="1"/>
  </autoFilter>
  <tableColumns count="1">
    <tableColumn id="1" name="Clientèle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4" name="T_Programme" displayName="T_Programme" ref="H3:H10" totalsRowShown="0">
  <autoFilter ref="H3:H10">
    <filterColumn colId="0" hiddenButton="1"/>
  </autoFilter>
  <tableColumns count="1">
    <tableColumn id="1" name="Programme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id="5" name="T_Décision" displayName="T_Décision" ref="J3:J6" totalsRowShown="0">
  <autoFilter ref="J3:J6">
    <filterColumn colId="0" hiddenButton="1"/>
  </autoFilter>
  <sortState ref="J3:J5">
    <sortCondition ref="J3:J36"/>
  </sortState>
  <tableColumns count="1">
    <tableColumn id="1" name="Décision"/>
  </tableColumns>
  <tableStyleInfo name="TableStyleLight12" showFirstColumn="0" showLastColumn="0" showRowStripes="1" showColumnStripes="0"/>
</table>
</file>

<file path=xl/tables/table7.xml><?xml version="1.0" encoding="utf-8"?>
<table xmlns="http://schemas.openxmlformats.org/spreadsheetml/2006/main" id="7" name="T_Fonds_spéciaux" displayName="T_Fonds_spéciaux" ref="L3:L4" totalsRowShown="0">
  <autoFilter ref="L3:L4"/>
  <tableColumns count="1">
    <tableColumn id="1" name="Fonds_spéciaux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viewtopic.php?f=2&amp;t=115337" TargetMode="Externa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01"/>
  <sheetViews>
    <sheetView showGridLines="0" topLeftCell="A13" zoomScaleNormal="100" workbookViewId="0">
      <selection activeCell="B7" sqref="B7"/>
    </sheetView>
  </sheetViews>
  <sheetFormatPr baseColWidth="10" defaultColWidth="9.140625" defaultRowHeight="15" x14ac:dyDescent="0.25"/>
  <cols>
    <col min="1" max="1" width="11.42578125"/>
    <col min="2" max="2" width="14.140625" customWidth="1"/>
    <col min="3" max="3" width="22.5703125" customWidth="1"/>
    <col min="4" max="4" width="13.140625" customWidth="1"/>
    <col min="5" max="5" width="11.5703125" customWidth="1"/>
    <col min="6" max="6" width="20.85546875" customWidth="1"/>
    <col min="7" max="7" width="11.42578125"/>
    <col min="8" max="8" width="24.5703125" customWidth="1"/>
    <col min="9" max="9" width="21.5703125" customWidth="1"/>
    <col min="10" max="10" width="20.140625" customWidth="1"/>
    <col min="11" max="11" width="13.85546875" customWidth="1"/>
    <col min="12" max="12" width="17.7109375" customWidth="1"/>
    <col min="13" max="1025" width="10.7109375" customWidth="1"/>
  </cols>
  <sheetData>
    <row r="1" spans="1:12" ht="32.25" customHeight="1" x14ac:dyDescent="0.25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9"/>
    </row>
    <row r="2" spans="1:12" ht="15.75" x14ac:dyDescent="0.25">
      <c r="A2" t="s">
        <v>1</v>
      </c>
      <c r="B2" s="2" t="s">
        <v>2</v>
      </c>
      <c r="C2" s="2" t="s">
        <v>3</v>
      </c>
      <c r="D2" s="2" t="s">
        <v>62</v>
      </c>
      <c r="E2" s="2" t="s">
        <v>4</v>
      </c>
      <c r="F2" s="2" t="s">
        <v>5</v>
      </c>
      <c r="G2" s="2" t="s">
        <v>6</v>
      </c>
      <c r="H2" s="2" t="s">
        <v>7</v>
      </c>
      <c r="I2" s="3" t="s">
        <v>8</v>
      </c>
      <c r="J2" s="3" t="s">
        <v>9</v>
      </c>
      <c r="K2" s="2" t="s">
        <v>10</v>
      </c>
      <c r="L2" s="2" t="s">
        <v>68</v>
      </c>
    </row>
    <row r="3" spans="1:12" x14ac:dyDescent="0.25">
      <c r="A3" s="10">
        <v>43213</v>
      </c>
      <c r="B3">
        <f>IF(ISTEXT(B2),1,B2+1)</f>
        <v>1</v>
      </c>
      <c r="C3" s="11" t="s">
        <v>11</v>
      </c>
      <c r="D3" s="11" t="s">
        <v>12</v>
      </c>
      <c r="E3" s="11" t="s">
        <v>13</v>
      </c>
      <c r="F3" s="11" t="s">
        <v>14</v>
      </c>
      <c r="G3" s="12" t="s">
        <v>15</v>
      </c>
      <c r="H3" t="s">
        <v>16</v>
      </c>
      <c r="I3" s="1">
        <v>500</v>
      </c>
      <c r="J3" s="1">
        <v>300</v>
      </c>
      <c r="K3" s="11" t="s">
        <v>17</v>
      </c>
      <c r="L3" s="12"/>
    </row>
    <row r="4" spans="1:12" x14ac:dyDescent="0.25">
      <c r="A4" s="10">
        <v>43213</v>
      </c>
      <c r="B4">
        <f t="shared" ref="B4:B36" si="0">IF(ISTEXT(B3),1,B3+1)</f>
        <v>2</v>
      </c>
      <c r="C4" s="11" t="s">
        <v>18</v>
      </c>
      <c r="D4" s="11" t="s">
        <v>12</v>
      </c>
      <c r="E4" s="11" t="s">
        <v>13</v>
      </c>
      <c r="F4" s="11" t="s">
        <v>19</v>
      </c>
      <c r="G4" s="12" t="s">
        <v>20</v>
      </c>
      <c r="I4" s="1">
        <v>1575</v>
      </c>
      <c r="J4" s="1">
        <v>0</v>
      </c>
      <c r="K4" s="11"/>
      <c r="L4" s="12"/>
    </row>
    <row r="5" spans="1:12" x14ac:dyDescent="0.25">
      <c r="A5" s="10">
        <v>43213</v>
      </c>
      <c r="B5">
        <f t="shared" si="0"/>
        <v>3</v>
      </c>
      <c r="C5" s="11" t="s">
        <v>21</v>
      </c>
      <c r="D5" s="11" t="s">
        <v>22</v>
      </c>
      <c r="E5" s="11" t="s">
        <v>23</v>
      </c>
      <c r="F5" s="11" t="s">
        <v>24</v>
      </c>
      <c r="G5" s="12" t="s">
        <v>15</v>
      </c>
      <c r="H5" t="s">
        <v>25</v>
      </c>
      <c r="I5" s="1">
        <v>110</v>
      </c>
      <c r="J5" s="1">
        <v>110</v>
      </c>
      <c r="K5" s="11" t="s">
        <v>26</v>
      </c>
      <c r="L5" s="12"/>
    </row>
    <row r="6" spans="1:12" x14ac:dyDescent="0.25">
      <c r="A6" s="10">
        <v>43213</v>
      </c>
      <c r="B6">
        <f t="shared" si="0"/>
        <v>4</v>
      </c>
      <c r="C6" s="11" t="s">
        <v>27</v>
      </c>
      <c r="D6" s="11" t="s">
        <v>22</v>
      </c>
      <c r="E6" s="11" t="s">
        <v>13</v>
      </c>
      <c r="F6" s="11" t="s">
        <v>28</v>
      </c>
      <c r="G6" s="12" t="s">
        <v>15</v>
      </c>
      <c r="H6" t="s">
        <v>29</v>
      </c>
      <c r="I6" s="1">
        <v>300</v>
      </c>
      <c r="J6" s="1">
        <v>150</v>
      </c>
      <c r="K6" s="11" t="s">
        <v>26</v>
      </c>
      <c r="L6" s="12"/>
    </row>
    <row r="7" spans="1:12" x14ac:dyDescent="0.25">
      <c r="A7" s="10">
        <v>43213</v>
      </c>
      <c r="B7">
        <f t="shared" si="0"/>
        <v>5</v>
      </c>
      <c r="C7" s="11" t="s">
        <v>11</v>
      </c>
      <c r="D7" s="11" t="s">
        <v>12</v>
      </c>
      <c r="E7" s="11" t="s">
        <v>13</v>
      </c>
      <c r="F7" s="11" t="s">
        <v>24</v>
      </c>
      <c r="G7" s="12" t="s">
        <v>15</v>
      </c>
      <c r="H7" t="s">
        <v>30</v>
      </c>
      <c r="I7" s="6">
        <v>417.36</v>
      </c>
      <c r="J7" s="1">
        <v>150</v>
      </c>
      <c r="K7" s="11" t="s">
        <v>26</v>
      </c>
      <c r="L7" s="12"/>
    </row>
    <row r="8" spans="1:12" x14ac:dyDescent="0.25">
      <c r="A8" s="10">
        <v>43213</v>
      </c>
      <c r="B8">
        <f t="shared" si="0"/>
        <v>6</v>
      </c>
      <c r="C8" s="11" t="s">
        <v>31</v>
      </c>
      <c r="D8" s="11" t="s">
        <v>32</v>
      </c>
      <c r="E8" s="11" t="s">
        <v>13</v>
      </c>
      <c r="F8" s="11" t="s">
        <v>33</v>
      </c>
      <c r="G8" s="12" t="s">
        <v>15</v>
      </c>
      <c r="H8" t="s">
        <v>34</v>
      </c>
      <c r="I8" s="1">
        <v>250</v>
      </c>
      <c r="J8" s="1">
        <v>150</v>
      </c>
      <c r="K8" s="11" t="s">
        <v>26</v>
      </c>
      <c r="L8" s="12"/>
    </row>
    <row r="9" spans="1:12" x14ac:dyDescent="0.25">
      <c r="A9" s="10">
        <v>43213</v>
      </c>
      <c r="B9">
        <f t="shared" si="0"/>
        <v>7</v>
      </c>
      <c r="C9" s="11" t="s">
        <v>11</v>
      </c>
      <c r="D9" s="11" t="s">
        <v>32</v>
      </c>
      <c r="E9" s="11" t="s">
        <v>23</v>
      </c>
      <c r="F9" s="11" t="s">
        <v>24</v>
      </c>
      <c r="G9" s="12" t="s">
        <v>15</v>
      </c>
      <c r="H9" t="s">
        <v>35</v>
      </c>
      <c r="I9" s="6">
        <v>143.72</v>
      </c>
      <c r="J9" s="1">
        <v>120</v>
      </c>
      <c r="K9" s="11" t="s">
        <v>26</v>
      </c>
      <c r="L9" s="12"/>
    </row>
    <row r="10" spans="1:12" x14ac:dyDescent="0.25">
      <c r="A10" s="10">
        <v>43213</v>
      </c>
      <c r="B10">
        <f t="shared" si="0"/>
        <v>8</v>
      </c>
      <c r="C10" s="11" t="s">
        <v>11</v>
      </c>
      <c r="D10" s="11" t="s">
        <v>12</v>
      </c>
      <c r="E10" s="11" t="s">
        <v>23</v>
      </c>
      <c r="F10" s="11" t="s">
        <v>19</v>
      </c>
      <c r="G10" s="12" t="s">
        <v>15</v>
      </c>
      <c r="H10" t="s">
        <v>36</v>
      </c>
      <c r="I10" s="1">
        <v>760</v>
      </c>
      <c r="J10" s="1">
        <v>200</v>
      </c>
      <c r="K10" s="11" t="s">
        <v>26</v>
      </c>
      <c r="L10" s="12"/>
    </row>
    <row r="11" spans="1:12" x14ac:dyDescent="0.25">
      <c r="A11" s="10">
        <v>43213</v>
      </c>
      <c r="B11">
        <f t="shared" si="0"/>
        <v>9</v>
      </c>
      <c r="C11" s="11" t="s">
        <v>11</v>
      </c>
      <c r="D11" s="11" t="s">
        <v>32</v>
      </c>
      <c r="E11" s="11" t="s">
        <v>13</v>
      </c>
      <c r="F11" s="11" t="s">
        <v>24</v>
      </c>
      <c r="G11" s="12" t="s">
        <v>15</v>
      </c>
      <c r="H11" t="s">
        <v>37</v>
      </c>
      <c r="I11" s="6">
        <v>398.8</v>
      </c>
      <c r="J11" s="1">
        <v>250</v>
      </c>
      <c r="K11" s="11" t="s">
        <v>26</v>
      </c>
      <c r="L11" s="12"/>
    </row>
    <row r="12" spans="1:12" x14ac:dyDescent="0.25">
      <c r="A12" s="10">
        <v>43213</v>
      </c>
      <c r="B12">
        <f t="shared" si="0"/>
        <v>10</v>
      </c>
      <c r="C12" s="11" t="s">
        <v>11</v>
      </c>
      <c r="D12" s="11" t="s">
        <v>32</v>
      </c>
      <c r="E12" s="11" t="s">
        <v>23</v>
      </c>
      <c r="F12" s="11" t="s">
        <v>33</v>
      </c>
      <c r="G12" s="12" t="s">
        <v>15</v>
      </c>
      <c r="H12" t="s">
        <v>38</v>
      </c>
      <c r="I12" s="6">
        <v>3623.33</v>
      </c>
      <c r="J12" s="1">
        <v>200</v>
      </c>
      <c r="K12" s="11" t="s">
        <v>26</v>
      </c>
      <c r="L12" s="12"/>
    </row>
    <row r="13" spans="1:12" x14ac:dyDescent="0.25">
      <c r="A13" s="10">
        <v>43213</v>
      </c>
      <c r="B13">
        <f t="shared" si="0"/>
        <v>11</v>
      </c>
      <c r="C13" s="11" t="s">
        <v>18</v>
      </c>
      <c r="D13" s="11" t="s">
        <v>22</v>
      </c>
      <c r="E13" s="11" t="s">
        <v>13</v>
      </c>
      <c r="F13" s="11" t="s">
        <v>24</v>
      </c>
      <c r="G13" s="12" t="s">
        <v>15</v>
      </c>
      <c r="H13" t="s">
        <v>39</v>
      </c>
      <c r="I13" s="1">
        <v>100</v>
      </c>
      <c r="J13" s="1">
        <v>100</v>
      </c>
      <c r="K13" s="11" t="s">
        <v>26</v>
      </c>
      <c r="L13" s="12"/>
    </row>
    <row r="14" spans="1:12" x14ac:dyDescent="0.25">
      <c r="A14" s="10">
        <v>43272</v>
      </c>
      <c r="B14">
        <f t="shared" si="0"/>
        <v>12</v>
      </c>
      <c r="C14" s="11" t="s">
        <v>11</v>
      </c>
      <c r="D14" s="11" t="s">
        <v>12</v>
      </c>
      <c r="E14" s="11" t="s">
        <v>13</v>
      </c>
      <c r="F14" s="11" t="s">
        <v>40</v>
      </c>
      <c r="G14" s="12" t="s">
        <v>20</v>
      </c>
      <c r="I14" s="1">
        <v>250</v>
      </c>
      <c r="J14" s="1">
        <v>0</v>
      </c>
      <c r="K14" s="11"/>
      <c r="L14" s="12"/>
    </row>
    <row r="15" spans="1:12" x14ac:dyDescent="0.25">
      <c r="A15" s="10">
        <v>43272</v>
      </c>
      <c r="B15">
        <f t="shared" si="0"/>
        <v>13</v>
      </c>
      <c r="C15" s="11" t="s">
        <v>27</v>
      </c>
      <c r="D15" s="11" t="s">
        <v>32</v>
      </c>
      <c r="E15" s="11" t="s">
        <v>23</v>
      </c>
      <c r="F15" s="11" t="s">
        <v>41</v>
      </c>
      <c r="G15" s="12" t="s">
        <v>15</v>
      </c>
      <c r="H15" t="s">
        <v>42</v>
      </c>
      <c r="I15" s="1">
        <v>102</v>
      </c>
      <c r="J15" s="1">
        <v>102</v>
      </c>
      <c r="K15" s="11" t="s">
        <v>26</v>
      </c>
      <c r="L15" s="12"/>
    </row>
    <row r="16" spans="1:12" x14ac:dyDescent="0.25">
      <c r="A16" s="10">
        <v>43272</v>
      </c>
      <c r="B16">
        <f t="shared" si="0"/>
        <v>14</v>
      </c>
      <c r="C16" s="11" t="s">
        <v>11</v>
      </c>
      <c r="D16" s="11" t="s">
        <v>43</v>
      </c>
      <c r="E16" s="11" t="s">
        <v>23</v>
      </c>
      <c r="F16" s="11" t="s">
        <v>14</v>
      </c>
      <c r="G16" s="12" t="s">
        <v>15</v>
      </c>
      <c r="H16" t="s">
        <v>44</v>
      </c>
      <c r="I16" s="1">
        <v>500</v>
      </c>
      <c r="J16" s="1">
        <v>250</v>
      </c>
      <c r="K16" s="11" t="s">
        <v>26</v>
      </c>
      <c r="L16" s="12"/>
    </row>
    <row r="17" spans="1:12" x14ac:dyDescent="0.25">
      <c r="A17" s="10">
        <v>43272</v>
      </c>
      <c r="B17">
        <f t="shared" si="0"/>
        <v>15</v>
      </c>
      <c r="C17" s="11" t="s">
        <v>31</v>
      </c>
      <c r="D17" s="11" t="s">
        <v>12</v>
      </c>
      <c r="E17" s="11" t="s">
        <v>23</v>
      </c>
      <c r="F17" s="11" t="s">
        <v>24</v>
      </c>
      <c r="G17" s="12" t="s">
        <v>15</v>
      </c>
      <c r="H17" t="s">
        <v>45</v>
      </c>
      <c r="I17" s="1">
        <v>250</v>
      </c>
      <c r="J17" s="1">
        <v>125</v>
      </c>
      <c r="K17" s="11" t="s">
        <v>26</v>
      </c>
      <c r="L17" s="12"/>
    </row>
    <row r="18" spans="1:12" x14ac:dyDescent="0.25">
      <c r="A18" s="10">
        <v>43272</v>
      </c>
      <c r="B18">
        <f t="shared" si="0"/>
        <v>16</v>
      </c>
      <c r="C18" s="11" t="s">
        <v>21</v>
      </c>
      <c r="D18" s="11" t="s">
        <v>12</v>
      </c>
      <c r="E18" s="11" t="s">
        <v>13</v>
      </c>
      <c r="F18" s="11" t="s">
        <v>19</v>
      </c>
      <c r="G18" s="12" t="s">
        <v>46</v>
      </c>
      <c r="H18" t="s">
        <v>47</v>
      </c>
      <c r="I18" s="1">
        <v>2398</v>
      </c>
      <c r="J18" s="1">
        <v>0</v>
      </c>
      <c r="K18" s="11"/>
      <c r="L18" s="12"/>
    </row>
    <row r="19" spans="1:12" x14ac:dyDescent="0.25">
      <c r="A19" s="10">
        <v>43272</v>
      </c>
      <c r="B19">
        <f t="shared" si="0"/>
        <v>17</v>
      </c>
      <c r="C19" s="11" t="s">
        <v>48</v>
      </c>
      <c r="D19" s="11" t="s">
        <v>49</v>
      </c>
      <c r="E19" s="11" t="s">
        <v>50</v>
      </c>
      <c r="F19" s="11" t="s">
        <v>33</v>
      </c>
      <c r="G19" s="12" t="s">
        <v>15</v>
      </c>
      <c r="H19" t="s">
        <v>33</v>
      </c>
      <c r="I19" s="1">
        <v>1000</v>
      </c>
      <c r="J19" s="1">
        <v>1000</v>
      </c>
      <c r="K19" s="11" t="s">
        <v>26</v>
      </c>
      <c r="L19" s="12"/>
    </row>
    <row r="20" spans="1:12" x14ac:dyDescent="0.25">
      <c r="A20" s="10">
        <v>43272</v>
      </c>
      <c r="B20">
        <f t="shared" si="0"/>
        <v>18</v>
      </c>
      <c r="C20" s="11" t="s">
        <v>21</v>
      </c>
      <c r="D20" s="11" t="s">
        <v>12</v>
      </c>
      <c r="E20" s="11" t="s">
        <v>13</v>
      </c>
      <c r="F20" s="11" t="s">
        <v>28</v>
      </c>
      <c r="G20" s="12" t="s">
        <v>15</v>
      </c>
      <c r="H20" t="s">
        <v>51</v>
      </c>
      <c r="I20" s="1">
        <v>480</v>
      </c>
      <c r="J20" s="1">
        <v>200</v>
      </c>
      <c r="K20" s="11" t="s">
        <v>26</v>
      </c>
      <c r="L20" s="12"/>
    </row>
    <row r="21" spans="1:12" x14ac:dyDescent="0.25">
      <c r="A21" s="10">
        <v>43272</v>
      </c>
      <c r="B21">
        <f t="shared" si="0"/>
        <v>19</v>
      </c>
      <c r="C21" s="11" t="s">
        <v>21</v>
      </c>
      <c r="D21" s="11" t="s">
        <v>22</v>
      </c>
      <c r="E21" s="11" t="s">
        <v>13</v>
      </c>
      <c r="F21" s="11" t="s">
        <v>24</v>
      </c>
      <c r="G21" s="12" t="s">
        <v>15</v>
      </c>
      <c r="H21" t="s">
        <v>39</v>
      </c>
      <c r="I21" s="1">
        <v>150</v>
      </c>
      <c r="J21" s="1">
        <v>150</v>
      </c>
      <c r="K21" s="11" t="s">
        <v>26</v>
      </c>
      <c r="L21" s="12"/>
    </row>
    <row r="22" spans="1:12" x14ac:dyDescent="0.25">
      <c r="A22" s="10">
        <v>43272</v>
      </c>
      <c r="B22">
        <f t="shared" si="0"/>
        <v>20</v>
      </c>
      <c r="C22" s="11" t="s">
        <v>11</v>
      </c>
      <c r="D22" s="11" t="s">
        <v>22</v>
      </c>
      <c r="E22" s="11" t="s">
        <v>50</v>
      </c>
      <c r="F22" s="11" t="s">
        <v>24</v>
      </c>
      <c r="G22" s="12" t="s">
        <v>15</v>
      </c>
      <c r="H22" t="s">
        <v>52</v>
      </c>
      <c r="I22" s="1">
        <v>225</v>
      </c>
      <c r="J22" s="1">
        <v>225</v>
      </c>
      <c r="K22" s="11" t="s">
        <v>26</v>
      </c>
      <c r="L22" s="12"/>
    </row>
    <row r="23" spans="1:12" x14ac:dyDescent="0.25">
      <c r="A23" s="10">
        <v>43272</v>
      </c>
      <c r="B23">
        <f t="shared" si="0"/>
        <v>21</v>
      </c>
      <c r="C23" s="11" t="s">
        <v>11</v>
      </c>
      <c r="D23" s="11" t="s">
        <v>22</v>
      </c>
      <c r="E23" s="11" t="s">
        <v>23</v>
      </c>
      <c r="F23" s="11" t="s">
        <v>24</v>
      </c>
      <c r="G23" s="12" t="s">
        <v>15</v>
      </c>
      <c r="H23" t="s">
        <v>53</v>
      </c>
      <c r="I23" s="1">
        <v>150</v>
      </c>
      <c r="J23" s="1">
        <v>150</v>
      </c>
      <c r="K23" s="11" t="s">
        <v>26</v>
      </c>
      <c r="L23" s="12"/>
    </row>
    <row r="24" spans="1:12" x14ac:dyDescent="0.25">
      <c r="A24" s="10">
        <v>43272</v>
      </c>
      <c r="B24">
        <f t="shared" si="0"/>
        <v>22</v>
      </c>
      <c r="C24" s="11" t="s">
        <v>54</v>
      </c>
      <c r="D24" s="11" t="s">
        <v>32</v>
      </c>
      <c r="E24" s="11" t="s">
        <v>23</v>
      </c>
      <c r="F24" s="11" t="s">
        <v>33</v>
      </c>
      <c r="G24" s="12" t="s">
        <v>15</v>
      </c>
      <c r="H24" t="s">
        <v>34</v>
      </c>
      <c r="I24" s="1">
        <v>400</v>
      </c>
      <c r="J24" s="1">
        <v>300</v>
      </c>
      <c r="K24" s="11" t="s">
        <v>26</v>
      </c>
      <c r="L24" s="12" t="s">
        <v>55</v>
      </c>
    </row>
    <row r="25" spans="1:12" x14ac:dyDescent="0.25">
      <c r="A25" s="10">
        <v>43272</v>
      </c>
      <c r="B25">
        <f t="shared" si="0"/>
        <v>23</v>
      </c>
      <c r="C25" s="11" t="s">
        <v>54</v>
      </c>
      <c r="D25" s="11" t="s">
        <v>32</v>
      </c>
      <c r="E25" s="11" t="s">
        <v>23</v>
      </c>
      <c r="F25" s="11" t="s">
        <v>33</v>
      </c>
      <c r="G25" s="12" t="s">
        <v>15</v>
      </c>
      <c r="H25" t="s">
        <v>34</v>
      </c>
      <c r="I25" s="1">
        <v>400</v>
      </c>
      <c r="J25" s="1">
        <v>300</v>
      </c>
      <c r="K25" s="11" t="s">
        <v>26</v>
      </c>
      <c r="L25" s="12" t="s">
        <v>55</v>
      </c>
    </row>
    <row r="26" spans="1:12" x14ac:dyDescent="0.25">
      <c r="A26" s="10">
        <v>43272</v>
      </c>
      <c r="B26">
        <f t="shared" si="0"/>
        <v>24</v>
      </c>
      <c r="C26" s="11" t="s">
        <v>21</v>
      </c>
      <c r="D26" s="11" t="s">
        <v>22</v>
      </c>
      <c r="E26" s="11" t="s">
        <v>23</v>
      </c>
      <c r="F26" s="11" t="s">
        <v>33</v>
      </c>
      <c r="G26" s="12" t="s">
        <v>15</v>
      </c>
      <c r="H26" t="s">
        <v>38</v>
      </c>
      <c r="I26" s="1">
        <v>2184</v>
      </c>
      <c r="J26" s="1">
        <v>200</v>
      </c>
      <c r="K26" s="11" t="s">
        <v>26</v>
      </c>
      <c r="L26" s="12"/>
    </row>
    <row r="27" spans="1:12" x14ac:dyDescent="0.25">
      <c r="A27" s="10">
        <v>43272</v>
      </c>
      <c r="B27">
        <f t="shared" si="0"/>
        <v>25</v>
      </c>
      <c r="C27" s="11" t="s">
        <v>11</v>
      </c>
      <c r="D27" s="11" t="s">
        <v>12</v>
      </c>
      <c r="E27" s="11" t="s">
        <v>13</v>
      </c>
      <c r="F27" s="11" t="s">
        <v>41</v>
      </c>
      <c r="G27" s="12" t="s">
        <v>20</v>
      </c>
      <c r="H27" t="s">
        <v>56</v>
      </c>
      <c r="I27" s="1">
        <v>500</v>
      </c>
      <c r="J27" s="1">
        <v>0</v>
      </c>
      <c r="K27" s="11"/>
      <c r="L27" s="12"/>
    </row>
    <row r="28" spans="1:12" x14ac:dyDescent="0.25">
      <c r="A28" s="10">
        <v>43272</v>
      </c>
      <c r="B28">
        <f t="shared" si="0"/>
        <v>26</v>
      </c>
      <c r="C28" s="11" t="s">
        <v>21</v>
      </c>
      <c r="D28" s="11" t="s">
        <v>22</v>
      </c>
      <c r="E28" s="11" t="s">
        <v>13</v>
      </c>
      <c r="F28" s="11" t="s">
        <v>33</v>
      </c>
      <c r="G28" s="12" t="s">
        <v>15</v>
      </c>
      <c r="H28" t="s">
        <v>57</v>
      </c>
      <c r="I28" s="1">
        <v>528</v>
      </c>
      <c r="J28" s="1">
        <v>150</v>
      </c>
      <c r="K28" s="11" t="s">
        <v>26</v>
      </c>
      <c r="L28" s="12"/>
    </row>
    <row r="29" spans="1:12" x14ac:dyDescent="0.25">
      <c r="A29" s="10">
        <v>43272</v>
      </c>
      <c r="B29">
        <f t="shared" si="0"/>
        <v>27</v>
      </c>
      <c r="C29" s="11" t="s">
        <v>27</v>
      </c>
      <c r="D29" s="11" t="s">
        <v>32</v>
      </c>
      <c r="E29" s="11" t="s">
        <v>13</v>
      </c>
      <c r="F29" s="11" t="s">
        <v>33</v>
      </c>
      <c r="G29" s="12" t="s">
        <v>15</v>
      </c>
      <c r="H29" t="s">
        <v>57</v>
      </c>
      <c r="I29" s="1">
        <v>250</v>
      </c>
      <c r="J29" s="1">
        <v>150</v>
      </c>
      <c r="K29" s="11" t="s">
        <v>26</v>
      </c>
      <c r="L29" s="12"/>
    </row>
    <row r="30" spans="1:12" x14ac:dyDescent="0.25">
      <c r="A30" s="10">
        <v>43310</v>
      </c>
      <c r="B30">
        <f t="shared" si="0"/>
        <v>28</v>
      </c>
      <c r="C30" s="11" t="s">
        <v>11</v>
      </c>
      <c r="D30" s="11" t="s">
        <v>22</v>
      </c>
      <c r="E30" s="11" t="s">
        <v>23</v>
      </c>
      <c r="F30" s="11" t="s">
        <v>24</v>
      </c>
      <c r="G30" s="12" t="s">
        <v>15</v>
      </c>
      <c r="H30" t="s">
        <v>53</v>
      </c>
      <c r="I30" s="1">
        <v>150</v>
      </c>
      <c r="J30" s="1">
        <v>150</v>
      </c>
      <c r="K30" s="11" t="s">
        <v>26</v>
      </c>
      <c r="L30" s="12"/>
    </row>
    <row r="31" spans="1:12" x14ac:dyDescent="0.25">
      <c r="A31" s="10">
        <v>43310</v>
      </c>
      <c r="B31">
        <f t="shared" si="0"/>
        <v>29</v>
      </c>
      <c r="C31" s="11" t="s">
        <v>18</v>
      </c>
      <c r="D31" s="11" t="s">
        <v>22</v>
      </c>
      <c r="E31" s="11" t="s">
        <v>23</v>
      </c>
      <c r="F31" s="11" t="s">
        <v>24</v>
      </c>
      <c r="G31" s="12" t="s">
        <v>15</v>
      </c>
      <c r="H31" t="s">
        <v>53</v>
      </c>
      <c r="I31" s="1">
        <v>150</v>
      </c>
      <c r="J31" s="1">
        <v>150</v>
      </c>
      <c r="K31" s="11" t="s">
        <v>26</v>
      </c>
      <c r="L31" s="12"/>
    </row>
    <row r="32" spans="1:12" x14ac:dyDescent="0.25">
      <c r="A32" s="10">
        <v>43360</v>
      </c>
      <c r="B32">
        <f t="shared" si="0"/>
        <v>30</v>
      </c>
      <c r="C32" s="11" t="s">
        <v>21</v>
      </c>
      <c r="D32" s="11" t="s">
        <v>22</v>
      </c>
      <c r="E32" s="11" t="s">
        <v>23</v>
      </c>
      <c r="F32" s="11" t="s">
        <v>33</v>
      </c>
      <c r="G32" s="12" t="s">
        <v>15</v>
      </c>
      <c r="H32" t="s">
        <v>34</v>
      </c>
      <c r="I32" s="1">
        <v>60</v>
      </c>
      <c r="J32" s="1">
        <v>60</v>
      </c>
      <c r="K32" s="11" t="s">
        <v>26</v>
      </c>
      <c r="L32" s="12"/>
    </row>
    <row r="33" spans="1:12" x14ac:dyDescent="0.25">
      <c r="A33" s="10">
        <v>43360</v>
      </c>
      <c r="B33">
        <f t="shared" si="0"/>
        <v>31</v>
      </c>
      <c r="C33" s="11" t="s">
        <v>11</v>
      </c>
      <c r="D33" s="11" t="s">
        <v>22</v>
      </c>
      <c r="E33" s="11" t="s">
        <v>23</v>
      </c>
      <c r="F33" s="11" t="s">
        <v>24</v>
      </c>
      <c r="G33" s="12" t="s">
        <v>15</v>
      </c>
      <c r="H33" t="s">
        <v>53</v>
      </c>
      <c r="I33" s="1">
        <v>150</v>
      </c>
      <c r="J33" s="1">
        <v>150</v>
      </c>
      <c r="K33" s="11" t="s">
        <v>26</v>
      </c>
      <c r="L33" s="12"/>
    </row>
    <row r="34" spans="1:12" x14ac:dyDescent="0.25">
      <c r="A34" s="10">
        <v>43360</v>
      </c>
      <c r="B34">
        <f t="shared" si="0"/>
        <v>32</v>
      </c>
      <c r="C34" s="11" t="s">
        <v>11</v>
      </c>
      <c r="D34" s="11" t="s">
        <v>22</v>
      </c>
      <c r="E34" s="11" t="s">
        <v>13</v>
      </c>
      <c r="F34" s="11" t="s">
        <v>33</v>
      </c>
      <c r="G34" s="12" t="s">
        <v>15</v>
      </c>
      <c r="H34" t="s">
        <v>58</v>
      </c>
      <c r="I34" s="1">
        <v>265</v>
      </c>
      <c r="J34" s="1">
        <v>150</v>
      </c>
      <c r="K34" s="11" t="s">
        <v>26</v>
      </c>
      <c r="L34" s="12"/>
    </row>
    <row r="35" spans="1:12" x14ac:dyDescent="0.25">
      <c r="A35" s="10">
        <v>43360</v>
      </c>
      <c r="B35">
        <f t="shared" si="0"/>
        <v>33</v>
      </c>
      <c r="C35" s="11" t="s">
        <v>11</v>
      </c>
      <c r="D35" s="11" t="s">
        <v>32</v>
      </c>
      <c r="E35" s="11" t="s">
        <v>23</v>
      </c>
      <c r="F35" s="11" t="s">
        <v>24</v>
      </c>
      <c r="G35" s="12" t="s">
        <v>15</v>
      </c>
      <c r="H35" t="s">
        <v>59</v>
      </c>
      <c r="I35" s="1">
        <v>115</v>
      </c>
      <c r="J35" s="1">
        <v>115</v>
      </c>
      <c r="K35" s="11" t="s">
        <v>26</v>
      </c>
      <c r="L35" s="12"/>
    </row>
    <row r="36" spans="1:12" x14ac:dyDescent="0.25">
      <c r="A36" s="10">
        <v>43360</v>
      </c>
      <c r="B36">
        <f t="shared" si="0"/>
        <v>34</v>
      </c>
      <c r="C36" s="11" t="s">
        <v>54</v>
      </c>
      <c r="D36" s="11" t="s">
        <v>49</v>
      </c>
      <c r="E36" s="11" t="s">
        <v>50</v>
      </c>
      <c r="F36" s="11" t="s">
        <v>28</v>
      </c>
      <c r="G36" s="12" t="s">
        <v>15</v>
      </c>
      <c r="H36" t="s">
        <v>60</v>
      </c>
      <c r="I36" s="1">
        <v>432</v>
      </c>
      <c r="J36" s="1">
        <v>432</v>
      </c>
      <c r="K36" s="11" t="s">
        <v>26</v>
      </c>
      <c r="L36" s="12" t="s">
        <v>55</v>
      </c>
    </row>
    <row r="37" spans="1:12" x14ac:dyDescent="0.25">
      <c r="A37" s="4"/>
      <c r="C37" s="5"/>
      <c r="D37" s="5"/>
      <c r="E37" s="5"/>
      <c r="F37" s="5"/>
      <c r="G37" s="5"/>
      <c r="I37" s="1"/>
      <c r="J37" s="1"/>
      <c r="K37" s="5"/>
    </row>
    <row r="38" spans="1:12" x14ac:dyDescent="0.25">
      <c r="A38" s="4"/>
      <c r="C38" s="5"/>
      <c r="D38" s="5"/>
      <c r="E38" s="5"/>
      <c r="F38" s="5"/>
      <c r="G38" s="5"/>
      <c r="I38" s="1"/>
      <c r="J38" s="1"/>
      <c r="K38" s="5"/>
    </row>
    <row r="39" spans="1:12" x14ac:dyDescent="0.25">
      <c r="A39" s="4"/>
      <c r="C39" s="5"/>
      <c r="D39" s="5"/>
      <c r="E39" s="5"/>
      <c r="F39" s="5"/>
      <c r="G39" s="5"/>
      <c r="I39" s="1"/>
      <c r="J39" s="1"/>
      <c r="K39" s="5"/>
    </row>
    <row r="40" spans="1:12" x14ac:dyDescent="0.25">
      <c r="C40" s="5"/>
      <c r="D40" s="5"/>
      <c r="E40" s="5"/>
      <c r="F40" s="5"/>
      <c r="G40" s="5"/>
      <c r="I40" s="1"/>
      <c r="J40" s="1"/>
      <c r="K40" s="5"/>
    </row>
    <row r="41" spans="1:12" x14ac:dyDescent="0.25">
      <c r="C41" s="5"/>
      <c r="D41" s="5"/>
      <c r="E41" s="5"/>
      <c r="F41" s="5"/>
      <c r="G41" s="5"/>
      <c r="I41" s="1"/>
      <c r="J41" s="1"/>
      <c r="K41" s="5"/>
    </row>
    <row r="42" spans="1:12" x14ac:dyDescent="0.25">
      <c r="C42" s="5"/>
      <c r="D42" s="5"/>
      <c r="E42" s="5"/>
      <c r="F42" s="5"/>
      <c r="G42" s="5"/>
      <c r="I42" s="1"/>
      <c r="J42" s="1"/>
      <c r="K42" s="5"/>
    </row>
    <row r="43" spans="1:12" x14ac:dyDescent="0.25">
      <c r="C43" s="5"/>
      <c r="D43" s="5"/>
      <c r="E43" s="5"/>
      <c r="F43" s="5"/>
      <c r="G43" s="5"/>
      <c r="I43" s="1"/>
      <c r="J43" s="1"/>
      <c r="K43" s="5"/>
    </row>
    <row r="44" spans="1:12" x14ac:dyDescent="0.25">
      <c r="C44" s="5"/>
      <c r="D44" s="5"/>
      <c r="E44" s="5"/>
      <c r="F44" s="5"/>
      <c r="G44" s="5"/>
      <c r="I44" s="1"/>
      <c r="J44" s="1"/>
      <c r="K44" s="5"/>
    </row>
    <row r="45" spans="1:12" x14ac:dyDescent="0.25">
      <c r="C45" s="5"/>
      <c r="D45" s="5"/>
      <c r="E45" s="5"/>
      <c r="F45" s="5"/>
      <c r="G45" s="5"/>
      <c r="I45" s="1"/>
      <c r="J45" s="1"/>
      <c r="K45" s="5"/>
    </row>
    <row r="46" spans="1:12" x14ac:dyDescent="0.25">
      <c r="C46" s="5"/>
      <c r="D46" s="5"/>
      <c r="E46" s="5"/>
      <c r="F46" s="5"/>
      <c r="G46" s="5"/>
      <c r="I46" s="1"/>
      <c r="J46" s="1"/>
      <c r="K46" s="5"/>
    </row>
    <row r="47" spans="1:12" x14ac:dyDescent="0.25">
      <c r="C47" s="5"/>
      <c r="D47" s="5"/>
      <c r="E47" s="5"/>
      <c r="F47" s="5"/>
      <c r="G47" s="5"/>
      <c r="I47" s="1"/>
      <c r="J47" s="1"/>
      <c r="K47" s="5"/>
    </row>
    <row r="48" spans="1:12" x14ac:dyDescent="0.25">
      <c r="C48" s="5"/>
      <c r="D48" s="5"/>
      <c r="E48" s="5"/>
      <c r="F48" s="5"/>
      <c r="G48" s="5"/>
      <c r="I48" s="1"/>
      <c r="J48" s="1"/>
      <c r="K48" s="5"/>
    </row>
    <row r="49" spans="3:11" x14ac:dyDescent="0.25">
      <c r="C49" s="5"/>
      <c r="D49" s="5"/>
      <c r="E49" s="5"/>
      <c r="F49" s="5"/>
      <c r="G49" s="5"/>
      <c r="I49" s="1"/>
      <c r="J49" s="1"/>
      <c r="K49" s="5"/>
    </row>
    <row r="50" spans="3:11" x14ac:dyDescent="0.25">
      <c r="C50" s="5"/>
      <c r="D50" s="5"/>
      <c r="E50" s="5"/>
      <c r="F50" s="5"/>
      <c r="G50" s="5"/>
      <c r="I50" s="1"/>
      <c r="J50" s="1"/>
      <c r="K50" s="5"/>
    </row>
    <row r="51" spans="3:11" x14ac:dyDescent="0.25">
      <c r="C51" s="5"/>
      <c r="D51" s="5"/>
      <c r="E51" s="5"/>
      <c r="F51" s="5"/>
      <c r="G51" s="5"/>
      <c r="I51" s="1"/>
      <c r="J51" s="1"/>
      <c r="K51" s="5"/>
    </row>
    <row r="52" spans="3:11" x14ac:dyDescent="0.25">
      <c r="C52" s="5"/>
      <c r="D52" s="5"/>
      <c r="E52" s="5"/>
      <c r="F52" s="5"/>
      <c r="G52" s="5"/>
      <c r="I52" s="1"/>
      <c r="J52" s="1"/>
      <c r="K52" s="5"/>
    </row>
    <row r="53" spans="3:11" x14ac:dyDescent="0.25">
      <c r="C53" s="5"/>
      <c r="D53" s="5"/>
      <c r="E53" s="5"/>
      <c r="F53" s="5"/>
      <c r="G53" s="5"/>
      <c r="I53" s="1"/>
      <c r="J53" s="1"/>
      <c r="K53" s="5"/>
    </row>
    <row r="54" spans="3:11" x14ac:dyDescent="0.25">
      <c r="C54" s="5"/>
      <c r="D54" s="5"/>
      <c r="E54" s="5"/>
      <c r="F54" s="5"/>
      <c r="G54" s="5"/>
      <c r="I54" s="1"/>
      <c r="J54" s="1"/>
      <c r="K54" s="5"/>
    </row>
    <row r="55" spans="3:11" x14ac:dyDescent="0.25">
      <c r="C55" s="5"/>
      <c r="D55" s="5"/>
      <c r="E55" s="5"/>
      <c r="F55" s="5"/>
      <c r="G55" s="5"/>
      <c r="I55" s="1"/>
      <c r="J55" s="1"/>
      <c r="K55" s="5"/>
    </row>
    <row r="56" spans="3:11" x14ac:dyDescent="0.25">
      <c r="C56" s="5"/>
      <c r="D56" s="5"/>
      <c r="E56" s="5"/>
      <c r="F56" s="5"/>
      <c r="G56" s="5"/>
      <c r="I56" s="1"/>
      <c r="J56" s="1"/>
      <c r="K56" s="5"/>
    </row>
    <row r="57" spans="3:11" x14ac:dyDescent="0.25">
      <c r="C57" s="5"/>
      <c r="D57" s="5"/>
      <c r="E57" s="5"/>
      <c r="F57" s="5"/>
      <c r="G57" s="5"/>
      <c r="I57" s="1"/>
      <c r="J57" s="1"/>
      <c r="K57" s="5"/>
    </row>
    <row r="58" spans="3:11" x14ac:dyDescent="0.25">
      <c r="C58" s="5"/>
      <c r="D58" s="5"/>
      <c r="E58" s="5"/>
      <c r="F58" s="5"/>
      <c r="G58" s="5"/>
      <c r="I58" s="1"/>
      <c r="J58" s="1"/>
      <c r="K58" s="5"/>
    </row>
    <row r="59" spans="3:11" x14ac:dyDescent="0.25">
      <c r="C59" s="5"/>
      <c r="D59" s="5"/>
      <c r="E59" s="5"/>
      <c r="F59" s="5"/>
      <c r="G59" s="5"/>
      <c r="I59" s="1"/>
      <c r="J59" s="1"/>
      <c r="K59" s="5"/>
    </row>
    <row r="60" spans="3:11" x14ac:dyDescent="0.25">
      <c r="C60" s="5"/>
      <c r="D60" s="5"/>
      <c r="E60" s="5"/>
      <c r="F60" s="5"/>
      <c r="G60" s="5"/>
      <c r="I60" s="1"/>
      <c r="J60" s="1"/>
      <c r="K60" s="5"/>
    </row>
    <row r="61" spans="3:11" x14ac:dyDescent="0.25">
      <c r="C61" s="5"/>
      <c r="D61" s="5"/>
      <c r="E61" s="5"/>
      <c r="F61" s="5"/>
      <c r="G61" s="5"/>
      <c r="I61" s="1"/>
      <c r="J61" s="1"/>
      <c r="K61" s="5"/>
    </row>
    <row r="62" spans="3:11" x14ac:dyDescent="0.25">
      <c r="C62" s="5"/>
      <c r="D62" s="5"/>
      <c r="E62" s="5"/>
      <c r="F62" s="5"/>
      <c r="G62" s="5"/>
      <c r="I62" s="1"/>
      <c r="J62" s="1"/>
      <c r="K62" s="5"/>
    </row>
    <row r="63" spans="3:11" x14ac:dyDescent="0.25">
      <c r="C63" s="5"/>
      <c r="D63" s="5"/>
      <c r="E63" s="5"/>
      <c r="F63" s="5"/>
      <c r="G63" s="5"/>
      <c r="I63" s="1"/>
      <c r="J63" s="1"/>
      <c r="K63" s="5"/>
    </row>
    <row r="64" spans="3:11" x14ac:dyDescent="0.25">
      <c r="C64" s="5"/>
      <c r="D64" s="5"/>
      <c r="E64" s="5"/>
      <c r="F64" s="5"/>
      <c r="G64" s="5"/>
      <c r="I64" s="1"/>
      <c r="J64" s="1"/>
      <c r="K64" s="5"/>
    </row>
    <row r="65" spans="3:11" x14ac:dyDescent="0.25">
      <c r="C65" s="5"/>
      <c r="D65" s="5"/>
      <c r="E65" s="5"/>
      <c r="F65" s="5"/>
      <c r="G65" s="5"/>
      <c r="I65" s="1"/>
      <c r="J65" s="1"/>
      <c r="K65" s="5"/>
    </row>
    <row r="66" spans="3:11" x14ac:dyDescent="0.25">
      <c r="C66" s="5"/>
      <c r="D66" s="5"/>
      <c r="E66" s="5"/>
      <c r="F66" s="5"/>
      <c r="G66" s="5"/>
      <c r="I66" s="1"/>
      <c r="J66" s="1"/>
      <c r="K66" s="5"/>
    </row>
    <row r="67" spans="3:11" x14ac:dyDescent="0.25">
      <c r="C67" s="5"/>
      <c r="D67" s="5"/>
      <c r="E67" s="5"/>
      <c r="F67" s="5"/>
      <c r="G67" s="5"/>
      <c r="I67" s="1"/>
      <c r="J67" s="1"/>
      <c r="K67" s="5"/>
    </row>
    <row r="68" spans="3:11" x14ac:dyDescent="0.25">
      <c r="C68" s="5"/>
      <c r="D68" s="5"/>
      <c r="E68" s="5"/>
      <c r="F68" s="5"/>
      <c r="G68" s="5"/>
      <c r="I68" s="1"/>
      <c r="J68" s="1"/>
      <c r="K68" s="5"/>
    </row>
    <row r="69" spans="3:11" x14ac:dyDescent="0.25">
      <c r="C69" s="5"/>
      <c r="D69" s="5"/>
      <c r="E69" s="5"/>
      <c r="F69" s="5"/>
      <c r="G69" s="5"/>
      <c r="I69" s="1"/>
      <c r="J69" s="1"/>
      <c r="K69" s="5"/>
    </row>
    <row r="70" spans="3:11" x14ac:dyDescent="0.25">
      <c r="C70" s="5"/>
      <c r="D70" s="5"/>
      <c r="E70" s="5"/>
      <c r="F70" s="5"/>
      <c r="G70" s="5"/>
      <c r="I70" s="1"/>
      <c r="J70" s="1"/>
      <c r="K70" s="5"/>
    </row>
    <row r="71" spans="3:11" x14ac:dyDescent="0.25">
      <c r="C71" s="5"/>
      <c r="D71" s="5"/>
      <c r="E71" s="5"/>
      <c r="F71" s="5"/>
      <c r="G71" s="5"/>
      <c r="I71" s="1"/>
      <c r="J71" s="1"/>
      <c r="K71" s="5"/>
    </row>
    <row r="72" spans="3:11" x14ac:dyDescent="0.25">
      <c r="C72" s="5"/>
      <c r="D72" s="5"/>
      <c r="E72" s="5"/>
      <c r="F72" s="5"/>
      <c r="G72" s="5"/>
      <c r="I72" s="1"/>
      <c r="J72" s="1"/>
      <c r="K72" s="5"/>
    </row>
    <row r="73" spans="3:11" x14ac:dyDescent="0.25">
      <c r="C73" s="5"/>
      <c r="D73" s="5"/>
      <c r="E73" s="5"/>
      <c r="F73" s="5"/>
      <c r="G73" s="5"/>
      <c r="I73" s="1"/>
      <c r="J73" s="1"/>
      <c r="K73" s="5"/>
    </row>
    <row r="74" spans="3:11" x14ac:dyDescent="0.25">
      <c r="C74" s="5"/>
      <c r="D74" s="5"/>
      <c r="E74" s="5"/>
      <c r="F74" s="5"/>
      <c r="G74" s="5"/>
      <c r="I74" s="1"/>
      <c r="J74" s="1"/>
      <c r="K74" s="5"/>
    </row>
    <row r="75" spans="3:11" x14ac:dyDescent="0.25">
      <c r="C75" s="5"/>
      <c r="D75" s="5"/>
      <c r="E75" s="5"/>
      <c r="F75" s="5"/>
      <c r="G75" s="5"/>
      <c r="I75" s="1"/>
      <c r="J75" s="1"/>
      <c r="K75" s="5"/>
    </row>
    <row r="76" spans="3:11" x14ac:dyDescent="0.25">
      <c r="C76" s="5"/>
      <c r="D76" s="5"/>
      <c r="E76" s="5"/>
      <c r="F76" s="5"/>
      <c r="G76" s="5"/>
      <c r="I76" s="1"/>
      <c r="J76" s="1"/>
      <c r="K76" s="5"/>
    </row>
    <row r="77" spans="3:11" x14ac:dyDescent="0.25">
      <c r="C77" s="5"/>
      <c r="D77" s="5"/>
      <c r="E77" s="5"/>
      <c r="F77" s="5"/>
      <c r="G77" s="5"/>
      <c r="I77" s="1"/>
      <c r="J77" s="1"/>
      <c r="K77" s="5"/>
    </row>
    <row r="78" spans="3:11" x14ac:dyDescent="0.25">
      <c r="C78" s="5"/>
      <c r="D78" s="5"/>
      <c r="E78" s="5"/>
      <c r="F78" s="5"/>
      <c r="G78" s="5"/>
      <c r="I78" s="1"/>
      <c r="J78" s="1"/>
      <c r="K78" s="5"/>
    </row>
    <row r="79" spans="3:11" x14ac:dyDescent="0.25">
      <c r="C79" s="5"/>
      <c r="D79" s="5"/>
      <c r="E79" s="5"/>
      <c r="F79" s="5"/>
      <c r="G79" s="5"/>
      <c r="I79" s="1"/>
      <c r="J79" s="1"/>
      <c r="K79" s="5"/>
    </row>
    <row r="80" spans="3:11" x14ac:dyDescent="0.25">
      <c r="C80" s="5"/>
      <c r="D80" s="5"/>
      <c r="E80" s="5"/>
      <c r="F80" s="5"/>
      <c r="G80" s="5"/>
      <c r="I80" s="1"/>
      <c r="J80" s="1"/>
      <c r="K80" s="5"/>
    </row>
    <row r="81" spans="3:11" x14ac:dyDescent="0.25">
      <c r="C81" s="5"/>
      <c r="D81" s="5"/>
      <c r="E81" s="5"/>
      <c r="F81" s="5"/>
      <c r="G81" s="5"/>
      <c r="I81" s="1"/>
      <c r="J81" s="1"/>
      <c r="K81" s="5"/>
    </row>
    <row r="82" spans="3:11" x14ac:dyDescent="0.25">
      <c r="C82" s="5"/>
      <c r="D82" s="5"/>
      <c r="E82" s="5"/>
      <c r="F82" s="5"/>
      <c r="G82" s="5"/>
      <c r="I82" s="1"/>
      <c r="J82" s="1"/>
      <c r="K82" s="5"/>
    </row>
    <row r="83" spans="3:11" x14ac:dyDescent="0.25">
      <c r="C83" s="5"/>
      <c r="D83" s="5"/>
      <c r="E83" s="5"/>
      <c r="F83" s="5"/>
      <c r="G83" s="5"/>
      <c r="I83" s="1"/>
      <c r="J83" s="1"/>
      <c r="K83" s="5"/>
    </row>
    <row r="84" spans="3:11" x14ac:dyDescent="0.25">
      <c r="C84" s="5"/>
      <c r="D84" s="5"/>
      <c r="E84" s="5"/>
      <c r="F84" s="5"/>
      <c r="G84" s="5"/>
      <c r="I84" s="1"/>
      <c r="J84" s="1"/>
      <c r="K84" s="5"/>
    </row>
    <row r="85" spans="3:11" x14ac:dyDescent="0.25">
      <c r="C85" s="5"/>
      <c r="D85" s="5"/>
      <c r="E85" s="5"/>
      <c r="F85" s="5"/>
      <c r="G85" s="5"/>
      <c r="I85" s="1"/>
      <c r="J85" s="1"/>
      <c r="K85" s="5"/>
    </row>
    <row r="86" spans="3:11" x14ac:dyDescent="0.25">
      <c r="C86" s="5"/>
      <c r="D86" s="5"/>
      <c r="E86" s="5"/>
      <c r="F86" s="5"/>
      <c r="G86" s="5"/>
      <c r="I86" s="1"/>
      <c r="J86" s="1"/>
      <c r="K86" s="5"/>
    </row>
    <row r="87" spans="3:11" x14ac:dyDescent="0.25">
      <c r="C87" s="5"/>
      <c r="D87" s="5"/>
      <c r="E87" s="5"/>
      <c r="F87" s="5"/>
      <c r="G87" s="5"/>
      <c r="I87" s="1"/>
      <c r="J87" s="1"/>
      <c r="K87" s="5"/>
    </row>
    <row r="88" spans="3:11" x14ac:dyDescent="0.25">
      <c r="C88" s="5"/>
      <c r="D88" s="5"/>
      <c r="E88" s="5"/>
      <c r="F88" s="5"/>
      <c r="G88" s="5"/>
      <c r="I88" s="1"/>
      <c r="J88" s="1"/>
      <c r="K88" s="5"/>
    </row>
    <row r="89" spans="3:11" x14ac:dyDescent="0.25">
      <c r="C89" s="5"/>
      <c r="D89" s="5"/>
      <c r="E89" s="5"/>
      <c r="F89" s="5"/>
      <c r="G89" s="5"/>
      <c r="I89" s="1"/>
      <c r="J89" s="1"/>
      <c r="K89" s="5"/>
    </row>
    <row r="90" spans="3:11" x14ac:dyDescent="0.25">
      <c r="C90" s="5"/>
      <c r="D90" s="5"/>
      <c r="E90" s="5"/>
      <c r="F90" s="5"/>
      <c r="G90" s="5"/>
      <c r="I90" s="1"/>
      <c r="J90" s="1"/>
      <c r="K90" s="5"/>
    </row>
    <row r="91" spans="3:11" x14ac:dyDescent="0.25">
      <c r="C91" s="5"/>
      <c r="D91" s="5"/>
      <c r="E91" s="5"/>
      <c r="F91" s="5"/>
      <c r="G91" s="5"/>
      <c r="I91" s="1"/>
      <c r="J91" s="1"/>
      <c r="K91" s="5"/>
    </row>
    <row r="92" spans="3:11" x14ac:dyDescent="0.25">
      <c r="C92" s="5"/>
      <c r="D92" s="5"/>
      <c r="E92" s="5"/>
      <c r="F92" s="5"/>
      <c r="G92" s="5"/>
      <c r="I92" s="1"/>
      <c r="J92" s="1"/>
      <c r="K92" s="5"/>
    </row>
    <row r="93" spans="3:11" x14ac:dyDescent="0.25">
      <c r="C93" s="5"/>
      <c r="D93" s="5"/>
      <c r="E93" s="5"/>
      <c r="F93" s="5"/>
      <c r="G93" s="5"/>
      <c r="I93" s="1"/>
      <c r="J93" s="1"/>
      <c r="K93" s="5"/>
    </row>
    <row r="94" spans="3:11" x14ac:dyDescent="0.25">
      <c r="C94" s="5"/>
      <c r="D94" s="5"/>
      <c r="E94" s="5"/>
      <c r="F94" s="5"/>
      <c r="G94" s="5"/>
      <c r="I94" s="1"/>
      <c r="J94" s="1"/>
      <c r="K94" s="5"/>
    </row>
    <row r="95" spans="3:11" x14ac:dyDescent="0.25">
      <c r="C95" s="5"/>
      <c r="D95" s="5"/>
      <c r="E95" s="5"/>
      <c r="F95" s="5"/>
      <c r="G95" s="5"/>
      <c r="I95" s="1"/>
      <c r="J95" s="1"/>
      <c r="K95" s="5"/>
    </row>
    <row r="96" spans="3:11" x14ac:dyDescent="0.25">
      <c r="C96" s="5"/>
      <c r="D96" s="5"/>
      <c r="E96" s="5"/>
      <c r="F96" s="5"/>
      <c r="G96" s="5"/>
      <c r="I96" s="1"/>
      <c r="J96" s="1"/>
      <c r="K96" s="5"/>
    </row>
    <row r="97" spans="3:11" x14ac:dyDescent="0.25">
      <c r="C97" s="5"/>
      <c r="D97" s="5"/>
      <c r="E97" s="5"/>
      <c r="F97" s="5"/>
      <c r="G97" s="5"/>
      <c r="I97" s="1"/>
      <c r="J97" s="1"/>
      <c r="K97" s="5"/>
    </row>
    <row r="98" spans="3:11" x14ac:dyDescent="0.25">
      <c r="C98" s="5"/>
      <c r="D98" s="5"/>
      <c r="E98" s="5"/>
      <c r="F98" s="5"/>
      <c r="G98" s="5"/>
      <c r="I98" s="1"/>
      <c r="J98" s="1"/>
      <c r="K98" s="5"/>
    </row>
    <row r="99" spans="3:11" x14ac:dyDescent="0.25">
      <c r="C99" s="5"/>
      <c r="D99" s="5"/>
      <c r="E99" s="5"/>
      <c r="F99" s="5"/>
      <c r="G99" s="5"/>
      <c r="I99" s="1"/>
      <c r="J99" s="1"/>
      <c r="K99" s="5"/>
    </row>
    <row r="100" spans="3:11" x14ac:dyDescent="0.25">
      <c r="C100" s="5"/>
      <c r="D100" s="5"/>
      <c r="E100" s="5"/>
      <c r="F100" s="5"/>
      <c r="G100" s="5"/>
      <c r="I100" s="1"/>
      <c r="J100" s="1"/>
      <c r="K100" s="5"/>
    </row>
    <row r="101" spans="3:11" x14ac:dyDescent="0.25">
      <c r="H101" t="s">
        <v>61</v>
      </c>
      <c r="I101" s="1">
        <f>SUM(I3:I99)</f>
        <v>19267.21</v>
      </c>
      <c r="J101" s="1">
        <f>SUM(J3:J99)</f>
        <v>6239</v>
      </c>
    </row>
  </sheetData>
  <conditionalFormatting sqref="G3:G36">
    <cfRule type="expression" dxfId="12" priority="1">
      <formula>$G3="Redirigée"</formula>
    </cfRule>
    <cfRule type="expression" dxfId="11" priority="2">
      <formula>$G3="Refusée"</formula>
    </cfRule>
  </conditionalFormatting>
  <dataValidations count="13">
    <dataValidation type="list" allowBlank="1" showInputMessage="1" showErrorMessage="1" sqref="C37:C100">
      <formula1>"MRC Rimouski-Neigette,MRC Mitis,MRC Matapédia,MRC Matane,MRC des Basques,MRC Rivière-du-Loup,MRC Témiscouata,Tout le territoire"</formula1>
      <formula2>0</formula2>
    </dataValidation>
    <dataValidation type="list" allowBlank="1" showInputMessage="1" showErrorMessage="1" sqref="D37:D100">
      <formula1>"Enfant,Adolescent,Adulte,Ado et adulte,Tous"</formula1>
      <formula2>0</formula2>
    </dataValidation>
    <dataValidation type="list" allowBlank="1" showInputMessage="1" showErrorMessage="1" sqref="E37:E100">
      <formula1>"DI,TSA,DI-TSA"</formula1>
      <formula2>0</formula2>
    </dataValidation>
    <dataValidation type="list" allowBlank="1" showInputMessage="1" showErrorMessage="1" sqref="F37:F100">
      <formula1>"Camp,Équipement spécialisé,Technologie,Soins de santé,Sport,loisir et culture,Vie autonome,Formation,stage,emploi,Organismes,Ne correspond pas"</formula1>
      <formula2>0</formula2>
    </dataValidation>
    <dataValidation type="list" allowBlank="1" showInputMessage="1" showErrorMessage="1" sqref="G37:G100">
      <formula1>"Acceptée,Refusée,Redirigée"</formula1>
      <formula2>0</formula2>
    </dataValidation>
    <dataValidation type="list" allowBlank="1" showInputMessage="1" showErrorMessage="1" sqref="K3:K100">
      <formula1>"Réalisée,Annulée,Reportée"</formula1>
      <formula2>0</formula2>
    </dataValidation>
    <dataValidation type="list" allowBlank="1" showInputMessage="1" showErrorMessage="1" sqref="L37:L101">
      <formula1>"Fonds Matane"</formula1>
      <formula2>0</formula2>
    </dataValidation>
    <dataValidation type="list" allowBlank="1" showInputMessage="1" showErrorMessage="1" sqref="C3:C36">
      <formula1>INDIRECT("T_"&amp;$C$2)</formula1>
    </dataValidation>
    <dataValidation type="list" allowBlank="1" showInputMessage="1" showErrorMessage="1" sqref="D3:D36">
      <formula1>INDIRECT("T_"&amp;$D$2)</formula1>
    </dataValidation>
    <dataValidation type="list" allowBlank="1" showInputMessage="1" showErrorMessage="1" sqref="E3:E36">
      <formula1>INDIRECT("T_"&amp;$E$2)</formula1>
    </dataValidation>
    <dataValidation type="list" allowBlank="1" showInputMessage="1" showErrorMessage="1" sqref="F3:F36">
      <formula1>INDIRECT("T_"&amp;$F$2)</formula1>
    </dataValidation>
    <dataValidation type="list" allowBlank="1" showInputMessage="1" showErrorMessage="1" sqref="G3:G36">
      <formula1>INDIRECT("T_"&amp;$G$2)</formula1>
    </dataValidation>
    <dataValidation type="list" allowBlank="1" showInputMessage="1" showErrorMessage="1" sqref="L3:L36">
      <formula1>INDIRECT("T_"&amp;$L$2)</formula1>
    </dataValidation>
  </dataValidations>
  <pageMargins left="0.7" right="0.7" top="0.75" bottom="0.75" header="0.51180555555555496" footer="0.51180555555555496"/>
  <pageSetup firstPageNumber="0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N10"/>
  <sheetViews>
    <sheetView showGridLines="0" workbookViewId="0">
      <selection activeCell="G19" sqref="G19"/>
    </sheetView>
  </sheetViews>
  <sheetFormatPr baseColWidth="10" defaultRowHeight="15" x14ac:dyDescent="0.25"/>
  <cols>
    <col min="1" max="1" width="2.7109375" customWidth="1"/>
    <col min="2" max="2" width="22.42578125" bestFit="1" customWidth="1"/>
    <col min="3" max="3" width="2.7109375" customWidth="1"/>
    <col min="4" max="4" width="13" bestFit="1" customWidth="1"/>
    <col min="5" max="5" width="2.7109375" customWidth="1"/>
    <col min="6" max="6" width="11.28515625" customWidth="1"/>
    <col min="7" max="7" width="2.7109375" customWidth="1"/>
    <col min="8" max="8" width="21.28515625" bestFit="1" customWidth="1"/>
    <col min="9" max="9" width="2.7109375" customWidth="1"/>
    <col min="10" max="10" width="10.7109375" customWidth="1"/>
    <col min="11" max="11" width="2.7109375" customWidth="1"/>
    <col min="12" max="12" width="17.28515625" bestFit="1" customWidth="1"/>
  </cols>
  <sheetData>
    <row r="1" spans="2:14" x14ac:dyDescent="0.25">
      <c r="B1" s="7" t="s">
        <v>63</v>
      </c>
      <c r="D1" s="7" t="s">
        <v>64</v>
      </c>
      <c r="F1" s="7" t="s">
        <v>65</v>
      </c>
      <c r="H1" s="7" t="s">
        <v>66</v>
      </c>
      <c r="J1" s="7" t="s">
        <v>67</v>
      </c>
      <c r="L1" s="7" t="s">
        <v>69</v>
      </c>
      <c r="N1" s="13" t="s">
        <v>70</v>
      </c>
    </row>
    <row r="3" spans="2:14" x14ac:dyDescent="0.25">
      <c r="B3" t="s">
        <v>3</v>
      </c>
      <c r="D3" t="s">
        <v>62</v>
      </c>
      <c r="F3" t="s">
        <v>4</v>
      </c>
      <c r="H3" t="s">
        <v>5</v>
      </c>
      <c r="J3" t="s">
        <v>6</v>
      </c>
      <c r="L3" t="s">
        <v>68</v>
      </c>
    </row>
    <row r="4" spans="2:14" x14ac:dyDescent="0.25">
      <c r="B4" t="s">
        <v>54</v>
      </c>
      <c r="D4" t="s">
        <v>49</v>
      </c>
      <c r="F4" t="s">
        <v>13</v>
      </c>
      <c r="H4" t="s">
        <v>33</v>
      </c>
      <c r="J4" t="s">
        <v>15</v>
      </c>
      <c r="L4" t="s">
        <v>55</v>
      </c>
    </row>
    <row r="5" spans="2:14" x14ac:dyDescent="0.25">
      <c r="B5" t="s">
        <v>27</v>
      </c>
      <c r="D5" t="s">
        <v>32</v>
      </c>
      <c r="F5" t="s">
        <v>50</v>
      </c>
      <c r="H5" t="s">
        <v>24</v>
      </c>
      <c r="J5" t="s">
        <v>46</v>
      </c>
    </row>
    <row r="6" spans="2:14" x14ac:dyDescent="0.25">
      <c r="B6" t="s">
        <v>21</v>
      </c>
      <c r="D6" t="s">
        <v>12</v>
      </c>
      <c r="F6" t="s">
        <v>23</v>
      </c>
      <c r="H6" t="s">
        <v>40</v>
      </c>
      <c r="J6" t="s">
        <v>20</v>
      </c>
    </row>
    <row r="7" spans="2:14" x14ac:dyDescent="0.25">
      <c r="B7" t="s">
        <v>11</v>
      </c>
      <c r="D7" t="s">
        <v>22</v>
      </c>
      <c r="H7" t="s">
        <v>14</v>
      </c>
    </row>
    <row r="8" spans="2:14" x14ac:dyDescent="0.25">
      <c r="B8" t="s">
        <v>31</v>
      </c>
      <c r="D8" t="s">
        <v>43</v>
      </c>
      <c r="H8" t="s">
        <v>19</v>
      </c>
    </row>
    <row r="9" spans="2:14" x14ac:dyDescent="0.25">
      <c r="B9" t="s">
        <v>18</v>
      </c>
      <c r="H9" t="s">
        <v>28</v>
      </c>
    </row>
    <row r="10" spans="2:14" x14ac:dyDescent="0.25">
      <c r="B10" t="s">
        <v>48</v>
      </c>
      <c r="H10" t="s">
        <v>41</v>
      </c>
    </row>
  </sheetData>
  <sortState ref="L5:L88">
    <sortCondition ref="L5:L88"/>
  </sortState>
  <hyperlinks>
    <hyperlink ref="N1" r:id="rId1"/>
  </hyperlinks>
  <pageMargins left="0.7" right="0.7" top="0.75" bottom="0.75" header="0.3" footer="0.3"/>
  <pageSetup paperSize="9" orientation="portrait" r:id="rId2"/>
  <tableParts count="6">
    <tablePart r:id="rId3"/>
    <tablePart r:id="rId4"/>
    <tablePart r:id="rId5"/>
    <tablePart r:id="rId6"/>
    <tablePart r:id="rId7"/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showGridLines="0" tabSelected="1" workbookViewId="0">
      <selection activeCell="B16" sqref="B16"/>
    </sheetView>
  </sheetViews>
  <sheetFormatPr baseColWidth="10" defaultRowHeight="15" x14ac:dyDescent="0.25"/>
  <cols>
    <col min="1" max="1" width="21.28515625" customWidth="1"/>
    <col min="2" max="2" width="11.5703125" customWidth="1"/>
    <col min="3" max="3" width="10.85546875" bestFit="1" customWidth="1"/>
    <col min="4" max="5" width="9.28515625" customWidth="1"/>
    <col min="6" max="6" width="23.85546875" bestFit="1" customWidth="1"/>
    <col min="7" max="7" width="15.7109375" bestFit="1" customWidth="1"/>
    <col min="8" max="8" width="14.140625" bestFit="1" customWidth="1"/>
  </cols>
  <sheetData>
    <row r="1" spans="1:4" x14ac:dyDescent="0.25">
      <c r="A1" s="16" t="s">
        <v>6</v>
      </c>
      <c r="B1" t="s">
        <v>15</v>
      </c>
    </row>
    <row r="3" spans="1:4" x14ac:dyDescent="0.25">
      <c r="A3" s="16" t="s">
        <v>5</v>
      </c>
      <c r="B3" t="s">
        <v>74</v>
      </c>
      <c r="C3" t="s">
        <v>71</v>
      </c>
      <c r="D3" t="s">
        <v>72</v>
      </c>
    </row>
    <row r="4" spans="1:4" x14ac:dyDescent="0.25">
      <c r="A4" t="s">
        <v>33</v>
      </c>
      <c r="B4" s="14">
        <v>10</v>
      </c>
      <c r="C4" s="15">
        <v>8960.33</v>
      </c>
      <c r="D4" s="15">
        <v>2660</v>
      </c>
    </row>
    <row r="5" spans="1:4" x14ac:dyDescent="0.25">
      <c r="A5" t="s">
        <v>24</v>
      </c>
      <c r="B5" s="14">
        <v>13</v>
      </c>
      <c r="C5" s="15">
        <v>2509.88</v>
      </c>
      <c r="D5" s="15">
        <v>1945</v>
      </c>
    </row>
    <row r="6" spans="1:4" x14ac:dyDescent="0.25">
      <c r="A6" t="s">
        <v>14</v>
      </c>
      <c r="B6" s="14">
        <v>2</v>
      </c>
      <c r="C6" s="15">
        <v>1000</v>
      </c>
      <c r="D6" s="15">
        <v>550</v>
      </c>
    </row>
    <row r="7" spans="1:4" x14ac:dyDescent="0.25">
      <c r="A7" t="s">
        <v>19</v>
      </c>
      <c r="B7" s="14">
        <v>1</v>
      </c>
      <c r="C7" s="15">
        <v>760</v>
      </c>
      <c r="D7" s="15">
        <v>200</v>
      </c>
    </row>
    <row r="8" spans="1:4" x14ac:dyDescent="0.25">
      <c r="A8" t="s">
        <v>28</v>
      </c>
      <c r="B8" s="14">
        <v>3</v>
      </c>
      <c r="C8" s="15">
        <v>1212</v>
      </c>
      <c r="D8" s="15">
        <v>782</v>
      </c>
    </row>
    <row r="9" spans="1:4" x14ac:dyDescent="0.25">
      <c r="A9" t="s">
        <v>41</v>
      </c>
      <c r="B9" s="14">
        <v>1</v>
      </c>
      <c r="C9" s="15">
        <v>102</v>
      </c>
      <c r="D9" s="15">
        <v>102</v>
      </c>
    </row>
    <row r="10" spans="1:4" x14ac:dyDescent="0.25">
      <c r="A10" t="s">
        <v>73</v>
      </c>
      <c r="B10" s="14">
        <v>30</v>
      </c>
      <c r="C10" s="15">
        <v>14544.21</v>
      </c>
      <c r="D10" s="15">
        <v>6239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Listes</vt:lpstr>
      <vt:lpstr>Exemple</vt:lpstr>
    </vt:vector>
  </TitlesOfParts>
  <Company>CRDI du Bas St-Laurent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Stephanie Paquette</dc:creator>
  <dc:description/>
  <cp:lastModifiedBy>Jean-Eric</cp:lastModifiedBy>
  <cp:revision>0</cp:revision>
  <dcterms:created xsi:type="dcterms:W3CDTF">2018-10-03T17:12:35Z</dcterms:created>
  <dcterms:modified xsi:type="dcterms:W3CDTF">2018-10-13T17:43:34Z</dcterms:modified>
  <dc:language>fr-CA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CRDI du Bas St-Laurent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</Properties>
</file>