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2"/>
  </bookViews>
  <sheets>
    <sheet name="Temps" sheetId="1" r:id="rId1"/>
    <sheet name="Coût" sheetId="2" r:id="rId2"/>
    <sheet name="Répartition budget" sheetId="5" r:id="rId3"/>
  </sheets>
  <definedNames>
    <definedName name="DonnéesExternes_1" localSheetId="2" hidden="1">'Répartition budget'!$B$10:$G$14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5" l="1"/>
  <c r="D15" i="5"/>
  <c r="E15" i="5"/>
  <c r="F15" i="5"/>
  <c r="G15" i="5"/>
</calcChain>
</file>

<file path=xl/connections.xml><?xml version="1.0" encoding="utf-8"?>
<connections xmlns="http://schemas.openxmlformats.org/spreadsheetml/2006/main">
  <connection id="1" keepAlive="1" name="Requête - T_Budget" description="Connexion à la requête « T_Budget » dans le classeur." type="5" refreshedVersion="0" background="1">
    <dbPr connection="Provider=Microsoft.Mashup.OleDb.1;Data Source=$Workbook$;Location=T_Budget;Extended Properties=&quot;&quot;" command="SELECT * FROM [T_Budget]"/>
  </connection>
  <connection id="2" keepAlive="1" name="Requête - T_Coût" description="Connexion à la requête « T_Coût » dans le classeur." type="5" refreshedVersion="0" background="1">
    <dbPr connection="Provider=Microsoft.Mashup.OleDb.1;Data Source=$Workbook$;Location=T_Coût;Extended Properties=&quot;&quot;" command="SELECT * FROM [T_Coût]"/>
  </connection>
  <connection id="3" keepAlive="1" name="Requête - T_Répartition_budget" description="Connexion à la requête « T_Répartition_budget » dans le classeur." type="5" refreshedVersion="6" background="1" saveData="1">
    <dbPr connection="Provider=Microsoft.Mashup.OleDb.1;Data Source=$Workbook$;Location=T_Répartition_budget;Extended Properties=&quot;&quot;" command="SELECT * FROM [T_Répartition_budget]"/>
  </connection>
  <connection id="4" keepAlive="1" name="Requête - T_Temps" description="Connexion à la requête « T_Temps » dans le classeur." type="5" refreshedVersion="0" background="1">
    <dbPr connection="Provider=Microsoft.Mashup.OleDb.1;Data Source=$Workbook$;Location=T_Temps;Extended Properties=&quot;&quot;" command="SELECT * FROM [T_Temps]"/>
  </connection>
</connections>
</file>

<file path=xl/sharedStrings.xml><?xml version="1.0" encoding="utf-8"?>
<sst xmlns="http://schemas.openxmlformats.org/spreadsheetml/2006/main" count="42" uniqueCount="16">
  <si>
    <t>A</t>
  </si>
  <si>
    <t>B</t>
  </si>
  <si>
    <t>C</t>
  </si>
  <si>
    <t>D</t>
  </si>
  <si>
    <t>Service</t>
  </si>
  <si>
    <t>Temps</t>
  </si>
  <si>
    <t>T_Temps</t>
  </si>
  <si>
    <t>Budget</t>
  </si>
  <si>
    <t>T_Budget</t>
  </si>
  <si>
    <t>Coût location</t>
  </si>
  <si>
    <t>T_Coût_location</t>
  </si>
  <si>
    <t>Budget à répartir selon la proportion du temps passé par service</t>
  </si>
  <si>
    <t>Temps (%)</t>
  </si>
  <si>
    <t>Location</t>
  </si>
  <si>
    <t>Total</t>
  </si>
  <si>
    <t>T_Répartition_budget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</si>
</sst>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_ ;[Red]\-#,##0\ "/>
    <numFmt numFmtId="165" formatCode="#,##0.00_ ;[Red]\-#,##0.00\ "/>
    <numFmt numFmtId="166" formatCode="0.0%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NumberFormat="1"/>
    <xf numFmtId="0" fontId="3" fillId="0" borderId="0" xfId="0" applyFont="1"/>
    <xf numFmtId="164" fontId="0" fillId="0" borderId="0" xfId="0" applyNumberFormat="1"/>
    <xf numFmtId="165" fontId="0" fillId="0" borderId="0" xfId="0" applyNumberFormat="1"/>
    <xf numFmtId="0" fontId="2" fillId="0" borderId="0" xfId="2"/>
    <xf numFmtId="166" fontId="0" fillId="0" borderId="0" xfId="1" applyNumberFormat="1" applyFont="1"/>
    <xf numFmtId="164" fontId="3" fillId="0" borderId="0" xfId="0" applyNumberFormat="1" applyFont="1"/>
    <xf numFmtId="166" fontId="0" fillId="0" borderId="0" xfId="0" applyNumberFormat="1" applyFont="1"/>
  </cellXfs>
  <cellStyles count="3">
    <cellStyle name="Normal" xfId="0" builtinId="0"/>
    <cellStyle name="Pourcentage" xfId="1" builtinId="5"/>
    <cellStyle name="Texte explicatif" xfId="2" builtinId="53"/>
  </cellStyles>
  <dxfs count="16"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6" formatCode="0.0%"/>
    </dxf>
    <dxf>
      <numFmt numFmtId="164" formatCode="#,##0_ ;[Red]\-#,##0\ "/>
    </dxf>
    <dxf>
      <numFmt numFmtId="0" formatCode="General"/>
    </dxf>
    <dxf>
      <numFmt numFmtId="0" formatCode="General"/>
    </dxf>
    <dxf>
      <numFmt numFmtId="164" formatCode="#,##0_ ;[Red]\-#,##0\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%"/>
    </dxf>
    <dxf>
      <numFmt numFmtId="165" formatCode="#,##0.00_ ;[Red]\-#,##0.00\ "/>
    </dxf>
    <dxf>
      <numFmt numFmtId="165" formatCode="#,##0.00_ ;[Red]\-#,##0.00\ "/>
    </dxf>
    <dxf>
      <numFmt numFmtId="165" formatCode="#,##0.00_ ;[Red]\-#,##0.00\ "/>
    </dxf>
    <dxf>
      <numFmt numFmtId="164" formatCode="#,##0_ ;[Red]\-#,##0\ "/>
    </dxf>
    <dxf>
      <numFmt numFmtId="164" formatCode="#,##0_ ;[Red]\-#,##0\ "/>
    </dxf>
    <dxf>
      <numFmt numFmtId="164" formatCode="#,##0_ ;[Red]\-#,##0\ "/>
    </dxf>
    <dxf>
      <numFmt numFmtId="164" formatCode="#,##0_ ;[Red]\-#,##0\ 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157163</xdr:colOff>
          <xdr:row>3</xdr:row>
          <xdr:rowOff>190499</xdr:rowOff>
        </xdr:from>
        <xdr:to>
          <xdr:col>3</xdr:col>
          <xdr:colOff>4763</xdr:colOff>
          <xdr:row>5</xdr:row>
          <xdr:rowOff>4762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DonnéesExternes_1" adjustColumnWidth="0" connectionId="3" autoFormatId="16" applyNumberFormats="0" applyBorderFormats="0" applyFontFormats="1" applyPatternFormats="1" applyAlignmentFormats="0" applyWidthHeightFormats="0">
  <queryTableRefresh nextId="7">
    <queryTableFields count="6">
      <queryTableField id="1" name="Service" tableColumnId="13"/>
      <queryTableField id="2" name="Temps" tableColumnId="14"/>
      <queryTableField id="3" name="Temps (%)" tableColumnId="15"/>
      <queryTableField id="4" name="Location" tableColumnId="16"/>
      <queryTableField id="5" name="Budget" tableColumnId="17"/>
      <queryTableField id="6" name="Total" tableColumnId="18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Temps" displayName="T_Temps" ref="B3:C15" totalsRowShown="0">
  <autoFilter ref="B3:C15">
    <filterColumn colId="0" hiddenButton="1"/>
    <filterColumn colId="1" hiddenButton="1"/>
  </autoFilter>
  <tableColumns count="2">
    <tableColumn id="1" name="Service"/>
    <tableColumn id="2" name="Temps" dataDxfId="1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_Coût_location" displayName="T_Coût_location" ref="B3:C12" totalsRowShown="0">
  <autoFilter ref="B3:C12">
    <filterColumn colId="0" hiddenButton="1"/>
    <filterColumn colId="1" hiddenButton="1"/>
  </autoFilter>
  <tableColumns count="2">
    <tableColumn id="1" name="Service"/>
    <tableColumn id="2" name="Coût location" dataDxfId="12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_Budget" displayName="T_Budget" ref="B4:B5" totalsRowShown="0" dataDxfId="14">
  <autoFilter ref="B4:B5"/>
  <tableColumns count="1">
    <tableColumn id="1" name="Budget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6" name="T_Répartition_budget" displayName="T_Répartition_budget" ref="B10:G15" tableType="queryTable" totalsRowCount="1" headerRowCellStyle="Normal">
  <autoFilter ref="B10:G1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3" uniqueName="13" name="Service" totalsRowLabel="Total" queryTableFieldId="1" dataDxfId="5" totalsRowDxfId="6"/>
    <tableColumn id="14" uniqueName="14" name="Temps" totalsRowFunction="sum" queryTableFieldId="2" dataDxfId="4" totalsRowDxfId="7"/>
    <tableColumn id="15" uniqueName="15" name="Temps (%)" totalsRowFunction="sum" queryTableFieldId="3" dataDxfId="3" totalsRowDxfId="8" dataCellStyle="Pourcentage"/>
    <tableColumn id="16" uniqueName="16" name="Location" totalsRowFunction="sum" queryTableFieldId="4" dataDxfId="2" totalsRowDxfId="9"/>
    <tableColumn id="17" uniqueName="17" name="Budget" totalsRowFunction="sum" queryTableFieldId="5" dataDxfId="1" totalsRowDxfId="10"/>
    <tableColumn id="18" uniqueName="18" name="Total" totalsRowFunction="sum" queryTableFieldId="6" dataDxfId="0" totalsRowDxfId="11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C15"/>
  <sheetViews>
    <sheetView showGridLines="0" workbookViewId="0">
      <selection activeCell="C5" sqref="C5"/>
    </sheetView>
  </sheetViews>
  <sheetFormatPr baseColWidth="10" defaultRowHeight="15" x14ac:dyDescent="0.25"/>
  <cols>
    <col min="1" max="1" width="1.7109375" customWidth="1"/>
    <col min="3" max="3" width="12.7109375" customWidth="1"/>
  </cols>
  <sheetData>
    <row r="1" spans="2:3" ht="15.75" x14ac:dyDescent="0.25">
      <c r="B1" s="2" t="s">
        <v>6</v>
      </c>
    </row>
    <row r="2" spans="2:3" ht="6.95" customHeight="1" x14ac:dyDescent="0.25"/>
    <row r="3" spans="2:3" x14ac:dyDescent="0.25">
      <c r="B3" t="s">
        <v>4</v>
      </c>
      <c r="C3" t="s">
        <v>5</v>
      </c>
    </row>
    <row r="4" spans="2:3" x14ac:dyDescent="0.25">
      <c r="B4" t="s">
        <v>0</v>
      </c>
      <c r="C4" s="3">
        <v>10</v>
      </c>
    </row>
    <row r="5" spans="2:3" x14ac:dyDescent="0.25">
      <c r="B5" t="s">
        <v>1</v>
      </c>
      <c r="C5" s="3">
        <v>6</v>
      </c>
    </row>
    <row r="6" spans="2:3" x14ac:dyDescent="0.25">
      <c r="B6" t="s">
        <v>2</v>
      </c>
      <c r="C6" s="3">
        <v>13</v>
      </c>
    </row>
    <row r="7" spans="2:3" x14ac:dyDescent="0.25">
      <c r="B7" t="s">
        <v>3</v>
      </c>
      <c r="C7" s="3">
        <v>4</v>
      </c>
    </row>
    <row r="8" spans="2:3" x14ac:dyDescent="0.25">
      <c r="B8" t="s">
        <v>1</v>
      </c>
      <c r="C8" s="3">
        <v>8</v>
      </c>
    </row>
    <row r="9" spans="2:3" x14ac:dyDescent="0.25">
      <c r="B9" t="s">
        <v>2</v>
      </c>
      <c r="C9" s="3">
        <v>7</v>
      </c>
    </row>
    <row r="10" spans="2:3" x14ac:dyDescent="0.25">
      <c r="B10" t="s">
        <v>2</v>
      </c>
      <c r="C10" s="3">
        <v>1</v>
      </c>
    </row>
    <row r="11" spans="2:3" x14ac:dyDescent="0.25">
      <c r="B11" t="s">
        <v>3</v>
      </c>
      <c r="C11" s="3">
        <v>23</v>
      </c>
    </row>
    <row r="12" spans="2:3" x14ac:dyDescent="0.25">
      <c r="B12" t="s">
        <v>0</v>
      </c>
      <c r="C12" s="3">
        <v>2</v>
      </c>
    </row>
    <row r="13" spans="2:3" x14ac:dyDescent="0.25">
      <c r="B13" t="s">
        <v>1</v>
      </c>
      <c r="C13" s="3">
        <v>8</v>
      </c>
    </row>
    <row r="14" spans="2:3" x14ac:dyDescent="0.25">
      <c r="B14" t="s">
        <v>0</v>
      </c>
      <c r="C14" s="3">
        <v>7</v>
      </c>
    </row>
    <row r="15" spans="2:3" x14ac:dyDescent="0.25">
      <c r="B15" t="s">
        <v>0</v>
      </c>
      <c r="C15" s="3">
        <v>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C12"/>
  <sheetViews>
    <sheetView showGridLines="0" workbookViewId="0">
      <selection activeCell="B8" sqref="B8"/>
    </sheetView>
  </sheetViews>
  <sheetFormatPr baseColWidth="10" defaultRowHeight="15" x14ac:dyDescent="0.25"/>
  <cols>
    <col min="1" max="1" width="1.7109375" customWidth="1"/>
    <col min="3" max="3" width="15" bestFit="1" customWidth="1"/>
  </cols>
  <sheetData>
    <row r="1" spans="2:3" ht="15.75" x14ac:dyDescent="0.25">
      <c r="B1" s="2" t="s">
        <v>10</v>
      </c>
    </row>
    <row r="2" spans="2:3" ht="6.95" customHeight="1" x14ac:dyDescent="0.25"/>
    <row r="3" spans="2:3" x14ac:dyDescent="0.25">
      <c r="B3" t="s">
        <v>4</v>
      </c>
      <c r="C3" t="s">
        <v>9</v>
      </c>
    </row>
    <row r="4" spans="2:3" x14ac:dyDescent="0.25">
      <c r="B4" t="s">
        <v>1</v>
      </c>
      <c r="C4" s="3">
        <v>25</v>
      </c>
    </row>
    <row r="5" spans="2:3" x14ac:dyDescent="0.25">
      <c r="B5" t="s">
        <v>2</v>
      </c>
      <c r="C5" s="3">
        <v>36</v>
      </c>
    </row>
    <row r="6" spans="2:3" x14ac:dyDescent="0.25">
      <c r="B6" t="s">
        <v>2</v>
      </c>
      <c r="C6" s="3">
        <v>50</v>
      </c>
    </row>
    <row r="7" spans="2:3" x14ac:dyDescent="0.25">
      <c r="B7" t="s">
        <v>0</v>
      </c>
      <c r="C7" s="3">
        <v>46</v>
      </c>
    </row>
    <row r="8" spans="2:3" x14ac:dyDescent="0.25">
      <c r="B8" t="s">
        <v>3</v>
      </c>
      <c r="C8" s="3">
        <v>21</v>
      </c>
    </row>
    <row r="9" spans="2:3" x14ac:dyDescent="0.25">
      <c r="B9" t="s">
        <v>0</v>
      </c>
      <c r="C9" s="3">
        <v>16</v>
      </c>
    </row>
    <row r="10" spans="2:3" x14ac:dyDescent="0.25">
      <c r="B10" t="s">
        <v>1</v>
      </c>
      <c r="C10" s="3">
        <v>19</v>
      </c>
    </row>
    <row r="11" spans="2:3" x14ac:dyDescent="0.25">
      <c r="B11" t="s">
        <v>1</v>
      </c>
      <c r="C11" s="3">
        <v>28</v>
      </c>
    </row>
    <row r="12" spans="2:3" x14ac:dyDescent="0.25">
      <c r="B12" t="s">
        <v>0</v>
      </c>
      <c r="C12" s="3">
        <v>31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G15"/>
  <sheetViews>
    <sheetView showGridLines="0" tabSelected="1" zoomScaleNormal="100" workbookViewId="0">
      <selection activeCell="M15" sqref="M15"/>
    </sheetView>
  </sheetViews>
  <sheetFormatPr baseColWidth="10" defaultRowHeight="15" x14ac:dyDescent="0.25"/>
  <cols>
    <col min="1" max="1" width="1.7109375" customWidth="1"/>
    <col min="2" max="7" width="10.7109375" customWidth="1"/>
    <col min="8" max="8" width="8.42578125" customWidth="1"/>
    <col min="9" max="9" width="17.85546875" bestFit="1" customWidth="1"/>
  </cols>
  <sheetData>
    <row r="1" spans="2:7" ht="15.75" x14ac:dyDescent="0.25">
      <c r="B1" s="2" t="s">
        <v>8</v>
      </c>
    </row>
    <row r="2" spans="2:7" ht="6.95" customHeight="1" x14ac:dyDescent="0.25"/>
    <row r="3" spans="2:7" x14ac:dyDescent="0.25">
      <c r="B3" s="5" t="s">
        <v>11</v>
      </c>
    </row>
    <row r="4" spans="2:7" x14ac:dyDescent="0.25">
      <c r="B4" t="s">
        <v>7</v>
      </c>
    </row>
    <row r="5" spans="2:7" x14ac:dyDescent="0.25">
      <c r="B5" s="3">
        <v>1000</v>
      </c>
    </row>
    <row r="6" spans="2:7" x14ac:dyDescent="0.25">
      <c r="B6" s="3"/>
    </row>
    <row r="7" spans="2:7" x14ac:dyDescent="0.25">
      <c r="B7" s="3"/>
    </row>
    <row r="8" spans="2:7" ht="15.75" x14ac:dyDescent="0.25">
      <c r="B8" s="7" t="s">
        <v>15</v>
      </c>
    </row>
    <row r="9" spans="2:7" ht="6.95" customHeight="1" x14ac:dyDescent="0.25"/>
    <row r="10" spans="2:7" x14ac:dyDescent="0.25">
      <c r="B10" t="s">
        <v>4</v>
      </c>
      <c r="C10" t="s">
        <v>5</v>
      </c>
      <c r="D10" t="s">
        <v>12</v>
      </c>
      <c r="E10" t="s">
        <v>13</v>
      </c>
      <c r="F10" t="s">
        <v>7</v>
      </c>
      <c r="G10" t="s">
        <v>14</v>
      </c>
    </row>
    <row r="11" spans="2:7" x14ac:dyDescent="0.25">
      <c r="B11" s="1" t="s">
        <v>0</v>
      </c>
      <c r="C11" s="3">
        <v>28</v>
      </c>
      <c r="D11" s="6">
        <v>0.28571428571428598</v>
      </c>
      <c r="E11" s="4">
        <v>93</v>
      </c>
      <c r="F11" s="4">
        <v>285.71428571428572</v>
      </c>
      <c r="G11" s="4">
        <v>378.71428571428572</v>
      </c>
    </row>
    <row r="12" spans="2:7" x14ac:dyDescent="0.25">
      <c r="B12" s="1" t="s">
        <v>1</v>
      </c>
      <c r="C12" s="3">
        <v>22</v>
      </c>
      <c r="D12" s="6">
        <v>0.22448979591836701</v>
      </c>
      <c r="E12" s="4">
        <v>72</v>
      </c>
      <c r="F12" s="4">
        <v>224.48979591836735</v>
      </c>
      <c r="G12" s="4">
        <v>296.48979591836735</v>
      </c>
    </row>
    <row r="13" spans="2:7" x14ac:dyDescent="0.25">
      <c r="B13" s="1" t="s">
        <v>2</v>
      </c>
      <c r="C13" s="3">
        <v>21</v>
      </c>
      <c r="D13" s="6">
        <v>0.214285714285714</v>
      </c>
      <c r="E13" s="4">
        <v>86</v>
      </c>
      <c r="F13" s="4">
        <v>214.28571428571428</v>
      </c>
      <c r="G13" s="4">
        <v>300.28571428571428</v>
      </c>
    </row>
    <row r="14" spans="2:7" x14ac:dyDescent="0.25">
      <c r="B14" s="1" t="s">
        <v>3</v>
      </c>
      <c r="C14" s="3">
        <v>27</v>
      </c>
      <c r="D14" s="6">
        <v>0.27551020408163301</v>
      </c>
      <c r="E14" s="4">
        <v>21</v>
      </c>
      <c r="F14" s="4">
        <v>275.51020408163265</v>
      </c>
      <c r="G14" s="4">
        <v>296.51020408163265</v>
      </c>
    </row>
    <row r="15" spans="2:7" x14ac:dyDescent="0.25">
      <c r="B15" s="1" t="s">
        <v>14</v>
      </c>
      <c r="C15" s="3">
        <f>SUBTOTAL(109,T_Répartition_budget[Temps])</f>
        <v>98</v>
      </c>
      <c r="D15" s="8">
        <f>SUBTOTAL(109,T_Répartition_budget[Temps (%)])</f>
        <v>1</v>
      </c>
      <c r="E15" s="4">
        <f>SUBTOTAL(109,T_Répartition_budget[Location])</f>
        <v>272</v>
      </c>
      <c r="F15" s="4">
        <f>SUBTOTAL(109,T_Répartition_budget[Budget])</f>
        <v>1000</v>
      </c>
      <c r="G15" s="4">
        <f>SUBTOTAL(109,T_Répartition_budget[Total])</f>
        <v>1272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3" name="Button 3">
              <controlPr defaultSize="0" print="0" autoFill="0" autoPict="0" macro="[0]!Refresh_data">
                <anchor moveWithCells="1" sizeWithCells="1">
                  <from>
                    <xdr:col>2</xdr:col>
                    <xdr:colOff>161925</xdr:colOff>
                    <xdr:row>3</xdr:row>
                    <xdr:rowOff>190500</xdr:rowOff>
                  </from>
                  <to>
                    <xdr:col>3</xdr:col>
                    <xdr:colOff>9525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C9D1C3C-64EF-4397-9308-D2EF3854585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Temps</vt:lpstr>
      <vt:lpstr>Coût</vt:lpstr>
      <vt:lpstr>Répartition budget</vt:lpstr>
    </vt:vector>
  </TitlesOfParts>
  <Company>SOCOTEC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Socotec</dc:creator>
  <cp:lastModifiedBy>Jean-Eric</cp:lastModifiedBy>
  <dcterms:created xsi:type="dcterms:W3CDTF">2018-12-10T19:32:30Z</dcterms:created>
  <dcterms:modified xsi:type="dcterms:W3CDTF">2018-12-13T13:48:58Z</dcterms:modified>
</cp:coreProperties>
</file>