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Feuil1" sheetId="2" r:id="rId1"/>
    <sheet name="Bilan" sheetId="1" r:id="rId2"/>
  </sheets>
  <calcPr calcId="162913"/>
  <pivotCaches>
    <pivotCache cacheId="5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06" i="1" l="1"/>
  <c r="F806" i="1" s="1"/>
  <c r="E805" i="1"/>
  <c r="F805" i="1" s="1"/>
  <c r="E804" i="1"/>
  <c r="F804" i="1" s="1"/>
  <c r="E803" i="1"/>
  <c r="F803" i="1" s="1"/>
  <c r="F802" i="1"/>
  <c r="E802" i="1"/>
  <c r="E801" i="1"/>
  <c r="F801" i="1" s="1"/>
  <c r="F800" i="1"/>
  <c r="E800" i="1"/>
  <c r="E799" i="1"/>
  <c r="F799" i="1" s="1"/>
  <c r="F798" i="1"/>
  <c r="E798" i="1"/>
  <c r="E797" i="1"/>
  <c r="F797" i="1" s="1"/>
  <c r="E796" i="1"/>
  <c r="F796" i="1" s="1"/>
  <c r="E795" i="1"/>
  <c r="F795" i="1" s="1"/>
  <c r="F794" i="1"/>
  <c r="E794" i="1"/>
  <c r="E793" i="1"/>
  <c r="F793" i="1" s="1"/>
  <c r="F792" i="1"/>
  <c r="E792" i="1"/>
  <c r="E791" i="1"/>
  <c r="F791" i="1" s="1"/>
  <c r="F790" i="1"/>
  <c r="E790" i="1"/>
  <c r="E789" i="1"/>
  <c r="F789" i="1" s="1"/>
  <c r="E788" i="1"/>
  <c r="F788" i="1" s="1"/>
  <c r="E787" i="1"/>
  <c r="F787" i="1" s="1"/>
  <c r="F786" i="1"/>
  <c r="E786" i="1"/>
  <c r="E785" i="1"/>
  <c r="F785" i="1" s="1"/>
  <c r="F784" i="1"/>
  <c r="E784" i="1"/>
  <c r="E783" i="1"/>
  <c r="F783" i="1" s="1"/>
  <c r="F782" i="1"/>
  <c r="E782" i="1"/>
  <c r="E781" i="1"/>
  <c r="F781" i="1" s="1"/>
  <c r="E780" i="1"/>
  <c r="F780" i="1" s="1"/>
  <c r="E779" i="1"/>
  <c r="F779" i="1" s="1"/>
  <c r="F778" i="1"/>
  <c r="E778" i="1"/>
  <c r="E777" i="1"/>
  <c r="F777" i="1" s="1"/>
  <c r="F776" i="1"/>
  <c r="E776" i="1"/>
  <c r="E775" i="1"/>
  <c r="F775" i="1" s="1"/>
  <c r="F774" i="1"/>
  <c r="E774" i="1"/>
  <c r="E773" i="1"/>
  <c r="F773" i="1" s="1"/>
  <c r="E772" i="1"/>
  <c r="F772" i="1" s="1"/>
  <c r="E771" i="1"/>
  <c r="F771" i="1" s="1"/>
  <c r="F770" i="1"/>
  <c r="E770" i="1"/>
  <c r="E769" i="1"/>
  <c r="F769" i="1" s="1"/>
  <c r="F768" i="1"/>
  <c r="E768" i="1"/>
  <c r="E767" i="1"/>
  <c r="F767" i="1" s="1"/>
  <c r="F766" i="1"/>
  <c r="E766" i="1"/>
  <c r="E765" i="1"/>
  <c r="F765" i="1" s="1"/>
  <c r="E764" i="1"/>
  <c r="F764" i="1" s="1"/>
  <c r="E763" i="1"/>
  <c r="F763" i="1" s="1"/>
  <c r="F762" i="1"/>
  <c r="E762" i="1"/>
  <c r="E761" i="1"/>
  <c r="F761" i="1" s="1"/>
  <c r="F760" i="1"/>
  <c r="E760" i="1"/>
  <c r="E759" i="1"/>
  <c r="F759" i="1" s="1"/>
  <c r="F758" i="1"/>
  <c r="E758" i="1"/>
  <c r="E757" i="1"/>
  <c r="F757" i="1" s="1"/>
  <c r="E756" i="1"/>
  <c r="F756" i="1" s="1"/>
  <c r="E755" i="1"/>
  <c r="F755" i="1" s="1"/>
  <c r="F754" i="1"/>
  <c r="E754" i="1"/>
  <c r="E753" i="1"/>
  <c r="F753" i="1" s="1"/>
  <c r="F752" i="1"/>
  <c r="E752" i="1"/>
  <c r="E751" i="1"/>
  <c r="F751" i="1" s="1"/>
  <c r="F750" i="1"/>
  <c r="E750" i="1"/>
  <c r="E749" i="1"/>
  <c r="F749" i="1" s="1"/>
  <c r="E748" i="1"/>
  <c r="F748" i="1" s="1"/>
  <c r="E747" i="1"/>
  <c r="F747" i="1" s="1"/>
  <c r="F746" i="1"/>
  <c r="E746" i="1"/>
  <c r="E745" i="1"/>
  <c r="F745" i="1" s="1"/>
  <c r="F744" i="1"/>
  <c r="E744" i="1"/>
  <c r="E743" i="1"/>
  <c r="F743" i="1" s="1"/>
  <c r="F742" i="1"/>
  <c r="E742" i="1"/>
  <c r="E741" i="1"/>
  <c r="F741" i="1" s="1"/>
  <c r="E740" i="1"/>
  <c r="F740" i="1" s="1"/>
  <c r="E739" i="1"/>
  <c r="F739" i="1" s="1"/>
  <c r="F738" i="1"/>
  <c r="E738" i="1"/>
  <c r="E737" i="1"/>
  <c r="F737" i="1" s="1"/>
  <c r="F736" i="1"/>
  <c r="E736" i="1"/>
  <c r="E735" i="1"/>
  <c r="F735" i="1" s="1"/>
  <c r="F734" i="1"/>
  <c r="E734" i="1"/>
  <c r="E733" i="1"/>
  <c r="F733" i="1" s="1"/>
  <c r="E732" i="1"/>
  <c r="F732" i="1" s="1"/>
  <c r="E731" i="1"/>
  <c r="F731" i="1" s="1"/>
  <c r="F730" i="1"/>
  <c r="E730" i="1"/>
  <c r="E729" i="1"/>
  <c r="F729" i="1" s="1"/>
  <c r="F728" i="1"/>
  <c r="E728" i="1"/>
  <c r="E727" i="1"/>
  <c r="F727" i="1" s="1"/>
  <c r="F726" i="1"/>
  <c r="E726" i="1"/>
  <c r="E725" i="1"/>
  <c r="F725" i="1" s="1"/>
  <c r="E724" i="1"/>
  <c r="F724" i="1" s="1"/>
  <c r="E723" i="1"/>
  <c r="F723" i="1" s="1"/>
  <c r="F722" i="1"/>
  <c r="E722" i="1"/>
  <c r="E721" i="1"/>
  <c r="F721" i="1" s="1"/>
  <c r="F720" i="1"/>
  <c r="E720" i="1"/>
  <c r="E719" i="1"/>
  <c r="F719" i="1" s="1"/>
  <c r="F718" i="1"/>
  <c r="E718" i="1"/>
  <c r="E717" i="1"/>
  <c r="F717" i="1" s="1"/>
  <c r="E716" i="1"/>
  <c r="F716" i="1" s="1"/>
  <c r="E715" i="1"/>
  <c r="F715" i="1" s="1"/>
  <c r="F714" i="1"/>
  <c r="E714" i="1"/>
  <c r="E713" i="1"/>
  <c r="F713" i="1" s="1"/>
  <c r="F712" i="1"/>
  <c r="E712" i="1"/>
  <c r="E711" i="1"/>
  <c r="F711" i="1" s="1"/>
  <c r="F710" i="1"/>
  <c r="E710" i="1"/>
  <c r="E709" i="1"/>
  <c r="F709" i="1" s="1"/>
  <c r="E708" i="1"/>
  <c r="F708" i="1" s="1"/>
  <c r="E707" i="1"/>
  <c r="F707" i="1" s="1"/>
  <c r="F706" i="1"/>
  <c r="E706" i="1"/>
  <c r="E705" i="1"/>
  <c r="F705" i="1" s="1"/>
  <c r="F704" i="1"/>
  <c r="E704" i="1"/>
  <c r="E703" i="1"/>
  <c r="F703" i="1" s="1"/>
  <c r="F702" i="1"/>
  <c r="E702" i="1"/>
  <c r="E701" i="1"/>
  <c r="F701" i="1" s="1"/>
  <c r="E700" i="1"/>
  <c r="F700" i="1" s="1"/>
  <c r="E699" i="1"/>
  <c r="F699" i="1" s="1"/>
  <c r="F698" i="1"/>
  <c r="E698" i="1"/>
  <c r="E697" i="1"/>
  <c r="F697" i="1" s="1"/>
  <c r="F696" i="1"/>
  <c r="E696" i="1"/>
  <c r="E695" i="1"/>
  <c r="F695" i="1" s="1"/>
  <c r="F694" i="1"/>
  <c r="E694" i="1"/>
  <c r="E693" i="1"/>
  <c r="F693" i="1" s="1"/>
  <c r="E692" i="1"/>
  <c r="F692" i="1" s="1"/>
  <c r="E691" i="1"/>
  <c r="F691" i="1" s="1"/>
  <c r="F690" i="1"/>
  <c r="E690" i="1"/>
  <c r="E689" i="1"/>
  <c r="F689" i="1" s="1"/>
  <c r="F688" i="1"/>
  <c r="E688" i="1"/>
  <c r="E687" i="1"/>
  <c r="F687" i="1" s="1"/>
  <c r="F686" i="1"/>
  <c r="E686" i="1"/>
  <c r="E685" i="1"/>
  <c r="F685" i="1" s="1"/>
  <c r="E684" i="1"/>
  <c r="F684" i="1" s="1"/>
  <c r="E683" i="1"/>
  <c r="F683" i="1" s="1"/>
  <c r="F682" i="1"/>
  <c r="E682" i="1"/>
  <c r="E681" i="1"/>
  <c r="F681" i="1" s="1"/>
  <c r="F680" i="1"/>
  <c r="E680" i="1"/>
  <c r="E679" i="1"/>
  <c r="F679" i="1" s="1"/>
  <c r="F678" i="1"/>
  <c r="E678" i="1"/>
  <c r="E677" i="1"/>
  <c r="F677" i="1" s="1"/>
  <c r="E676" i="1"/>
  <c r="F676" i="1" s="1"/>
  <c r="E675" i="1"/>
  <c r="F675" i="1" s="1"/>
  <c r="F674" i="1"/>
  <c r="E674" i="1"/>
  <c r="E673" i="1"/>
  <c r="F673" i="1" s="1"/>
  <c r="F672" i="1"/>
  <c r="E672" i="1"/>
  <c r="E671" i="1"/>
  <c r="F671" i="1" s="1"/>
  <c r="F670" i="1"/>
  <c r="E670" i="1"/>
  <c r="E669" i="1"/>
  <c r="F669" i="1" s="1"/>
  <c r="E668" i="1"/>
  <c r="F668" i="1" s="1"/>
  <c r="E667" i="1"/>
  <c r="F667" i="1" s="1"/>
  <c r="F666" i="1"/>
  <c r="E666" i="1"/>
  <c r="E665" i="1"/>
  <c r="F665" i="1" s="1"/>
  <c r="F664" i="1"/>
  <c r="E664" i="1"/>
  <c r="E663" i="1"/>
  <c r="F663" i="1" s="1"/>
  <c r="F662" i="1"/>
  <c r="E662" i="1"/>
  <c r="E661" i="1"/>
  <c r="F661" i="1" s="1"/>
  <c r="E660" i="1"/>
  <c r="F660" i="1" s="1"/>
  <c r="E659" i="1"/>
  <c r="F659" i="1" s="1"/>
  <c r="F658" i="1"/>
  <c r="E658" i="1"/>
  <c r="E657" i="1"/>
  <c r="F657" i="1" s="1"/>
  <c r="F656" i="1"/>
  <c r="E656" i="1"/>
  <c r="E655" i="1"/>
  <c r="F655" i="1" s="1"/>
  <c r="F654" i="1"/>
  <c r="E654" i="1"/>
  <c r="E653" i="1"/>
  <c r="F653" i="1" s="1"/>
  <c r="E652" i="1"/>
  <c r="F652" i="1" s="1"/>
  <c r="E651" i="1"/>
  <c r="F651" i="1" s="1"/>
  <c r="F650" i="1"/>
  <c r="E650" i="1"/>
  <c r="E649" i="1"/>
  <c r="F649" i="1" s="1"/>
  <c r="F648" i="1"/>
  <c r="E648" i="1"/>
  <c r="E647" i="1"/>
  <c r="F647" i="1" s="1"/>
  <c r="F646" i="1"/>
  <c r="E646" i="1"/>
  <c r="E645" i="1"/>
  <c r="F645" i="1" s="1"/>
  <c r="E644" i="1"/>
  <c r="F644" i="1" s="1"/>
  <c r="E643" i="1"/>
  <c r="F643" i="1" s="1"/>
  <c r="F642" i="1"/>
  <c r="E642" i="1"/>
  <c r="E641" i="1"/>
  <c r="F641" i="1" s="1"/>
  <c r="F640" i="1"/>
  <c r="E640" i="1"/>
  <c r="E639" i="1"/>
  <c r="F639" i="1" s="1"/>
  <c r="E638" i="1"/>
  <c r="F638" i="1" s="1"/>
  <c r="E637" i="1"/>
  <c r="F637" i="1" s="1"/>
  <c r="E636" i="1"/>
  <c r="F636" i="1" s="1"/>
  <c r="E635" i="1"/>
  <c r="F635" i="1" s="1"/>
  <c r="E634" i="1"/>
  <c r="F634" i="1" s="1"/>
  <c r="F633" i="1"/>
  <c r="E633" i="1"/>
  <c r="E632" i="1"/>
  <c r="F632" i="1" s="1"/>
  <c r="E631" i="1"/>
  <c r="F631" i="1" s="1"/>
  <c r="E630" i="1"/>
  <c r="F630" i="1" s="1"/>
  <c r="F629" i="1"/>
  <c r="E629" i="1"/>
  <c r="E628" i="1"/>
  <c r="F628" i="1" s="1"/>
  <c r="E627" i="1"/>
  <c r="F627" i="1" s="1"/>
  <c r="E626" i="1"/>
  <c r="F626" i="1" s="1"/>
  <c r="F625" i="1"/>
  <c r="E625" i="1"/>
  <c r="E624" i="1"/>
  <c r="F624" i="1" s="1"/>
  <c r="E623" i="1"/>
  <c r="F623" i="1" s="1"/>
  <c r="E622" i="1"/>
  <c r="F622" i="1" s="1"/>
  <c r="F621" i="1"/>
  <c r="E621" i="1"/>
  <c r="E620" i="1"/>
  <c r="F620" i="1" s="1"/>
  <c r="E619" i="1"/>
  <c r="F619" i="1" s="1"/>
  <c r="E618" i="1"/>
  <c r="F618" i="1" s="1"/>
  <c r="F617" i="1"/>
  <c r="E617" i="1"/>
  <c r="E616" i="1"/>
  <c r="F616" i="1" s="1"/>
  <c r="E615" i="1"/>
  <c r="F615" i="1" s="1"/>
  <c r="E614" i="1"/>
  <c r="F614" i="1" s="1"/>
  <c r="F613" i="1"/>
  <c r="E613" i="1"/>
  <c r="E612" i="1"/>
  <c r="F612" i="1" s="1"/>
  <c r="E611" i="1"/>
  <c r="F611" i="1" s="1"/>
  <c r="E610" i="1"/>
  <c r="F610" i="1" s="1"/>
  <c r="F609" i="1"/>
  <c r="E609" i="1"/>
  <c r="E608" i="1"/>
  <c r="F608" i="1" s="1"/>
  <c r="E607" i="1"/>
  <c r="F607" i="1" s="1"/>
  <c r="E606" i="1"/>
  <c r="F606" i="1" s="1"/>
  <c r="F605" i="1"/>
  <c r="E605" i="1"/>
  <c r="E604" i="1"/>
  <c r="F604" i="1" s="1"/>
  <c r="E603" i="1"/>
  <c r="F603" i="1" s="1"/>
  <c r="E602" i="1"/>
  <c r="F602" i="1" s="1"/>
  <c r="F601" i="1"/>
  <c r="E601" i="1"/>
  <c r="E600" i="1"/>
  <c r="F600" i="1" s="1"/>
  <c r="E599" i="1"/>
  <c r="F599" i="1" s="1"/>
  <c r="E598" i="1"/>
  <c r="F598" i="1" s="1"/>
  <c r="F597" i="1"/>
  <c r="E597" i="1"/>
  <c r="E596" i="1"/>
  <c r="F596" i="1" s="1"/>
  <c r="E595" i="1"/>
  <c r="F595" i="1" s="1"/>
  <c r="E594" i="1"/>
  <c r="F594" i="1" s="1"/>
  <c r="F593" i="1"/>
  <c r="E593" i="1"/>
  <c r="E592" i="1"/>
  <c r="F592" i="1" s="1"/>
  <c r="E591" i="1"/>
  <c r="F591" i="1" s="1"/>
  <c r="E590" i="1"/>
  <c r="F590" i="1" s="1"/>
  <c r="F589" i="1"/>
  <c r="E589" i="1"/>
  <c r="E588" i="1"/>
  <c r="F588" i="1" s="1"/>
  <c r="E587" i="1"/>
  <c r="F587" i="1" s="1"/>
  <c r="E586" i="1"/>
  <c r="F586" i="1" s="1"/>
  <c r="F585" i="1"/>
  <c r="E585" i="1"/>
  <c r="E584" i="1"/>
  <c r="F584" i="1" s="1"/>
  <c r="E583" i="1"/>
  <c r="F583" i="1" s="1"/>
  <c r="E582" i="1"/>
  <c r="F582" i="1" s="1"/>
  <c r="F581" i="1"/>
  <c r="E581" i="1"/>
  <c r="E580" i="1"/>
  <c r="F580" i="1" s="1"/>
  <c r="E579" i="1"/>
  <c r="F579" i="1" s="1"/>
  <c r="E578" i="1"/>
  <c r="F578" i="1" s="1"/>
  <c r="F577" i="1"/>
  <c r="E577" i="1"/>
  <c r="E576" i="1"/>
  <c r="F576" i="1" s="1"/>
  <c r="E575" i="1"/>
  <c r="F575" i="1" s="1"/>
  <c r="E574" i="1"/>
  <c r="F574" i="1" s="1"/>
  <c r="F573" i="1"/>
  <c r="E573" i="1"/>
  <c r="E572" i="1"/>
  <c r="F572" i="1" s="1"/>
  <c r="E571" i="1"/>
  <c r="F571" i="1" s="1"/>
  <c r="E570" i="1"/>
  <c r="F570" i="1" s="1"/>
  <c r="F569" i="1"/>
  <c r="E569" i="1"/>
  <c r="E568" i="1"/>
  <c r="F568" i="1" s="1"/>
  <c r="E567" i="1"/>
  <c r="F567" i="1" s="1"/>
  <c r="E566" i="1"/>
  <c r="F566" i="1" s="1"/>
  <c r="F565" i="1"/>
  <c r="E565" i="1"/>
  <c r="E564" i="1"/>
  <c r="F564" i="1" s="1"/>
  <c r="E563" i="1"/>
  <c r="F563" i="1" s="1"/>
  <c r="E562" i="1"/>
  <c r="F562" i="1" s="1"/>
  <c r="F561" i="1"/>
  <c r="E561" i="1"/>
  <c r="E560" i="1"/>
  <c r="F560" i="1" s="1"/>
  <c r="E559" i="1"/>
  <c r="F559" i="1" s="1"/>
  <c r="E558" i="1"/>
  <c r="F558" i="1" s="1"/>
  <c r="F557" i="1"/>
  <c r="E557" i="1"/>
  <c r="E556" i="1"/>
  <c r="F556" i="1" s="1"/>
  <c r="E555" i="1"/>
  <c r="F555" i="1" s="1"/>
  <c r="E554" i="1"/>
  <c r="F554" i="1" s="1"/>
  <c r="F553" i="1"/>
  <c r="E553" i="1"/>
  <c r="E552" i="1"/>
  <c r="F552" i="1" s="1"/>
  <c r="E551" i="1"/>
  <c r="F551" i="1" s="1"/>
  <c r="E550" i="1"/>
  <c r="F550" i="1" s="1"/>
  <c r="F549" i="1"/>
  <c r="E549" i="1"/>
  <c r="E548" i="1"/>
  <c r="F548" i="1" s="1"/>
  <c r="E547" i="1"/>
  <c r="F547" i="1" s="1"/>
  <c r="E546" i="1"/>
  <c r="F546" i="1" s="1"/>
  <c r="F545" i="1"/>
  <c r="E545" i="1"/>
  <c r="E544" i="1"/>
  <c r="F544" i="1" s="1"/>
  <c r="E543" i="1"/>
  <c r="F543" i="1" s="1"/>
  <c r="E542" i="1"/>
  <c r="F542" i="1" s="1"/>
  <c r="F541" i="1"/>
  <c r="E541" i="1"/>
  <c r="E540" i="1"/>
  <c r="F540" i="1" s="1"/>
  <c r="E539" i="1"/>
  <c r="F539" i="1" s="1"/>
  <c r="E538" i="1"/>
  <c r="F538" i="1" s="1"/>
  <c r="F537" i="1"/>
  <c r="E537" i="1"/>
  <c r="E536" i="1"/>
  <c r="F536" i="1" s="1"/>
  <c r="E535" i="1"/>
  <c r="F535" i="1" s="1"/>
  <c r="E534" i="1"/>
  <c r="F534" i="1" s="1"/>
  <c r="F533" i="1"/>
  <c r="E533" i="1"/>
  <c r="E532" i="1"/>
  <c r="F532" i="1" s="1"/>
  <c r="E531" i="1"/>
  <c r="F531" i="1" s="1"/>
  <c r="E530" i="1"/>
  <c r="F530" i="1" s="1"/>
  <c r="F529" i="1"/>
  <c r="E529" i="1"/>
  <c r="E528" i="1"/>
  <c r="F528" i="1" s="1"/>
  <c r="E527" i="1"/>
  <c r="F527" i="1" s="1"/>
  <c r="E526" i="1"/>
  <c r="F526" i="1" s="1"/>
  <c r="F525" i="1"/>
  <c r="E525" i="1"/>
  <c r="E524" i="1"/>
  <c r="F524" i="1" s="1"/>
  <c r="E523" i="1"/>
  <c r="F523" i="1" s="1"/>
  <c r="E522" i="1"/>
  <c r="F522" i="1" s="1"/>
  <c r="F521" i="1"/>
  <c r="E521" i="1"/>
  <c r="E520" i="1"/>
  <c r="F520" i="1" s="1"/>
  <c r="E519" i="1"/>
  <c r="F519" i="1" s="1"/>
  <c r="E518" i="1"/>
  <c r="F518" i="1" s="1"/>
  <c r="F517" i="1"/>
  <c r="E517" i="1"/>
  <c r="E516" i="1"/>
  <c r="F516" i="1" s="1"/>
  <c r="E515" i="1"/>
  <c r="F515" i="1" s="1"/>
  <c r="E514" i="1"/>
  <c r="F514" i="1" s="1"/>
  <c r="F513" i="1"/>
  <c r="E513" i="1"/>
  <c r="E512" i="1"/>
  <c r="F512" i="1" s="1"/>
  <c r="E511" i="1"/>
  <c r="F511" i="1" s="1"/>
  <c r="E510" i="1"/>
  <c r="F510" i="1" s="1"/>
  <c r="F509" i="1"/>
  <c r="E509" i="1"/>
  <c r="E508" i="1"/>
  <c r="F508" i="1" s="1"/>
  <c r="E507" i="1"/>
  <c r="F507" i="1" s="1"/>
  <c r="E506" i="1"/>
  <c r="F506" i="1" s="1"/>
  <c r="F505" i="1"/>
  <c r="E505" i="1"/>
  <c r="E504" i="1"/>
  <c r="F504" i="1" s="1"/>
  <c r="E503" i="1"/>
  <c r="F503" i="1" s="1"/>
  <c r="E502" i="1"/>
  <c r="F502" i="1" s="1"/>
  <c r="F501" i="1"/>
  <c r="E501" i="1"/>
  <c r="E500" i="1"/>
  <c r="F500" i="1" s="1"/>
  <c r="E499" i="1"/>
  <c r="F499" i="1" s="1"/>
  <c r="E498" i="1"/>
  <c r="F498" i="1" s="1"/>
  <c r="F497" i="1"/>
  <c r="E497" i="1"/>
  <c r="E496" i="1"/>
  <c r="F496" i="1" s="1"/>
  <c r="E495" i="1"/>
  <c r="F495" i="1" s="1"/>
  <c r="E494" i="1"/>
  <c r="F494" i="1" s="1"/>
  <c r="F493" i="1"/>
  <c r="E493" i="1"/>
  <c r="E492" i="1"/>
  <c r="F492" i="1" s="1"/>
  <c r="E491" i="1"/>
  <c r="F491" i="1" s="1"/>
  <c r="E490" i="1"/>
  <c r="F490" i="1" s="1"/>
  <c r="F489" i="1"/>
  <c r="E489" i="1"/>
  <c r="E488" i="1"/>
  <c r="F488" i="1" s="1"/>
  <c r="E487" i="1"/>
  <c r="F487" i="1" s="1"/>
  <c r="E486" i="1"/>
  <c r="F486" i="1" s="1"/>
  <c r="F485" i="1"/>
  <c r="E485" i="1"/>
  <c r="E484" i="1"/>
  <c r="F484" i="1" s="1"/>
  <c r="E483" i="1"/>
  <c r="F483" i="1" s="1"/>
  <c r="E482" i="1"/>
  <c r="F482" i="1" s="1"/>
  <c r="F481" i="1"/>
  <c r="E481" i="1"/>
  <c r="E480" i="1"/>
  <c r="F480" i="1" s="1"/>
  <c r="E479" i="1"/>
  <c r="F479" i="1" s="1"/>
  <c r="E478" i="1"/>
  <c r="F478" i="1" s="1"/>
  <c r="F477" i="1"/>
  <c r="E477" i="1"/>
  <c r="E476" i="1"/>
  <c r="F476" i="1" s="1"/>
  <c r="E475" i="1"/>
  <c r="F475" i="1" s="1"/>
  <c r="E474" i="1"/>
  <c r="F474" i="1" s="1"/>
  <c r="F473" i="1"/>
  <c r="E473" i="1"/>
  <c r="E472" i="1"/>
  <c r="F472" i="1" s="1"/>
  <c r="E471" i="1"/>
  <c r="F471" i="1" s="1"/>
  <c r="E470" i="1"/>
  <c r="F470" i="1" s="1"/>
  <c r="F469" i="1"/>
  <c r="E469" i="1"/>
  <c r="E468" i="1"/>
  <c r="F468" i="1" s="1"/>
  <c r="E467" i="1"/>
  <c r="F467" i="1" s="1"/>
  <c r="E466" i="1"/>
  <c r="F466" i="1" s="1"/>
  <c r="F465" i="1"/>
  <c r="E465" i="1"/>
  <c r="E464" i="1"/>
  <c r="F464" i="1" s="1"/>
  <c r="E463" i="1"/>
  <c r="F463" i="1" s="1"/>
  <c r="E462" i="1"/>
  <c r="F462" i="1" s="1"/>
  <c r="F461" i="1"/>
  <c r="E461" i="1"/>
  <c r="E460" i="1"/>
  <c r="F460" i="1" s="1"/>
  <c r="E459" i="1"/>
  <c r="F459" i="1" s="1"/>
  <c r="E458" i="1"/>
  <c r="F458" i="1" s="1"/>
  <c r="F457" i="1"/>
  <c r="E457" i="1"/>
  <c r="E456" i="1"/>
  <c r="F456" i="1" s="1"/>
  <c r="E455" i="1"/>
  <c r="F455" i="1" s="1"/>
  <c r="E454" i="1"/>
  <c r="F454" i="1" s="1"/>
  <c r="F453" i="1"/>
  <c r="E453" i="1"/>
  <c r="E452" i="1"/>
  <c r="F452" i="1" s="1"/>
  <c r="E451" i="1"/>
  <c r="F451" i="1" s="1"/>
  <c r="E450" i="1"/>
  <c r="F450" i="1" s="1"/>
  <c r="F449" i="1"/>
  <c r="E449" i="1"/>
  <c r="E448" i="1"/>
  <c r="F448" i="1" s="1"/>
  <c r="E447" i="1"/>
  <c r="F447" i="1" s="1"/>
  <c r="E446" i="1"/>
  <c r="F446" i="1" s="1"/>
  <c r="F445" i="1"/>
  <c r="E445" i="1"/>
  <c r="E444" i="1"/>
  <c r="F444" i="1" s="1"/>
  <c r="E443" i="1"/>
  <c r="F443" i="1" s="1"/>
  <c r="E442" i="1"/>
  <c r="F442" i="1" s="1"/>
  <c r="F441" i="1"/>
  <c r="E441" i="1"/>
  <c r="E440" i="1"/>
  <c r="F440" i="1" s="1"/>
  <c r="E439" i="1"/>
  <c r="F439" i="1" s="1"/>
  <c r="E438" i="1"/>
  <c r="F438" i="1" s="1"/>
  <c r="F437" i="1"/>
  <c r="E437" i="1"/>
  <c r="E436" i="1"/>
  <c r="F436" i="1" s="1"/>
  <c r="E435" i="1"/>
  <c r="F435" i="1" s="1"/>
  <c r="E434" i="1"/>
  <c r="F434" i="1" s="1"/>
  <c r="F433" i="1"/>
  <c r="E433" i="1"/>
  <c r="E432" i="1"/>
  <c r="F432" i="1" s="1"/>
  <c r="E431" i="1"/>
  <c r="F431" i="1" s="1"/>
  <c r="E430" i="1"/>
  <c r="F430" i="1" s="1"/>
  <c r="F429" i="1"/>
  <c r="E429" i="1"/>
  <c r="E428" i="1"/>
  <c r="F428" i="1" s="1"/>
  <c r="E427" i="1"/>
  <c r="F427" i="1" s="1"/>
  <c r="E426" i="1"/>
  <c r="F426" i="1" s="1"/>
  <c r="F425" i="1"/>
  <c r="E425" i="1"/>
  <c r="E424" i="1"/>
  <c r="F424" i="1" s="1"/>
  <c r="E423" i="1"/>
  <c r="F423" i="1" s="1"/>
  <c r="E422" i="1"/>
  <c r="F422" i="1" s="1"/>
  <c r="F421" i="1"/>
  <c r="E421" i="1"/>
  <c r="E420" i="1"/>
  <c r="F420" i="1" s="1"/>
  <c r="E419" i="1"/>
  <c r="F419" i="1" s="1"/>
  <c r="E418" i="1"/>
  <c r="F418" i="1" s="1"/>
  <c r="F417" i="1"/>
  <c r="E417" i="1"/>
  <c r="E416" i="1"/>
  <c r="F416" i="1" s="1"/>
  <c r="E415" i="1"/>
  <c r="F415" i="1" s="1"/>
  <c r="E414" i="1"/>
  <c r="F414" i="1" s="1"/>
  <c r="F413" i="1"/>
  <c r="E413" i="1"/>
  <c r="E412" i="1"/>
  <c r="F412" i="1" s="1"/>
  <c r="E411" i="1"/>
  <c r="F411" i="1" s="1"/>
  <c r="E410" i="1"/>
  <c r="F410" i="1" s="1"/>
  <c r="F409" i="1"/>
  <c r="E409" i="1"/>
  <c r="E408" i="1"/>
  <c r="F408" i="1" s="1"/>
  <c r="E407" i="1"/>
  <c r="F407" i="1" s="1"/>
  <c r="E406" i="1"/>
  <c r="F406" i="1" s="1"/>
  <c r="F405" i="1"/>
  <c r="E405" i="1"/>
  <c r="E404" i="1"/>
  <c r="F404" i="1" s="1"/>
  <c r="E403" i="1"/>
  <c r="F403" i="1" s="1"/>
  <c r="E402" i="1"/>
  <c r="F402" i="1" s="1"/>
  <c r="F401" i="1"/>
  <c r="E401" i="1"/>
  <c r="E400" i="1"/>
  <c r="F400" i="1" s="1"/>
  <c r="E399" i="1"/>
  <c r="F399" i="1" s="1"/>
  <c r="E398" i="1"/>
  <c r="F398" i="1" s="1"/>
  <c r="F397" i="1"/>
  <c r="E397" i="1"/>
  <c r="E396" i="1"/>
  <c r="F396" i="1" s="1"/>
  <c r="E395" i="1"/>
  <c r="F395" i="1" s="1"/>
  <c r="E394" i="1"/>
  <c r="F394" i="1" s="1"/>
  <c r="F393" i="1"/>
  <c r="E393" i="1"/>
  <c r="E392" i="1"/>
  <c r="F392" i="1" s="1"/>
  <c r="E391" i="1"/>
  <c r="F391" i="1" s="1"/>
  <c r="E390" i="1"/>
  <c r="F390" i="1" s="1"/>
  <c r="F389" i="1"/>
  <c r="E389" i="1"/>
  <c r="E388" i="1"/>
  <c r="F388" i="1" s="1"/>
  <c r="E387" i="1"/>
  <c r="F387" i="1" s="1"/>
  <c r="E386" i="1"/>
  <c r="F386" i="1" s="1"/>
  <c r="F385" i="1"/>
  <c r="E385" i="1"/>
  <c r="E384" i="1"/>
  <c r="F384" i="1" s="1"/>
  <c r="E383" i="1"/>
  <c r="F383" i="1" s="1"/>
  <c r="E382" i="1"/>
  <c r="F382" i="1" s="1"/>
  <c r="F381" i="1"/>
  <c r="E381" i="1"/>
  <c r="E380" i="1"/>
  <c r="F380" i="1" s="1"/>
  <c r="E379" i="1"/>
  <c r="F379" i="1" s="1"/>
  <c r="E378" i="1"/>
  <c r="F378" i="1" s="1"/>
  <c r="F377" i="1"/>
  <c r="E377" i="1"/>
  <c r="E376" i="1"/>
  <c r="F376" i="1" s="1"/>
  <c r="E375" i="1"/>
  <c r="F375" i="1" s="1"/>
  <c r="E374" i="1"/>
  <c r="F374" i="1" s="1"/>
  <c r="F373" i="1"/>
  <c r="E373" i="1"/>
  <c r="E372" i="1"/>
  <c r="F372" i="1" s="1"/>
  <c r="E371" i="1"/>
  <c r="F371" i="1" s="1"/>
  <c r="E370" i="1"/>
  <c r="F370" i="1" s="1"/>
  <c r="F369" i="1"/>
  <c r="E369" i="1"/>
  <c r="E368" i="1"/>
  <c r="F368" i="1" s="1"/>
  <c r="E367" i="1"/>
  <c r="F367" i="1" s="1"/>
  <c r="E366" i="1"/>
  <c r="F366" i="1" s="1"/>
  <c r="F365" i="1"/>
  <c r="E365" i="1"/>
  <c r="E364" i="1"/>
  <c r="F364" i="1" s="1"/>
  <c r="E363" i="1"/>
  <c r="F363" i="1" s="1"/>
  <c r="E362" i="1"/>
  <c r="F362" i="1" s="1"/>
  <c r="F361" i="1"/>
  <c r="E361" i="1"/>
  <c r="E360" i="1"/>
  <c r="F360" i="1" s="1"/>
  <c r="E359" i="1"/>
  <c r="F359" i="1" s="1"/>
  <c r="E358" i="1"/>
  <c r="F358" i="1" s="1"/>
  <c r="F357" i="1"/>
  <c r="E357" i="1"/>
  <c r="E356" i="1"/>
  <c r="F356" i="1" s="1"/>
  <c r="E355" i="1"/>
  <c r="F355" i="1" s="1"/>
  <c r="E354" i="1"/>
  <c r="F354" i="1" s="1"/>
  <c r="F353" i="1"/>
  <c r="E353" i="1"/>
  <c r="E352" i="1"/>
  <c r="F352" i="1" s="1"/>
  <c r="E351" i="1"/>
  <c r="F351" i="1" s="1"/>
  <c r="E350" i="1"/>
  <c r="F350" i="1" s="1"/>
  <c r="F349" i="1"/>
  <c r="E349" i="1"/>
  <c r="E348" i="1"/>
  <c r="F348" i="1" s="1"/>
  <c r="E347" i="1"/>
  <c r="F347" i="1" s="1"/>
  <c r="E346" i="1"/>
  <c r="F346" i="1" s="1"/>
  <c r="F345" i="1"/>
  <c r="E345" i="1"/>
  <c r="E344" i="1"/>
  <c r="F344" i="1" s="1"/>
  <c r="E343" i="1"/>
  <c r="F343" i="1" s="1"/>
  <c r="E342" i="1"/>
  <c r="F342" i="1" s="1"/>
  <c r="F341" i="1"/>
  <c r="E341" i="1"/>
  <c r="E340" i="1"/>
  <c r="F340" i="1" s="1"/>
  <c r="E339" i="1"/>
  <c r="F339" i="1" s="1"/>
  <c r="E338" i="1"/>
  <c r="F338" i="1" s="1"/>
  <c r="E337" i="1"/>
  <c r="F337" i="1" s="1"/>
  <c r="E336" i="1"/>
  <c r="F336" i="1" s="1"/>
  <c r="E335" i="1"/>
  <c r="F335" i="1" s="1"/>
  <c r="E334" i="1"/>
  <c r="F334" i="1" s="1"/>
  <c r="E333" i="1"/>
  <c r="F333" i="1" s="1"/>
  <c r="E332" i="1"/>
  <c r="F332" i="1" s="1"/>
  <c r="E331" i="1"/>
  <c r="F331" i="1" s="1"/>
  <c r="E330" i="1"/>
  <c r="F330" i="1" s="1"/>
  <c r="E329" i="1"/>
  <c r="F329" i="1" s="1"/>
  <c r="E328" i="1"/>
  <c r="F328" i="1" s="1"/>
  <c r="E327" i="1"/>
  <c r="F327" i="1" s="1"/>
  <c r="E326" i="1"/>
  <c r="F326" i="1" s="1"/>
  <c r="E325" i="1"/>
  <c r="F325" i="1" s="1"/>
  <c r="E324" i="1"/>
  <c r="F324" i="1" s="1"/>
  <c r="E323" i="1"/>
  <c r="F323" i="1" s="1"/>
  <c r="E322" i="1"/>
  <c r="F322" i="1" s="1"/>
  <c r="E321" i="1"/>
  <c r="F321" i="1" s="1"/>
  <c r="E320" i="1"/>
  <c r="F320" i="1" s="1"/>
  <c r="E319" i="1"/>
  <c r="F319" i="1" s="1"/>
  <c r="E318" i="1"/>
  <c r="F318" i="1" s="1"/>
  <c r="E317" i="1"/>
  <c r="F317" i="1" s="1"/>
  <c r="E316" i="1"/>
  <c r="F316" i="1" s="1"/>
  <c r="E315" i="1"/>
  <c r="F315" i="1" s="1"/>
  <c r="E314" i="1"/>
  <c r="F314" i="1" s="1"/>
  <c r="E313" i="1"/>
  <c r="F313" i="1" s="1"/>
  <c r="E312" i="1"/>
  <c r="F312" i="1" s="1"/>
  <c r="E311" i="1"/>
  <c r="F311" i="1" s="1"/>
  <c r="E310" i="1"/>
  <c r="F310" i="1" s="1"/>
  <c r="E309" i="1"/>
  <c r="F309" i="1" s="1"/>
  <c r="E308" i="1"/>
  <c r="F308" i="1" s="1"/>
  <c r="E307" i="1"/>
  <c r="F307" i="1" s="1"/>
  <c r="E306" i="1"/>
  <c r="F306" i="1" s="1"/>
  <c r="E305" i="1"/>
  <c r="F305" i="1" s="1"/>
  <c r="E304" i="1"/>
  <c r="F304" i="1" s="1"/>
  <c r="E303" i="1"/>
  <c r="F303" i="1" s="1"/>
  <c r="E302" i="1"/>
  <c r="F302" i="1" s="1"/>
  <c r="E301" i="1"/>
  <c r="F301" i="1" s="1"/>
  <c r="E300" i="1"/>
  <c r="F300" i="1" s="1"/>
  <c r="E299" i="1"/>
  <c r="F299" i="1" s="1"/>
  <c r="E298" i="1"/>
  <c r="F298" i="1" s="1"/>
  <c r="E297" i="1"/>
  <c r="F297" i="1" s="1"/>
  <c r="E296" i="1"/>
  <c r="F296" i="1" s="1"/>
  <c r="E295" i="1"/>
  <c r="F295" i="1" s="1"/>
  <c r="E294" i="1"/>
  <c r="F294" i="1" s="1"/>
  <c r="E293" i="1"/>
  <c r="F293" i="1" s="1"/>
  <c r="E292" i="1"/>
  <c r="F292" i="1" s="1"/>
  <c r="E291" i="1"/>
  <c r="F291" i="1" s="1"/>
  <c r="E290" i="1"/>
  <c r="F290" i="1" s="1"/>
  <c r="E289" i="1"/>
  <c r="F289" i="1" s="1"/>
  <c r="E288" i="1"/>
  <c r="F288" i="1" s="1"/>
  <c r="E287" i="1"/>
  <c r="F287" i="1" s="1"/>
  <c r="E286" i="1"/>
  <c r="F286" i="1" s="1"/>
  <c r="E285" i="1"/>
  <c r="F285" i="1" s="1"/>
  <c r="E284" i="1"/>
  <c r="F284" i="1" s="1"/>
  <c r="E283" i="1"/>
  <c r="F283" i="1" s="1"/>
  <c r="E282" i="1"/>
  <c r="F282" i="1" s="1"/>
  <c r="E281" i="1"/>
  <c r="F281" i="1" s="1"/>
  <c r="E280" i="1"/>
  <c r="F280" i="1" s="1"/>
  <c r="E279" i="1"/>
  <c r="F279" i="1" s="1"/>
  <c r="E278" i="1"/>
  <c r="F278" i="1" s="1"/>
  <c r="E277" i="1"/>
  <c r="F277" i="1" s="1"/>
  <c r="E276" i="1"/>
  <c r="F276" i="1" s="1"/>
  <c r="E275" i="1"/>
  <c r="F275" i="1" s="1"/>
  <c r="E274" i="1"/>
  <c r="F274" i="1" s="1"/>
  <c r="E273" i="1"/>
  <c r="F273" i="1" s="1"/>
  <c r="E272" i="1"/>
  <c r="F272" i="1" s="1"/>
  <c r="E271" i="1"/>
  <c r="F271" i="1" s="1"/>
  <c r="E270" i="1"/>
  <c r="F270" i="1" s="1"/>
  <c r="E269" i="1"/>
  <c r="F269" i="1" s="1"/>
  <c r="E268" i="1"/>
  <c r="F268" i="1" s="1"/>
  <c r="E267" i="1"/>
  <c r="F267" i="1" s="1"/>
  <c r="E266" i="1"/>
  <c r="F266" i="1" s="1"/>
  <c r="E265" i="1"/>
  <c r="F265" i="1" s="1"/>
  <c r="E264" i="1"/>
  <c r="F264" i="1" s="1"/>
  <c r="E263" i="1"/>
  <c r="F263" i="1" s="1"/>
  <c r="E262" i="1"/>
  <c r="F262" i="1" s="1"/>
  <c r="E261" i="1"/>
  <c r="F261" i="1" s="1"/>
  <c r="E260" i="1"/>
  <c r="F260" i="1" s="1"/>
  <c r="E259" i="1"/>
  <c r="F259" i="1" s="1"/>
  <c r="E258" i="1"/>
  <c r="F258" i="1" s="1"/>
  <c r="E257" i="1"/>
  <c r="F257" i="1" s="1"/>
  <c r="E256" i="1"/>
  <c r="F256" i="1" s="1"/>
  <c r="E255" i="1"/>
  <c r="F255" i="1" s="1"/>
  <c r="E254" i="1"/>
  <c r="F254" i="1" s="1"/>
  <c r="E253" i="1"/>
  <c r="F253" i="1" s="1"/>
  <c r="E252" i="1"/>
  <c r="F252" i="1" s="1"/>
  <c r="E251" i="1"/>
  <c r="F251" i="1" s="1"/>
  <c r="E250" i="1"/>
  <c r="F250" i="1" s="1"/>
  <c r="E249" i="1"/>
  <c r="F249" i="1" s="1"/>
  <c r="E248" i="1"/>
  <c r="F248" i="1" s="1"/>
  <c r="E247" i="1"/>
  <c r="F247" i="1" s="1"/>
  <c r="E246" i="1"/>
  <c r="F246" i="1" s="1"/>
  <c r="E245" i="1"/>
  <c r="F245" i="1" s="1"/>
  <c r="E244" i="1"/>
  <c r="F244" i="1" s="1"/>
  <c r="E243" i="1"/>
  <c r="F243" i="1" s="1"/>
  <c r="E242" i="1"/>
  <c r="F242" i="1" s="1"/>
  <c r="E241" i="1"/>
  <c r="F241" i="1" s="1"/>
  <c r="F240" i="1"/>
  <c r="E240" i="1"/>
  <c r="E239" i="1"/>
  <c r="F239" i="1" s="1"/>
  <c r="E238" i="1"/>
  <c r="F238" i="1" s="1"/>
  <c r="E237" i="1"/>
  <c r="F237" i="1" s="1"/>
  <c r="E236" i="1"/>
  <c r="F236" i="1" s="1"/>
  <c r="E235" i="1"/>
  <c r="F235" i="1" s="1"/>
  <c r="E234" i="1"/>
  <c r="F234" i="1" s="1"/>
  <c r="E233" i="1"/>
  <c r="F233" i="1" s="1"/>
  <c r="F232" i="1"/>
  <c r="E232" i="1"/>
  <c r="E231" i="1"/>
  <c r="F231" i="1" s="1"/>
  <c r="E230" i="1"/>
  <c r="F230" i="1" s="1"/>
  <c r="E229" i="1"/>
  <c r="F229" i="1" s="1"/>
  <c r="E228" i="1"/>
  <c r="F228" i="1" s="1"/>
  <c r="E227" i="1"/>
  <c r="F227" i="1" s="1"/>
  <c r="E226" i="1"/>
  <c r="F226" i="1" s="1"/>
  <c r="E225" i="1"/>
  <c r="F225" i="1" s="1"/>
  <c r="F224" i="1"/>
  <c r="E224" i="1"/>
  <c r="E223" i="1"/>
  <c r="F223" i="1" s="1"/>
  <c r="E222" i="1"/>
  <c r="F222" i="1" s="1"/>
  <c r="E221" i="1"/>
  <c r="F221" i="1" s="1"/>
  <c r="E220" i="1"/>
  <c r="F220" i="1" s="1"/>
  <c r="E219" i="1"/>
  <c r="F219" i="1" s="1"/>
  <c r="E218" i="1"/>
  <c r="F218" i="1" s="1"/>
  <c r="E217" i="1"/>
  <c r="F217" i="1" s="1"/>
  <c r="F216" i="1"/>
  <c r="E216" i="1"/>
  <c r="E215" i="1"/>
  <c r="F215" i="1" s="1"/>
  <c r="E214" i="1"/>
  <c r="F214" i="1" s="1"/>
  <c r="E213" i="1"/>
  <c r="F213" i="1" s="1"/>
  <c r="E212" i="1"/>
  <c r="F212" i="1" s="1"/>
  <c r="E211" i="1"/>
  <c r="F211" i="1" s="1"/>
  <c r="E210" i="1"/>
  <c r="F210" i="1" s="1"/>
  <c r="E209" i="1"/>
  <c r="F209" i="1" s="1"/>
  <c r="F208" i="1"/>
  <c r="E208" i="1"/>
  <c r="E207" i="1"/>
  <c r="F207" i="1" s="1"/>
  <c r="E206" i="1"/>
  <c r="F206" i="1" s="1"/>
  <c r="E205" i="1"/>
  <c r="F205" i="1" s="1"/>
  <c r="E204" i="1"/>
  <c r="F204" i="1" s="1"/>
  <c r="E203" i="1"/>
  <c r="F203" i="1" s="1"/>
  <c r="E202" i="1"/>
  <c r="F202" i="1" s="1"/>
  <c r="E201" i="1"/>
  <c r="F201" i="1" s="1"/>
  <c r="F200" i="1"/>
  <c r="E200" i="1"/>
  <c r="E199" i="1"/>
  <c r="F199" i="1" s="1"/>
  <c r="E198" i="1"/>
  <c r="F198" i="1" s="1"/>
  <c r="E197" i="1"/>
  <c r="F197" i="1" s="1"/>
  <c r="E196" i="1"/>
  <c r="F196" i="1" s="1"/>
  <c r="E195" i="1"/>
  <c r="F195" i="1" s="1"/>
  <c r="E194" i="1"/>
  <c r="F194" i="1" s="1"/>
  <c r="E193" i="1"/>
  <c r="F193" i="1" s="1"/>
  <c r="F192" i="1"/>
  <c r="E192" i="1"/>
  <c r="E191" i="1"/>
  <c r="F191" i="1" s="1"/>
  <c r="E190" i="1"/>
  <c r="F190" i="1" s="1"/>
  <c r="E189" i="1"/>
  <c r="F189" i="1" s="1"/>
  <c r="E188" i="1"/>
  <c r="F188" i="1" s="1"/>
  <c r="E187" i="1"/>
  <c r="F187" i="1" s="1"/>
  <c r="E186" i="1"/>
  <c r="F186" i="1" s="1"/>
  <c r="E185" i="1"/>
  <c r="F185" i="1" s="1"/>
  <c r="F184" i="1"/>
  <c r="E184" i="1"/>
  <c r="E183" i="1"/>
  <c r="F183" i="1" s="1"/>
  <c r="E182" i="1"/>
  <c r="F182" i="1" s="1"/>
  <c r="E181" i="1"/>
  <c r="F181" i="1" s="1"/>
  <c r="E180" i="1"/>
  <c r="F180" i="1" s="1"/>
  <c r="E179" i="1"/>
  <c r="F179" i="1" s="1"/>
  <c r="E178" i="1"/>
  <c r="F178" i="1" s="1"/>
  <c r="E177" i="1"/>
  <c r="F177" i="1" s="1"/>
  <c r="F176" i="1"/>
  <c r="E176" i="1"/>
  <c r="E175" i="1"/>
  <c r="F175" i="1" s="1"/>
  <c r="E174" i="1"/>
  <c r="F174" i="1" s="1"/>
  <c r="E173" i="1"/>
  <c r="F173" i="1" s="1"/>
  <c r="E172" i="1"/>
  <c r="F172" i="1" s="1"/>
  <c r="E171" i="1"/>
  <c r="F171" i="1" s="1"/>
  <c r="E170" i="1"/>
  <c r="F170" i="1" s="1"/>
  <c r="E169" i="1"/>
  <c r="F169" i="1" s="1"/>
  <c r="F168" i="1"/>
  <c r="E168" i="1"/>
  <c r="E167" i="1"/>
  <c r="F167" i="1" s="1"/>
  <c r="E166" i="1"/>
  <c r="F166" i="1" s="1"/>
  <c r="E165" i="1"/>
  <c r="F165" i="1" s="1"/>
  <c r="E164" i="1"/>
  <c r="F164" i="1" s="1"/>
  <c r="E163" i="1"/>
  <c r="F163" i="1" s="1"/>
  <c r="E162" i="1"/>
  <c r="F162" i="1" s="1"/>
  <c r="E161" i="1"/>
  <c r="F161" i="1" s="1"/>
  <c r="F160" i="1"/>
  <c r="E160" i="1"/>
  <c r="E159" i="1"/>
  <c r="F159" i="1" s="1"/>
  <c r="E158" i="1"/>
  <c r="F158" i="1" s="1"/>
  <c r="E157" i="1"/>
  <c r="F157" i="1" s="1"/>
  <c r="E156" i="1"/>
  <c r="F156" i="1" s="1"/>
  <c r="E155" i="1"/>
  <c r="F155" i="1" s="1"/>
  <c r="E154" i="1"/>
  <c r="F154" i="1" s="1"/>
  <c r="E153" i="1"/>
  <c r="F153" i="1" s="1"/>
  <c r="F152" i="1"/>
  <c r="E152" i="1"/>
  <c r="E151" i="1"/>
  <c r="F151" i="1" s="1"/>
  <c r="E150" i="1"/>
  <c r="F150" i="1" s="1"/>
  <c r="E149" i="1"/>
  <c r="F149" i="1" s="1"/>
  <c r="E148" i="1"/>
  <c r="F148" i="1" s="1"/>
  <c r="E147" i="1"/>
  <c r="F147" i="1" s="1"/>
  <c r="E146" i="1"/>
  <c r="F146" i="1" s="1"/>
  <c r="E145" i="1"/>
  <c r="F145" i="1" s="1"/>
  <c r="F144" i="1"/>
  <c r="E144" i="1"/>
  <c r="E143" i="1"/>
  <c r="F143" i="1" s="1"/>
  <c r="E142" i="1"/>
  <c r="F142" i="1" s="1"/>
  <c r="E141" i="1"/>
  <c r="F141" i="1" s="1"/>
  <c r="E140" i="1"/>
  <c r="F140" i="1" s="1"/>
  <c r="E139" i="1"/>
  <c r="F139" i="1" s="1"/>
  <c r="E138" i="1"/>
  <c r="F138" i="1" s="1"/>
  <c r="E137" i="1"/>
  <c r="F137" i="1" s="1"/>
  <c r="F136" i="1"/>
  <c r="E136" i="1"/>
  <c r="E135" i="1"/>
  <c r="F135" i="1" s="1"/>
  <c r="E134" i="1"/>
  <c r="F134" i="1" s="1"/>
  <c r="E133" i="1"/>
  <c r="F133" i="1" s="1"/>
  <c r="E132" i="1"/>
  <c r="F132" i="1" s="1"/>
  <c r="E131" i="1"/>
  <c r="F131" i="1" s="1"/>
  <c r="E130" i="1"/>
  <c r="F130" i="1" s="1"/>
  <c r="E129" i="1"/>
  <c r="F129" i="1" s="1"/>
  <c r="F128" i="1"/>
  <c r="E128" i="1"/>
  <c r="E127" i="1"/>
  <c r="F127" i="1" s="1"/>
  <c r="F126" i="1"/>
  <c r="E126" i="1"/>
  <c r="E125" i="1"/>
  <c r="F125" i="1" s="1"/>
  <c r="F124" i="1"/>
  <c r="E124" i="1"/>
  <c r="E123" i="1"/>
  <c r="F123" i="1" s="1"/>
  <c r="F122" i="1"/>
  <c r="E122" i="1"/>
  <c r="E121" i="1"/>
  <c r="F121" i="1" s="1"/>
  <c r="F120" i="1"/>
  <c r="E120" i="1"/>
  <c r="E119" i="1"/>
  <c r="F119" i="1" s="1"/>
  <c r="F118" i="1"/>
  <c r="E118" i="1"/>
  <c r="E117" i="1"/>
  <c r="F117" i="1" s="1"/>
  <c r="F116" i="1"/>
  <c r="E116" i="1"/>
  <c r="E115" i="1"/>
  <c r="F115" i="1" s="1"/>
  <c r="F114" i="1"/>
  <c r="E114" i="1"/>
  <c r="E113" i="1"/>
  <c r="F113" i="1" s="1"/>
  <c r="F112" i="1"/>
  <c r="E112" i="1"/>
  <c r="E111" i="1"/>
  <c r="F111" i="1" s="1"/>
  <c r="F110" i="1"/>
  <c r="E110" i="1"/>
  <c r="E109" i="1"/>
  <c r="F109" i="1" s="1"/>
  <c r="F108" i="1"/>
  <c r="E108" i="1"/>
  <c r="E107" i="1"/>
  <c r="F107" i="1" s="1"/>
  <c r="F106" i="1"/>
  <c r="E106" i="1"/>
  <c r="E105" i="1"/>
  <c r="F105" i="1" s="1"/>
  <c r="F104" i="1"/>
  <c r="E104" i="1"/>
  <c r="E103" i="1"/>
  <c r="F103" i="1" s="1"/>
  <c r="F102" i="1"/>
  <c r="E102" i="1"/>
  <c r="E101" i="1"/>
  <c r="F101" i="1" s="1"/>
  <c r="F100" i="1"/>
  <c r="E100" i="1"/>
  <c r="E99" i="1"/>
  <c r="F99" i="1" s="1"/>
  <c r="F98" i="1"/>
  <c r="E98" i="1"/>
  <c r="E97" i="1"/>
  <c r="F97" i="1" s="1"/>
  <c r="F96" i="1"/>
  <c r="E96" i="1"/>
  <c r="E95" i="1"/>
  <c r="F95" i="1" s="1"/>
  <c r="F94" i="1"/>
  <c r="E94" i="1"/>
  <c r="E93" i="1"/>
  <c r="F93" i="1" s="1"/>
  <c r="F92" i="1"/>
  <c r="E92" i="1"/>
  <c r="E91" i="1"/>
  <c r="F91" i="1" s="1"/>
  <c r="F90" i="1"/>
  <c r="E90" i="1"/>
  <c r="E89" i="1"/>
  <c r="F89" i="1" s="1"/>
  <c r="F88" i="1"/>
  <c r="E88" i="1"/>
  <c r="E87" i="1"/>
  <c r="F87" i="1" s="1"/>
  <c r="F86" i="1"/>
  <c r="E86" i="1"/>
  <c r="E85" i="1"/>
  <c r="F85" i="1" s="1"/>
  <c r="F84" i="1"/>
  <c r="E84" i="1"/>
  <c r="E83" i="1"/>
  <c r="F83" i="1" s="1"/>
  <c r="F82" i="1"/>
  <c r="E82" i="1"/>
  <c r="E81" i="1"/>
  <c r="F81" i="1" s="1"/>
  <c r="F80" i="1"/>
  <c r="E80" i="1"/>
  <c r="E79" i="1"/>
  <c r="F79" i="1" s="1"/>
  <c r="F78" i="1"/>
  <c r="E78" i="1"/>
  <c r="E77" i="1"/>
  <c r="F77" i="1" s="1"/>
  <c r="F76" i="1"/>
  <c r="E76" i="1"/>
  <c r="E75" i="1"/>
  <c r="F75" i="1" s="1"/>
  <c r="F74" i="1"/>
  <c r="E74" i="1"/>
  <c r="E73" i="1"/>
  <c r="F73" i="1" s="1"/>
  <c r="F72" i="1"/>
  <c r="E72" i="1"/>
  <c r="E71" i="1"/>
  <c r="F71" i="1" s="1"/>
  <c r="F70" i="1"/>
  <c r="E70" i="1"/>
  <c r="E69" i="1"/>
  <c r="F69" i="1" s="1"/>
  <c r="F68" i="1"/>
  <c r="E68" i="1"/>
  <c r="E67" i="1"/>
  <c r="F67" i="1" s="1"/>
  <c r="F66" i="1"/>
  <c r="E66" i="1"/>
  <c r="E65" i="1"/>
  <c r="F65" i="1" s="1"/>
  <c r="F64" i="1"/>
  <c r="E64" i="1"/>
  <c r="E63" i="1"/>
  <c r="F63" i="1" s="1"/>
  <c r="F62" i="1"/>
  <c r="E62" i="1"/>
  <c r="E61" i="1"/>
  <c r="F61" i="1" s="1"/>
  <c r="F60" i="1"/>
  <c r="E60" i="1"/>
  <c r="E59" i="1"/>
  <c r="F59" i="1" s="1"/>
  <c r="F58" i="1"/>
  <c r="E58" i="1"/>
  <c r="E57" i="1"/>
  <c r="F57" i="1" s="1"/>
  <c r="F56" i="1"/>
  <c r="E56" i="1"/>
  <c r="E55" i="1"/>
  <c r="F55" i="1" s="1"/>
  <c r="F54" i="1"/>
  <c r="E54" i="1"/>
  <c r="E53" i="1"/>
  <c r="F53" i="1" s="1"/>
  <c r="F52" i="1"/>
  <c r="E52" i="1"/>
  <c r="E51" i="1"/>
  <c r="F51" i="1" s="1"/>
  <c r="F50" i="1"/>
  <c r="E50" i="1"/>
  <c r="E49" i="1"/>
  <c r="F49" i="1" s="1"/>
  <c r="F48" i="1"/>
  <c r="E48" i="1"/>
  <c r="E47" i="1"/>
  <c r="F47" i="1" s="1"/>
  <c r="F46" i="1"/>
  <c r="E46" i="1"/>
  <c r="E45" i="1"/>
  <c r="F45" i="1" s="1"/>
  <c r="F44" i="1"/>
  <c r="E44" i="1"/>
  <c r="E43" i="1"/>
  <c r="F43" i="1" s="1"/>
  <c r="F42" i="1"/>
  <c r="E42" i="1"/>
  <c r="E41" i="1"/>
  <c r="F41" i="1" s="1"/>
  <c r="F40" i="1"/>
  <c r="E40" i="1"/>
  <c r="E39" i="1"/>
  <c r="F39" i="1" s="1"/>
  <c r="F38" i="1"/>
  <c r="E38" i="1"/>
  <c r="E37" i="1"/>
  <c r="F37" i="1" s="1"/>
  <c r="F36" i="1"/>
  <c r="E36" i="1"/>
  <c r="E35" i="1"/>
  <c r="F35" i="1" s="1"/>
  <c r="F34" i="1"/>
  <c r="E34" i="1"/>
  <c r="E33" i="1"/>
  <c r="F33" i="1" s="1"/>
  <c r="F32" i="1"/>
  <c r="E32" i="1"/>
  <c r="E31" i="1"/>
  <c r="F31" i="1" s="1"/>
  <c r="F30" i="1"/>
  <c r="E30" i="1"/>
  <c r="E29" i="1"/>
  <c r="F29" i="1" s="1"/>
  <c r="F28" i="1"/>
  <c r="E28" i="1"/>
  <c r="E27" i="1"/>
  <c r="F27" i="1" s="1"/>
  <c r="F26" i="1"/>
  <c r="E26" i="1"/>
  <c r="E25" i="1"/>
  <c r="F25" i="1" s="1"/>
  <c r="F24" i="1"/>
  <c r="E24" i="1"/>
  <c r="E23" i="1"/>
  <c r="F23" i="1" s="1"/>
  <c r="F22" i="1"/>
  <c r="E22" i="1"/>
  <c r="E21" i="1"/>
  <c r="F21" i="1" s="1"/>
  <c r="F20" i="1"/>
  <c r="E20" i="1"/>
  <c r="E19" i="1"/>
  <c r="F19" i="1" s="1"/>
  <c r="F18" i="1"/>
  <c r="E18" i="1"/>
  <c r="E17" i="1"/>
  <c r="F17" i="1" s="1"/>
  <c r="F16" i="1"/>
  <c r="E16" i="1"/>
  <c r="E15" i="1"/>
  <c r="F15" i="1" s="1"/>
  <c r="F14" i="1"/>
  <c r="E14" i="1"/>
  <c r="E13" i="1"/>
  <c r="F13" i="1" s="1"/>
  <c r="F12" i="1"/>
  <c r="E12" i="1"/>
  <c r="E11" i="1"/>
  <c r="F11" i="1" s="1"/>
  <c r="F10" i="1"/>
  <c r="E10" i="1"/>
  <c r="E9" i="1"/>
  <c r="F9" i="1" s="1"/>
  <c r="F8" i="1"/>
  <c r="E8" i="1"/>
  <c r="E7" i="1"/>
  <c r="F7" i="1" s="1"/>
  <c r="F6" i="1"/>
  <c r="E6" i="1"/>
  <c r="E5" i="1"/>
  <c r="F5" i="1" s="1"/>
  <c r="F4" i="1"/>
  <c r="E4" i="1"/>
  <c r="E3" i="1"/>
  <c r="F3" i="1" s="1"/>
  <c r="F2" i="1"/>
  <c r="E2" i="1"/>
</calcChain>
</file>

<file path=xl/sharedStrings.xml><?xml version="1.0" encoding="utf-8"?>
<sst xmlns="http://schemas.openxmlformats.org/spreadsheetml/2006/main" count="924" uniqueCount="193">
  <si>
    <t>Num_Compte</t>
  </si>
  <si>
    <t>Libellé</t>
  </si>
  <si>
    <t>Montant</t>
  </si>
  <si>
    <t>Dates</t>
  </si>
  <si>
    <t>Lib_Compte</t>
  </si>
  <si>
    <t>Classe</t>
  </si>
  <si>
    <t>Emprunt CA</t>
  </si>
  <si>
    <t>Emprunt CM</t>
  </si>
  <si>
    <t>EMPRUNT CA P208 PG</t>
  </si>
  <si>
    <t>EMPRUNT CA P208 FC</t>
  </si>
  <si>
    <t>Personnel - Rémunérations dues</t>
  </si>
  <si>
    <t>Sécu. Sociales</t>
  </si>
  <si>
    <t>Retraite AG2R NC</t>
  </si>
  <si>
    <t>Prévoyance Humanis</t>
  </si>
  <si>
    <t>TVA A Décaisser</t>
  </si>
  <si>
    <t>T.V.A. sur ABS Déduc 19.60%</t>
  </si>
  <si>
    <t>T.V.A. déductible U.E. 20.00%</t>
  </si>
  <si>
    <t>TVA Collectée sur Ventes 20.0%</t>
  </si>
  <si>
    <t>TVA Collectée Services 19.6%</t>
  </si>
  <si>
    <t>TVA Collectée Services 20.0%</t>
  </si>
  <si>
    <t>TVA Collectée U.E. 20.0%</t>
  </si>
  <si>
    <t>Compte Courant PG</t>
  </si>
  <si>
    <t>Crédit Agricole</t>
  </si>
  <si>
    <t>CREDIT MUTUEL</t>
  </si>
  <si>
    <t>Caisse</t>
  </si>
  <si>
    <t>Virement Banque / Caisse</t>
  </si>
  <si>
    <t>Achat Prestation formation TTC</t>
  </si>
  <si>
    <t>Sous-Traitance Accueil</t>
  </si>
  <si>
    <t>Carburant</t>
  </si>
  <si>
    <t>Four. Ent. Pet. Equ.</t>
  </si>
  <si>
    <t>Achat Matériel</t>
  </si>
  <si>
    <t>Achat Matériel ABS</t>
  </si>
  <si>
    <t>Achat Logiciels Divers</t>
  </si>
  <si>
    <t>Achats Logiciels ABJ</t>
  </si>
  <si>
    <t>Achat Matériel Intra Com ABS</t>
  </si>
  <si>
    <t>Achats Logiciels EBP</t>
  </si>
  <si>
    <t>ACHAT ANTI-VIRUS</t>
  </si>
  <si>
    <t>Location</t>
  </si>
  <si>
    <t>Charges Locatives</t>
  </si>
  <si>
    <t>Entretien et Réparations</t>
  </si>
  <si>
    <t>Assurances</t>
  </si>
  <si>
    <t>Transport sur Achat</t>
  </si>
  <si>
    <t>Déplacements FDA</t>
  </si>
  <si>
    <t>Nombre d 'écriture par tranche de 10000 €</t>
  </si>
  <si>
    <t>Timbres</t>
  </si>
  <si>
    <t>Paquets</t>
  </si>
  <si>
    <t>Services Bancaire</t>
  </si>
  <si>
    <t>Services Bancaire CM</t>
  </si>
  <si>
    <t>Rémunération du Personnels</t>
  </si>
  <si>
    <t>Rémunération Pascal</t>
  </si>
  <si>
    <t>Retraite Pascal</t>
  </si>
  <si>
    <t>MMA/RAM/RSI PG</t>
  </si>
  <si>
    <t>Rémunération François</t>
  </si>
  <si>
    <t>Retraite François</t>
  </si>
  <si>
    <t>MMA/RAM/RSI FC</t>
  </si>
  <si>
    <t>Charges de S.S. Prév.</t>
  </si>
  <si>
    <t>Réductions bas salaires</t>
  </si>
  <si>
    <t>Intérêts empruntes et dettes</t>
  </si>
  <si>
    <t>Contrat Assistance ABJ</t>
  </si>
  <si>
    <t>Contrat  Dictée Numérique</t>
  </si>
  <si>
    <t>Assistance Technique</t>
  </si>
  <si>
    <t>Formation sans TVA</t>
  </si>
  <si>
    <t>ReConstruction de dossier</t>
  </si>
  <si>
    <t>Ventes Matériel</t>
  </si>
  <si>
    <t>Ventes Matériel ABS</t>
  </si>
  <si>
    <t>Ventes de consomables ABS</t>
  </si>
  <si>
    <t>Ventes MC AFEE + Sauvegarde</t>
  </si>
  <si>
    <t>Ventes Logiciels Divers</t>
  </si>
  <si>
    <t>Ventes EBP</t>
  </si>
  <si>
    <t>Programme spécifiques</t>
  </si>
  <si>
    <t>Ports et frais accessoires</t>
  </si>
  <si>
    <t>Autres produits exceptionnels</t>
  </si>
  <si>
    <t>TVA Collectée sur Ventes 19.6%</t>
  </si>
  <si>
    <t>Sous-Traitance</t>
  </si>
  <si>
    <t>Fournitures Adm.</t>
  </si>
  <si>
    <t>Electricité</t>
  </si>
  <si>
    <t>Achat Backup</t>
  </si>
  <si>
    <t>Frais d'actes et contentieux</t>
  </si>
  <si>
    <t>Déplacements Mathieu</t>
  </si>
  <si>
    <t>Frais Postaux et Télécom</t>
  </si>
  <si>
    <t>Site</t>
  </si>
  <si>
    <t>TAXE FORMATION</t>
  </si>
  <si>
    <t>TAXE APPRENTISSAGE AUTRES ORGA</t>
  </si>
  <si>
    <t>Prévoyance Pascal</t>
  </si>
  <si>
    <t>Mutuelle Pascal</t>
  </si>
  <si>
    <t>Prévoyance François</t>
  </si>
  <si>
    <t>Contrat Maintenance Radiologue</t>
  </si>
  <si>
    <t>Contrat Assistance Serveur</t>
  </si>
  <si>
    <t>Ventes Accueil</t>
  </si>
  <si>
    <t>Acompte</t>
  </si>
  <si>
    <t>Compte Courant FC</t>
  </si>
  <si>
    <t>Transport sur Ventes</t>
  </si>
  <si>
    <t>Matériel Bureau &amp; Informatique</t>
  </si>
  <si>
    <t>Honoraires</t>
  </si>
  <si>
    <t>Mutuelle François</t>
  </si>
  <si>
    <t>Médecine du Travail</t>
  </si>
  <si>
    <t>Charges exeptionnelles diverse</t>
  </si>
  <si>
    <t>MajCompteC20 (1-Compte)</t>
  </si>
  <si>
    <t>Capital</t>
  </si>
  <si>
    <t>Réserve Légale</t>
  </si>
  <si>
    <t>Autres Réserves</t>
  </si>
  <si>
    <t>Report à nouveau</t>
  </si>
  <si>
    <t>Bénéfices de l'exercice</t>
  </si>
  <si>
    <t>Progiciels</t>
  </si>
  <si>
    <t>Fonds commercial</t>
  </si>
  <si>
    <t>Outillages</t>
  </si>
  <si>
    <t>Matériel de transport</t>
  </si>
  <si>
    <t>Mobilier</t>
  </si>
  <si>
    <t>Cautions</t>
  </si>
  <si>
    <t>Amort. Immo Incorporelle</t>
  </si>
  <si>
    <t>Amort. Outillages</t>
  </si>
  <si>
    <t>Amort. Mat. Transport</t>
  </si>
  <si>
    <t>Amort. Mat. Bur. Inf.</t>
  </si>
  <si>
    <t>Amort. Mobilier</t>
  </si>
  <si>
    <t>Stock de marchandise</t>
  </si>
  <si>
    <t>Prov. Dép. Stocks</t>
  </si>
  <si>
    <t>F/S Fact. non Parvenues</t>
  </si>
  <si>
    <t>Frs Avoir N Parvenu</t>
  </si>
  <si>
    <t>Clients Produits non facturés</t>
  </si>
  <si>
    <t>Provision congés à payer</t>
  </si>
  <si>
    <t>CONGES PAYES/CHARGES SOCIALES</t>
  </si>
  <si>
    <t>Etât Impôts sur les Bénéfices</t>
  </si>
  <si>
    <t>T.V.A. sur Immo 19.60%</t>
  </si>
  <si>
    <t>T.V.A. déductible U.E. 19.60%</t>
  </si>
  <si>
    <t>TVA Collectée U.E. 19.6%</t>
  </si>
  <si>
    <t>Taxes CA S Fact. non parvenue</t>
  </si>
  <si>
    <t>Etat charges à payer</t>
  </si>
  <si>
    <t>Autres cptes débiteur/créditeu</t>
  </si>
  <si>
    <t>Produits constatés d'avance</t>
  </si>
  <si>
    <t>Prov depreciation CLTS</t>
  </si>
  <si>
    <t>Provisions Autres cptes</t>
  </si>
  <si>
    <t>Autres valeurs mobilières</t>
  </si>
  <si>
    <t>FORMATION CONTINUE</t>
  </si>
  <si>
    <t>Autres charges ext. (déchets)</t>
  </si>
  <si>
    <t>Formation Centre de Formation</t>
  </si>
  <si>
    <t>Programe spécifique</t>
  </si>
  <si>
    <t>EMPRUNT CA VEHICULE</t>
  </si>
  <si>
    <t>Droits d'enregistrement timbre</t>
  </si>
  <si>
    <t>Formation FDA</t>
  </si>
  <si>
    <t>ACHAT PAPETERIE</t>
  </si>
  <si>
    <t>Ventes Logiciels ABJ</t>
  </si>
  <si>
    <t>Cheques cadeaux</t>
  </si>
  <si>
    <t>Divers</t>
  </si>
  <si>
    <t>Taxes Prof.</t>
  </si>
  <si>
    <t>Formation ABJ</t>
  </si>
  <si>
    <t>Total général</t>
  </si>
  <si>
    <t>Classe 1</t>
  </si>
  <si>
    <t>Classe 2</t>
  </si>
  <si>
    <t>Classe 3</t>
  </si>
  <si>
    <t>Classe 4</t>
  </si>
  <si>
    <t>Classe 5</t>
  </si>
  <si>
    <t>Classe 6</t>
  </si>
  <si>
    <t>Classe 7</t>
  </si>
  <si>
    <t>NB Num_Compte</t>
  </si>
  <si>
    <t>Total Classe 1</t>
  </si>
  <si>
    <t>Total Classe 3</t>
  </si>
  <si>
    <t>Total Classe 4</t>
  </si>
  <si>
    <t>Total Classe 5</t>
  </si>
  <si>
    <t>Total Classe 6</t>
  </si>
  <si>
    <t>Total Classe 7</t>
  </si>
  <si>
    <t>Mois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</si>
  <si>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</si>
  <si>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</si>
  <si>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</si>
  <si>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</si>
  <si>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</si>
  <si>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</si>
  <si>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</si>
  <si>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</si>
  <si>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</si>
  <si>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</si>
  <si>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</si>
  <si>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</si>
  <si>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Total Classe 2</t>
  </si>
  <si>
    <t>Total montants</t>
  </si>
  <si>
    <t>Somme Classe 1</t>
  </si>
  <si>
    <t>Moyenne Classe 1</t>
  </si>
  <si>
    <t>Somme Classe 2</t>
  </si>
  <si>
    <t>Moyenne Classe 2</t>
  </si>
  <si>
    <t>Somme Classe 3</t>
  </si>
  <si>
    <t>Moyenne Classe 3</t>
  </si>
  <si>
    <t>Somme Classe 4</t>
  </si>
  <si>
    <t>Moyenne Classe 4</t>
  </si>
  <si>
    <t>Somme Classe 5</t>
  </si>
  <si>
    <t>Moyenne Classe 5</t>
  </si>
  <si>
    <t>Somme Classe 6</t>
  </si>
  <si>
    <t>Moyenne Classe 6</t>
  </si>
  <si>
    <t>Somme Classe 7</t>
  </si>
  <si>
    <t>Moyenne Classe 7</t>
  </si>
  <si>
    <t>Valeurs</t>
  </si>
  <si>
    <t>Total Total montants</t>
  </si>
  <si>
    <t>Total Evolution</t>
  </si>
  <si>
    <t>Evolution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</si>
</sst>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[Blue]\+0.00%;[Red]\-0.00%;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0">
    <xf numFmtId="0" fontId="0" fillId="0" borderId="0" xfId="0"/>
    <xf numFmtId="0" fontId="2" fillId="2" borderId="0" xfId="0" applyFont="1" applyFill="1" applyAlignment="1"/>
    <xf numFmtId="2" fontId="2" fillId="2" borderId="0" xfId="0" applyNumberFormat="1" applyFont="1" applyFill="1" applyAlignment="1"/>
    <xf numFmtId="0" fontId="0" fillId="0" borderId="0" xfId="0" applyAlignment="1"/>
    <xf numFmtId="44" fontId="0" fillId="0" borderId="0" xfId="1" applyFont="1" applyAlignment="1"/>
    <xf numFmtId="14" fontId="0" fillId="0" borderId="0" xfId="0" applyNumberFormat="1" applyAlignment="1"/>
    <xf numFmtId="0" fontId="0" fillId="0" borderId="0" xfId="0" pivotButton="1"/>
    <xf numFmtId="0" fontId="0" fillId="0" borderId="0" xfId="0" applyNumberFormat="1"/>
    <xf numFmtId="8" fontId="0" fillId="0" borderId="0" xfId="0" applyNumberFormat="1"/>
    <xf numFmtId="164" fontId="0" fillId="0" borderId="0" xfId="0" applyNumberFormat="1"/>
  </cellXfs>
  <cellStyles count="2">
    <cellStyle name="Monétaire" xfId="1" builtinId="4"/>
    <cellStyle name="Normal" xfId="0" builtinId="0"/>
  </cellStyles>
  <dxfs count="8">
    <dxf>
      <alignment horizontal="general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00B0F0"/>
        </patternFill>
      </fill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156.766725810186" missingItemsLimit="0" createdVersion="6" refreshedVersion="6" minRefreshableVersion="3" recordCount="805">
  <cacheSource type="worksheet">
    <worksheetSource name="Tableau1"/>
  </cacheSource>
  <cacheFields count="7">
    <cacheField name="Num_Compte" numFmtId="0">
      <sharedItems containsSemiMixedTypes="0" containsString="0" containsNumber="1" containsInteger="1" minValue="10100000" maxValue="77180000" count="139">
        <n v="16400000"/>
        <n v="16420000"/>
        <n v="16430000"/>
        <n v="16431000"/>
        <n v="42100000"/>
        <n v="43100000"/>
        <n v="43720000"/>
        <n v="43770000"/>
        <n v="44551000"/>
        <n v="44566000"/>
        <n v="44566110"/>
        <n v="44571210"/>
        <n v="44571300"/>
        <n v="44571310"/>
        <n v="44571510"/>
        <n v="45511000"/>
        <n v="51200000"/>
        <n v="51210000"/>
        <n v="53100000"/>
        <n v="58000000"/>
        <n v="60440000"/>
        <n v="60450000"/>
        <n v="60612000"/>
        <n v="60630000"/>
        <n v="60710000"/>
        <n v="60711000"/>
        <n v="60720000"/>
        <n v="60730000"/>
        <n v="60750000"/>
        <n v="60760000"/>
        <n v="60770000"/>
        <n v="61300000"/>
        <n v="61400000"/>
        <n v="61500000"/>
        <n v="61600000"/>
        <n v="62410000"/>
        <n v="62570000"/>
        <n v="62600000"/>
        <n v="62610000"/>
        <n v="62612000"/>
        <n v="62700000"/>
        <n v="62710000"/>
        <n v="64100000"/>
        <n v="64411000"/>
        <n v="64412000"/>
        <n v="64416000"/>
        <n v="64421000"/>
        <n v="64422000"/>
        <n v="64426000"/>
        <n v="64500000"/>
        <n v="64510000"/>
        <n v="66110000"/>
        <n v="70611000"/>
        <n v="70617000"/>
        <n v="70650000"/>
        <n v="70660000"/>
        <n v="70700000"/>
        <n v="70710000"/>
        <n v="70712000"/>
        <n v="70713000"/>
        <n v="70715000"/>
        <n v="70720000"/>
        <n v="70750000"/>
        <n v="70760000"/>
        <n v="70850000"/>
        <n v="77180000"/>
        <n v="44571200"/>
        <n v="60460000"/>
        <n v="60640000"/>
        <n v="60650000"/>
        <n v="60721000"/>
        <n v="62270000"/>
        <n v="62518000"/>
        <n v="62613000"/>
        <n v="63330000"/>
        <n v="63350000"/>
        <n v="64413000"/>
        <n v="64414000"/>
        <n v="64423000"/>
        <n v="70612000"/>
        <n v="70613000"/>
        <n v="70740000"/>
        <n v="70830000"/>
        <n v="42500000"/>
        <n v="45512000"/>
        <n v="62420000"/>
        <n v="21830000"/>
        <n v="62260000"/>
        <n v="64424000"/>
        <n v="64750000"/>
        <n v="67180000"/>
        <n v="70600000"/>
        <n v="10100000"/>
        <n v="10610000"/>
        <n v="10680000"/>
        <n v="11000000"/>
        <n v="12000000"/>
        <n v="20500000"/>
        <n v="20700000"/>
        <n v="21550000"/>
        <n v="21820000"/>
        <n v="21840000"/>
        <n v="27500000"/>
        <n v="28050000"/>
        <n v="28155000"/>
        <n v="28182000"/>
        <n v="28183000"/>
        <n v="28184000"/>
        <n v="37000000"/>
        <n v="39700000"/>
        <n v="40810000"/>
        <n v="40980000"/>
        <n v="41800000"/>
        <n v="42820000"/>
        <n v="43820000"/>
        <n v="44400000"/>
        <n v="44562000"/>
        <n v="44566100"/>
        <n v="44571500"/>
        <n v="44586000"/>
        <n v="44860000"/>
        <n v="46710000"/>
        <n v="48700000"/>
        <n v="49100000"/>
        <n v="49670000"/>
        <n v="50800000"/>
        <n v="62850000"/>
        <n v="62880000"/>
        <n v="70620000"/>
        <n v="70690000"/>
        <n v="16410000"/>
        <n v="63540000"/>
        <n v="70680000"/>
        <n v="60740000"/>
        <n v="70730000"/>
        <n v="62340000"/>
        <n v="62800000"/>
        <n v="63511000"/>
        <n v="70630000"/>
      </sharedItems>
    </cacheField>
    <cacheField name="Libellé" numFmtId="0">
      <sharedItems/>
    </cacheField>
    <cacheField name="Montant" numFmtId="44">
      <sharedItems containsSemiMixedTypes="0" containsString="0" containsNumber="1" minValue="-813.13" maxValue="122704.28999999995"/>
    </cacheField>
    <cacheField name="Dates" numFmtId="14">
      <sharedItems containsSemiMixedTypes="0" containsNonDate="0" containsDate="1" containsString="0" minDate="2016-01-01T00:00:00" maxDate="2016-12-02T00:00:00" count="75">
        <d v="2016-01-01T00:00:00"/>
        <d v="2016-02-01T00:00:00"/>
        <d v="2016-03-01T00:00:00"/>
        <d v="2016-04-01T00:00:00"/>
        <d v="2016-05-01T00:00:00"/>
        <d v="2016-06-01T00:00:00"/>
        <d v="2016-06-02T00:00:00"/>
        <d v="2016-06-03T00:00:00"/>
        <d v="2016-06-04T00:00:00"/>
        <d v="2016-06-05T00:00:00"/>
        <d v="2016-06-06T00:00:00"/>
        <d v="2016-06-07T00:00:00"/>
        <d v="2016-06-08T00:00:00"/>
        <d v="2016-06-09T00:00:00"/>
        <d v="2016-06-10T00:00:00"/>
        <d v="2016-06-11T00:00:00"/>
        <d v="2016-06-12T00:00:00"/>
        <d v="2016-06-13T00:00:00"/>
        <d v="2016-06-14T00:00:00"/>
        <d v="2016-06-15T00:00:00"/>
        <d v="2016-06-16T00:00:00"/>
        <d v="2016-06-17T00:00:00"/>
        <d v="2016-06-18T00:00:00"/>
        <d v="2016-06-19T00:00:00"/>
        <d v="2016-06-20T00:00:00"/>
        <d v="2016-06-21T00:00:00"/>
        <d v="2016-06-22T00:00:00"/>
        <d v="2016-06-23T00:00:00"/>
        <d v="2016-06-24T00:00:00"/>
        <d v="2016-06-25T00:00:00"/>
        <d v="2016-06-26T00:00:00"/>
        <d v="2016-06-27T00:00:00"/>
        <d v="2016-06-28T00:00:00"/>
        <d v="2016-06-29T00:00:00"/>
        <d v="2016-06-30T00:00:00"/>
        <d v="2016-07-01T00:00:00"/>
        <d v="2016-07-02T00:00:00"/>
        <d v="2016-07-03T00:00:00"/>
        <d v="2016-07-04T00:00:00"/>
        <d v="2016-07-05T00:00:00"/>
        <d v="2016-07-06T00:00:00"/>
        <d v="2016-07-07T00:00:00"/>
        <d v="2016-07-08T00:00:00"/>
        <d v="2016-07-09T00:00:00"/>
        <d v="2016-07-10T00:00:00"/>
        <d v="2016-07-11T00:00:00"/>
        <d v="2016-07-12T00:00:00"/>
        <d v="2016-07-13T00:00:00"/>
        <d v="2016-07-14T00:00:00"/>
        <d v="2016-07-15T00:00:00"/>
        <d v="2016-07-16T00:00:00"/>
        <d v="2016-07-17T00:00:00"/>
        <d v="2016-07-18T00:00:00"/>
        <d v="2016-07-19T00:00:00"/>
        <d v="2016-07-20T00:00:00"/>
        <d v="2016-07-21T00:00:00"/>
        <d v="2016-07-22T00:00:00"/>
        <d v="2016-07-23T00:00:00"/>
        <d v="2016-07-24T00:00:00"/>
        <d v="2016-07-25T00:00:00"/>
        <d v="2016-07-26T00:00:00"/>
        <d v="2016-07-27T00:00:00"/>
        <d v="2016-07-28T00:00:00"/>
        <d v="2016-07-29T00:00:00"/>
        <d v="2016-07-30T00:00:00"/>
        <d v="2016-07-31T00:00:00"/>
        <d v="2016-08-01T00:00:00"/>
        <d v="2016-08-02T00:00:00"/>
        <d v="2016-08-03T00:00:00"/>
        <d v="2016-08-04T00:00:00"/>
        <d v="2016-08-05T00:00:00"/>
        <d v="2016-09-01T00:00:00"/>
        <d v="2016-10-01T00:00:00"/>
        <d v="2016-11-01T00:00:00"/>
        <d v="2016-12-01T00:00:00"/>
      </sharedItems>
      <fieldGroup par="6" base="3">
        <rangePr groupBy="days" startDate="2016-01-01T00:00:00" endDate="2016-12-02T00:00:00"/>
        <groupItems count="368">
          <s v="&lt;01/01/2016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2/12/2016"/>
        </groupItems>
      </fieldGroup>
    </cacheField>
    <cacheField name="Lib_Compte" numFmtId="0">
      <sharedItems/>
    </cacheField>
    <cacheField name="Classe" numFmtId="0">
      <sharedItems count="7">
        <s v="Classe 1"/>
        <s v="Classe 4"/>
        <s v="Classe 5"/>
        <s v="Classe 6"/>
        <s v="Classe 7"/>
        <s v="Classe 2"/>
        <s v="Classe 3"/>
      </sharedItems>
    </cacheField>
    <cacheField name="Mois" numFmtId="0" databaseField="0">
      <fieldGroup base="3">
        <rangePr groupBy="months" startDate="2016-01-01T00:00:00" endDate="2016-12-02T00:00:00"/>
        <groupItems count="14">
          <s v="&lt;01/01/2016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12/2016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05">
  <r>
    <x v="0"/>
    <s v="Emprunt CA"/>
    <n v="264.62"/>
    <x v="0"/>
    <s v="16400000 Emprunt CA"/>
    <x v="0"/>
  </r>
  <r>
    <x v="1"/>
    <s v="Emprunt CM"/>
    <n v="202.82"/>
    <x v="0"/>
    <s v="16420000 Emprunt CM"/>
    <x v="0"/>
  </r>
  <r>
    <x v="2"/>
    <s v="EMPRUNT CA P208 PG"/>
    <n v="232.11"/>
    <x v="0"/>
    <s v="16430000 EMPRUNT CA P208 PG"/>
    <x v="0"/>
  </r>
  <r>
    <x v="3"/>
    <s v="EMPRUNT CA P208 FC"/>
    <n v="234.5"/>
    <x v="0"/>
    <s v="16431000 EMPRUNT CA P208 FC"/>
    <x v="0"/>
  </r>
  <r>
    <x v="4"/>
    <s v="Personnel - Rémunérations dues"/>
    <n v="10655.4"/>
    <x v="0"/>
    <s v="42100000 Personnel - Rémunérations dues"/>
    <x v="1"/>
  </r>
  <r>
    <x v="5"/>
    <s v="Sécu. Sociales"/>
    <n v="9524.33"/>
    <x v="0"/>
    <s v="43100000 Sécu. Sociales"/>
    <x v="1"/>
  </r>
  <r>
    <x v="6"/>
    <s v="Retraite AG2R NC"/>
    <n v="2156.0500000000002"/>
    <x v="0"/>
    <s v="43720000 Retraite AG2R NC"/>
    <x v="1"/>
  </r>
  <r>
    <x v="7"/>
    <s v="Prévoyance Humanis"/>
    <n v="306.06"/>
    <x v="0"/>
    <s v="43770000 Prévoyance Humanis"/>
    <x v="1"/>
  </r>
  <r>
    <x v="8"/>
    <s v="TVA A Décaisser"/>
    <n v="10535"/>
    <x v="0"/>
    <s v="44551000 TVA A Décaisser"/>
    <x v="1"/>
  </r>
  <r>
    <x v="9"/>
    <s v="T.V.A. sur ABS Déduc 19.60%"/>
    <n v="6222.2500000000018"/>
    <x v="0"/>
    <s v="44566000 T.V.A. sur ABS Déduc 19.60%"/>
    <x v="1"/>
  </r>
  <r>
    <x v="10"/>
    <s v="T.V.A. déductible U.E. 20.00%"/>
    <n v="3625.7000000000003"/>
    <x v="0"/>
    <s v="44566110 T.V.A. déductible U.E. 20.00%"/>
    <x v="1"/>
  </r>
  <r>
    <x v="11"/>
    <s v="TVA Collectée sur Ventes 20.0%"/>
    <n v="14000.700000000003"/>
    <x v="0"/>
    <s v="44571210 TVA Collectée sur Ventes 20.0%"/>
    <x v="1"/>
  </r>
  <r>
    <x v="12"/>
    <s v="TVA Collectée Services 19.6%"/>
    <n v="2060.25"/>
    <x v="0"/>
    <s v="44571300 TVA Collectée Services 19.6%"/>
    <x v="1"/>
  </r>
  <r>
    <x v="13"/>
    <s v="TVA Collectée Services 20.0%"/>
    <n v="1567.1"/>
    <x v="0"/>
    <s v="44571310 TVA Collectée Services 20.0%"/>
    <x v="1"/>
  </r>
  <r>
    <x v="14"/>
    <s v="TVA Collectée U.E. 20.0%"/>
    <n v="3625.7000000000003"/>
    <x v="0"/>
    <s v="44571510 TVA Collectée U.E. 20.0%"/>
    <x v="1"/>
  </r>
  <r>
    <x v="15"/>
    <s v="Compte Courant PG"/>
    <n v="8911.36"/>
    <x v="0"/>
    <s v="45511000 Compte Courant PG"/>
    <x v="1"/>
  </r>
  <r>
    <x v="16"/>
    <s v="Crédit Agricole"/>
    <n v="86151.320000000022"/>
    <x v="0"/>
    <s v="51200000 Crédit Agricole"/>
    <x v="2"/>
  </r>
  <r>
    <x v="17"/>
    <s v="CREDIT MUTUEL"/>
    <n v="13921.039999999999"/>
    <x v="0"/>
    <s v="51210000 CREDIT MUTUEL"/>
    <x v="2"/>
  </r>
  <r>
    <x v="18"/>
    <s v="Caisse"/>
    <n v="288.95"/>
    <x v="0"/>
    <s v="53100000 Caisse"/>
    <x v="2"/>
  </r>
  <r>
    <x v="19"/>
    <s v="Virement Banque / Caisse"/>
    <n v="260"/>
    <x v="0"/>
    <s v="58000000 Virement Banque / Caisse"/>
    <x v="2"/>
  </r>
  <r>
    <x v="20"/>
    <s v="Achat Prestation formation TTC"/>
    <n v="27"/>
    <x v="0"/>
    <s v="60440000 Achat Prestation formation TTC"/>
    <x v="3"/>
  </r>
  <r>
    <x v="21"/>
    <s v="Sous-Traitance Accueil"/>
    <n v="450"/>
    <x v="0"/>
    <s v="60450000 Sous-Traitance Accueil"/>
    <x v="3"/>
  </r>
  <r>
    <x v="22"/>
    <s v="Carburant"/>
    <n v="346.16999999999996"/>
    <x v="0"/>
    <s v="60612000 Carburant"/>
    <x v="3"/>
  </r>
  <r>
    <x v="23"/>
    <s v="Four. Ent. Pet. Equ."/>
    <n v="66"/>
    <x v="0"/>
    <s v="60630000 Four. Ent. Pet. Equ."/>
    <x v="3"/>
  </r>
  <r>
    <x v="24"/>
    <s v="Achat Matériel"/>
    <n v="6608.0899999999992"/>
    <x v="0"/>
    <s v="60710000 Achat Matériel"/>
    <x v="3"/>
  </r>
  <r>
    <x v="25"/>
    <s v="Achat Matériel ABS"/>
    <n v="4080.81"/>
    <x v="0"/>
    <s v="60711000 Achat Matériel ABS"/>
    <x v="3"/>
  </r>
  <r>
    <x v="26"/>
    <s v="Achat Logiciels Divers"/>
    <n v="644.99"/>
    <x v="0"/>
    <s v="60720000 Achat Logiciels Divers"/>
    <x v="3"/>
  </r>
  <r>
    <x v="27"/>
    <s v="Achats Logiciels ABJ"/>
    <n v="609"/>
    <x v="0"/>
    <s v="60730000 Achats Logiciels ABJ"/>
    <x v="3"/>
  </r>
  <r>
    <x v="28"/>
    <s v="Achat Matériel Intra Com ABS"/>
    <n v="9064.23"/>
    <x v="0"/>
    <s v="60750000 Achat Matériel Intra Com ABS"/>
    <x v="3"/>
  </r>
  <r>
    <x v="29"/>
    <s v="Achats Logiciels EBP"/>
    <n v="94.38"/>
    <x v="0"/>
    <s v="60760000 Achats Logiciels EBP"/>
    <x v="3"/>
  </r>
  <r>
    <x v="30"/>
    <s v="ACHAT ANTI-VIRUS"/>
    <n v="629.48"/>
    <x v="0"/>
    <s v="60770000 ACHAT ANTI-VIRUS"/>
    <x v="3"/>
  </r>
  <r>
    <x v="31"/>
    <s v="Location"/>
    <n v="552"/>
    <x v="0"/>
    <s v="61300000 Location"/>
    <x v="3"/>
  </r>
  <r>
    <x v="32"/>
    <s v="Charges Locatives"/>
    <n v="22"/>
    <x v="0"/>
    <s v="61400000 Charges Locatives"/>
    <x v="3"/>
  </r>
  <r>
    <x v="33"/>
    <s v="Entretien et Réparations"/>
    <n v="372.8"/>
    <x v="0"/>
    <s v="61500000 Entretien et Réparations"/>
    <x v="3"/>
  </r>
  <r>
    <x v="34"/>
    <s v="Assurances"/>
    <n v="410.23"/>
    <x v="0"/>
    <s v="61600000 Assurances"/>
    <x v="3"/>
  </r>
  <r>
    <x v="35"/>
    <s v="Transport sur Achat"/>
    <n v="58.8"/>
    <x v="0"/>
    <s v="62410000 Transport sur Achat"/>
    <x v="3"/>
  </r>
  <r>
    <x v="36"/>
    <s v="Déplacements FDA"/>
    <n v="350.93000000000006"/>
    <x v="0"/>
    <s v="62570000 Déplacements FDA"/>
    <x v="3"/>
  </r>
  <r>
    <x v="37"/>
    <s v="Nombre d 'écriture par tranche de 10000 €"/>
    <n v="436.03999999999996"/>
    <x v="0"/>
    <s v="62600000 Nombre d 'écriture par tranche de 10000 €"/>
    <x v="3"/>
  </r>
  <r>
    <x v="38"/>
    <s v="Timbres"/>
    <n v="129.94999999999999"/>
    <x v="0"/>
    <s v="62610000 Timbres"/>
    <x v="3"/>
  </r>
  <r>
    <x v="39"/>
    <s v="Paquets"/>
    <n v="86.03"/>
    <x v="0"/>
    <s v="62612000 Paquets"/>
    <x v="3"/>
  </r>
  <r>
    <x v="40"/>
    <s v="Services Bancaire"/>
    <n v="66.94"/>
    <x v="0"/>
    <s v="62700000 Services Bancaire"/>
    <x v="3"/>
  </r>
  <r>
    <x v="41"/>
    <s v="Services Bancaire CM"/>
    <n v="30.319999999999997"/>
    <x v="0"/>
    <s v="62710000 Services Bancaire CM"/>
    <x v="3"/>
  </r>
  <r>
    <x v="42"/>
    <s v="Rémunération du Personnels"/>
    <n v="5327.7"/>
    <x v="0"/>
    <s v="64100000 Rémunération du Personnels"/>
    <x v="3"/>
  </r>
  <r>
    <x v="43"/>
    <s v="Rémunération Pascal"/>
    <n v="2500"/>
    <x v="0"/>
    <s v="64411000 Rémunération Pascal"/>
    <x v="3"/>
  </r>
  <r>
    <x v="44"/>
    <s v="Retraite Pascal"/>
    <n v="958.19"/>
    <x v="0"/>
    <s v="64412000 Retraite Pascal"/>
    <x v="3"/>
  </r>
  <r>
    <x v="45"/>
    <s v="MMA/RAM/RSI PG"/>
    <n v="1661"/>
    <x v="0"/>
    <s v="64416000 MMA/RAM/RSI PG"/>
    <x v="3"/>
  </r>
  <r>
    <x v="46"/>
    <s v="Rémunération François"/>
    <n v="2500"/>
    <x v="0"/>
    <s v="64421000 Rémunération François"/>
    <x v="3"/>
  </r>
  <r>
    <x v="47"/>
    <s v="Retraite François"/>
    <n v="931.19"/>
    <x v="0"/>
    <s v="64422000 Retraite François"/>
    <x v="3"/>
  </r>
  <r>
    <x v="48"/>
    <s v="MMA/RAM/RSI FC"/>
    <n v="1661"/>
    <x v="0"/>
    <s v="64426000 MMA/RAM/RSI FC"/>
    <x v="3"/>
  </r>
  <r>
    <x v="49"/>
    <s v="Charges de S.S. Prév."/>
    <n v="2191.5500000000002"/>
    <x v="0"/>
    <s v="64500000 Charges de S.S. Prév."/>
    <x v="3"/>
  </r>
  <r>
    <x v="50"/>
    <s v="Réductions bas salaires"/>
    <n v="-754.2"/>
    <x v="0"/>
    <s v="64510000 Réductions bas salaires"/>
    <x v="3"/>
  </r>
  <r>
    <x v="51"/>
    <s v="Intérêts empruntes et dettes"/>
    <n v="42.69"/>
    <x v="0"/>
    <s v="66110000 Intérêts empruntes et dettes"/>
    <x v="3"/>
  </r>
  <r>
    <x v="52"/>
    <s v="Contrat Assistance ABJ"/>
    <n v="475"/>
    <x v="0"/>
    <s v="70611000 Contrat Assistance ABJ"/>
    <x v="4"/>
  </r>
  <r>
    <x v="53"/>
    <s v="Contrat  Dictée Numérique"/>
    <n v="450"/>
    <x v="0"/>
    <s v="70617000 Contrat  Dictée Numérique"/>
    <x v="4"/>
  </r>
  <r>
    <x v="54"/>
    <s v="Assistance Technique"/>
    <n v="6178.5"/>
    <x v="0"/>
    <s v="70650000 Assistance Technique"/>
    <x v="4"/>
  </r>
  <r>
    <x v="55"/>
    <s v="Formation sans TVA"/>
    <n v="577.5"/>
    <x v="0"/>
    <s v="70660000 Formation sans TVA"/>
    <x v="4"/>
  </r>
  <r>
    <x v="56"/>
    <s v="ReConstruction de dossier"/>
    <n v="150"/>
    <x v="0"/>
    <s v="70700000 ReConstruction de dossier"/>
    <x v="4"/>
  </r>
  <r>
    <x v="57"/>
    <s v="Ventes Matériel"/>
    <n v="7281.8200000000006"/>
    <x v="0"/>
    <s v="70710000 Ventes Matériel"/>
    <x v="4"/>
  </r>
  <r>
    <x v="58"/>
    <s v="Ventes Matériel ABS"/>
    <n v="18960.719999999998"/>
    <x v="0"/>
    <s v="70712000 Ventes Matériel ABS"/>
    <x v="4"/>
  </r>
  <r>
    <x v="59"/>
    <s v="Ventes de consomables ABS"/>
    <n v="2392.63"/>
    <x v="0"/>
    <s v="70713000 Ventes de consomables ABS"/>
    <x v="4"/>
  </r>
  <r>
    <x v="60"/>
    <s v="Ventes MC AFEE + Sauvegarde"/>
    <n v="1480"/>
    <x v="0"/>
    <s v="70715000 Ventes MC AFEE + Sauvegarde"/>
    <x v="4"/>
  </r>
  <r>
    <x v="61"/>
    <s v="Ventes Logiciels Divers"/>
    <n v="3281.25"/>
    <x v="0"/>
    <s v="70720000 Ventes Logiciels Divers"/>
    <x v="4"/>
  </r>
  <r>
    <x v="62"/>
    <s v="Ventes EBP"/>
    <n v="373"/>
    <x v="0"/>
    <s v="70750000 Ventes EBP"/>
    <x v="4"/>
  </r>
  <r>
    <x v="63"/>
    <s v="Programme spécifiques"/>
    <n v="1160"/>
    <x v="0"/>
    <s v="70760000 Programme spécifiques"/>
    <x v="4"/>
  </r>
  <r>
    <x v="64"/>
    <s v="Ports et frais accessoires"/>
    <n v="60"/>
    <x v="0"/>
    <s v="70850000 Ports et frais accessoires"/>
    <x v="4"/>
  </r>
  <r>
    <x v="65"/>
    <s v="Autres produits exceptionnels"/>
    <n v="4.75"/>
    <x v="0"/>
    <s v="77180000 Autres produits exceptionnels"/>
    <x v="4"/>
  </r>
  <r>
    <x v="0"/>
    <s v="Emprunt CA"/>
    <n v="265.89"/>
    <x v="1"/>
    <s v="16400000 Emprunt CA"/>
    <x v="0"/>
  </r>
  <r>
    <x v="1"/>
    <s v="Emprunt CM"/>
    <n v="202.82"/>
    <x v="1"/>
    <s v="16420000 Emprunt CM"/>
    <x v="0"/>
  </r>
  <r>
    <x v="2"/>
    <s v="EMPRUNT CA P208 PG"/>
    <n v="232.11"/>
    <x v="1"/>
    <s v="16430000 EMPRUNT CA P208 PG"/>
    <x v="0"/>
  </r>
  <r>
    <x v="3"/>
    <s v="EMPRUNT CA P208 FC"/>
    <n v="234.5"/>
    <x v="1"/>
    <s v="16431000 EMPRUNT CA P208 FC"/>
    <x v="0"/>
  </r>
  <r>
    <x v="4"/>
    <s v="Personnel - Rémunérations dues"/>
    <n v="12197.01"/>
    <x v="1"/>
    <s v="42100000 Personnel - Rémunérations dues"/>
    <x v="1"/>
  </r>
  <r>
    <x v="5"/>
    <s v="Sécu. Sociales"/>
    <n v="3129.4599999999996"/>
    <x v="1"/>
    <s v="43100000 Sécu. Sociales"/>
    <x v="1"/>
  </r>
  <r>
    <x v="6"/>
    <s v="Retraite AG2R NC"/>
    <n v="657.46"/>
    <x v="1"/>
    <s v="43720000 Retraite AG2R NC"/>
    <x v="1"/>
  </r>
  <r>
    <x v="7"/>
    <s v="Prévoyance Humanis"/>
    <n v="94.920000000000016"/>
    <x v="1"/>
    <s v="43770000 Prévoyance Humanis"/>
    <x v="1"/>
  </r>
  <r>
    <x v="8"/>
    <s v="TVA A Décaisser"/>
    <n v="8258"/>
    <x v="1"/>
    <s v="44551000 TVA A Décaisser"/>
    <x v="1"/>
  </r>
  <r>
    <x v="9"/>
    <s v="T.V.A. sur ABS Déduc 19.60%"/>
    <n v="8608.89"/>
    <x v="1"/>
    <s v="44566000 T.V.A. sur ABS Déduc 19.60%"/>
    <x v="1"/>
  </r>
  <r>
    <x v="10"/>
    <s v="T.V.A. déductible U.E. 20.00%"/>
    <n v="3023.0899999999997"/>
    <x v="1"/>
    <s v="44566110 T.V.A. déductible U.E. 20.00%"/>
    <x v="1"/>
  </r>
  <r>
    <x v="66"/>
    <s v="TVA Collectée sur Ventes 19.6%"/>
    <n v="15.68"/>
    <x v="1"/>
    <s v="44571200 TVA Collectée sur Ventes 19.6%"/>
    <x v="1"/>
  </r>
  <r>
    <x v="11"/>
    <s v="TVA Collectée sur Ventes 20.0%"/>
    <n v="8907.68"/>
    <x v="1"/>
    <s v="44571210 TVA Collectée sur Ventes 20.0%"/>
    <x v="1"/>
  </r>
  <r>
    <x v="12"/>
    <s v="TVA Collectée Services 19.6%"/>
    <n v="863.8"/>
    <x v="1"/>
    <s v="44571300 TVA Collectée Services 19.6%"/>
    <x v="1"/>
  </r>
  <r>
    <x v="13"/>
    <s v="TVA Collectée Services 20.0%"/>
    <n v="2949.1200000000008"/>
    <x v="1"/>
    <s v="44571310 TVA Collectée Services 20.0%"/>
    <x v="1"/>
  </r>
  <r>
    <x v="14"/>
    <s v="TVA Collectée U.E. 20.0%"/>
    <n v="3023.0899999999997"/>
    <x v="1"/>
    <s v="44571510 TVA Collectée U.E. 20.0%"/>
    <x v="1"/>
  </r>
  <r>
    <x v="16"/>
    <s v="Crédit Agricole"/>
    <n v="61370.990000000013"/>
    <x v="1"/>
    <s v="51200000 Crédit Agricole"/>
    <x v="2"/>
  </r>
  <r>
    <x v="17"/>
    <s v="CREDIT MUTUEL"/>
    <n v="227.85"/>
    <x v="1"/>
    <s v="51210000 CREDIT MUTUEL"/>
    <x v="2"/>
  </r>
  <r>
    <x v="18"/>
    <s v="Caisse"/>
    <n v="907.8"/>
    <x v="1"/>
    <s v="53100000 Caisse"/>
    <x v="2"/>
  </r>
  <r>
    <x v="19"/>
    <s v="Virement Banque / Caisse"/>
    <n v="800"/>
    <x v="1"/>
    <s v="58000000 Virement Banque / Caisse"/>
    <x v="2"/>
  </r>
  <r>
    <x v="20"/>
    <s v="Achat Prestation formation TTC"/>
    <n v="42.01"/>
    <x v="1"/>
    <s v="60440000 Achat Prestation formation TTC"/>
    <x v="3"/>
  </r>
  <r>
    <x v="21"/>
    <s v="Sous-Traitance Accueil"/>
    <n v="790"/>
    <x v="1"/>
    <s v="60450000 Sous-Traitance Accueil"/>
    <x v="3"/>
  </r>
  <r>
    <x v="67"/>
    <s v="Sous-Traitance"/>
    <n v="400"/>
    <x v="1"/>
    <s v="60460000 Sous-Traitance"/>
    <x v="3"/>
  </r>
  <r>
    <x v="22"/>
    <s v="Carburant"/>
    <n v="187.35000000000002"/>
    <x v="1"/>
    <s v="60612000 Carburant"/>
    <x v="3"/>
  </r>
  <r>
    <x v="68"/>
    <s v="Fournitures Adm."/>
    <n v="19.170000000000002"/>
    <x v="1"/>
    <s v="60640000 Fournitures Adm."/>
    <x v="3"/>
  </r>
  <r>
    <x v="69"/>
    <s v="Electricité"/>
    <n v="198.11"/>
    <x v="1"/>
    <s v="60650000 Electricité"/>
    <x v="3"/>
  </r>
  <r>
    <x v="24"/>
    <s v="Achat Matériel"/>
    <n v="10962.489999999998"/>
    <x v="1"/>
    <s v="60710000 Achat Matériel"/>
    <x v="3"/>
  </r>
  <r>
    <x v="25"/>
    <s v="Achat Matériel ABS"/>
    <n v="3048.61"/>
    <x v="1"/>
    <s v="60711000 Achat Matériel ABS"/>
    <x v="3"/>
  </r>
  <r>
    <x v="70"/>
    <s v="Achat Backup"/>
    <n v="88.5"/>
    <x v="1"/>
    <s v="60721000 Achat Backup"/>
    <x v="3"/>
  </r>
  <r>
    <x v="27"/>
    <s v="Achats Logiciels ABJ"/>
    <n v="2730"/>
    <x v="1"/>
    <s v="60730000 Achats Logiciels ABJ"/>
    <x v="3"/>
  </r>
  <r>
    <x v="28"/>
    <s v="Achat Matériel Intra Com ABS"/>
    <n v="7557.7400000000007"/>
    <x v="1"/>
    <s v="60750000 Achat Matériel Intra Com ABS"/>
    <x v="3"/>
  </r>
  <r>
    <x v="29"/>
    <s v="Achats Logiciels EBP"/>
    <n v="330"/>
    <x v="1"/>
    <s v="60760000 Achats Logiciels EBP"/>
    <x v="3"/>
  </r>
  <r>
    <x v="30"/>
    <s v="ACHAT ANTI-VIRUS"/>
    <n v="958.46"/>
    <x v="1"/>
    <s v="60770000 ACHAT ANTI-VIRUS"/>
    <x v="3"/>
  </r>
  <r>
    <x v="31"/>
    <s v="Location"/>
    <n v="552"/>
    <x v="1"/>
    <s v="61300000 Location"/>
    <x v="3"/>
  </r>
  <r>
    <x v="32"/>
    <s v="Charges Locatives"/>
    <n v="22"/>
    <x v="1"/>
    <s v="61400000 Charges Locatives"/>
    <x v="3"/>
  </r>
  <r>
    <x v="33"/>
    <s v="Entretien et Réparations"/>
    <n v="48.34"/>
    <x v="1"/>
    <s v="61500000 Entretien et Réparations"/>
    <x v="3"/>
  </r>
  <r>
    <x v="34"/>
    <s v="Assurances"/>
    <n v="370.34"/>
    <x v="1"/>
    <s v="61600000 Assurances"/>
    <x v="3"/>
  </r>
  <r>
    <x v="71"/>
    <s v="Frais d'actes et contentieux"/>
    <n v="44.089999999999996"/>
    <x v="1"/>
    <s v="62270000 Frais d'actes et contentieux"/>
    <x v="3"/>
  </r>
  <r>
    <x v="35"/>
    <s v="Transport sur Achat"/>
    <n v="118.75000000000001"/>
    <x v="1"/>
    <s v="62410000 Transport sur Achat"/>
    <x v="3"/>
  </r>
  <r>
    <x v="72"/>
    <s v="Déplacements Mathieu"/>
    <n v="238.98"/>
    <x v="1"/>
    <s v="62518000 Déplacements Mathieu"/>
    <x v="3"/>
  </r>
  <r>
    <x v="36"/>
    <s v="Déplacements FDA"/>
    <n v="579.5"/>
    <x v="1"/>
    <s v="62570000 Déplacements FDA"/>
    <x v="3"/>
  </r>
  <r>
    <x v="37"/>
    <s v="Frais Postaux et Télécom"/>
    <n v="412.53999999999996"/>
    <x v="1"/>
    <s v="62600000 Frais Postaux et Télécom"/>
    <x v="3"/>
  </r>
  <r>
    <x v="38"/>
    <s v="Timbres"/>
    <n v="61"/>
    <x v="1"/>
    <s v="62610000 Timbres"/>
    <x v="3"/>
  </r>
  <r>
    <x v="39"/>
    <s v="Paquets"/>
    <n v="145.52000000000001"/>
    <x v="1"/>
    <s v="62612000 Paquets"/>
    <x v="3"/>
  </r>
  <r>
    <x v="73"/>
    <s v="Site"/>
    <n v="59.97"/>
    <x v="1"/>
    <s v="62613000 Site"/>
    <x v="3"/>
  </r>
  <r>
    <x v="40"/>
    <s v="Services Bancaire"/>
    <n v="14.2"/>
    <x v="1"/>
    <s v="62700000 Services Bancaire"/>
    <x v="3"/>
  </r>
  <r>
    <x v="41"/>
    <s v="Services Bancaire CM"/>
    <n v="3.4"/>
    <x v="1"/>
    <s v="62710000 Services Bancaire CM"/>
    <x v="3"/>
  </r>
  <r>
    <x v="74"/>
    <s v="TAXE FORMATION"/>
    <n v="373.97"/>
    <x v="1"/>
    <s v="63330000 TAXE FORMATION"/>
    <x v="3"/>
  </r>
  <r>
    <x v="75"/>
    <s v="TAXE APPRENTISSAGE AUTRES ORGA"/>
    <n v="462"/>
    <x v="1"/>
    <s v="63350000 TAXE APPRENTISSAGE AUTRES ORGA"/>
    <x v="3"/>
  </r>
  <r>
    <x v="42"/>
    <s v="Rémunération du Personnels"/>
    <n v="6827.29"/>
    <x v="1"/>
    <s v="64100000 Rémunération du Personnels"/>
    <x v="3"/>
  </r>
  <r>
    <x v="44"/>
    <s v="Retraite Pascal"/>
    <n v="812.85"/>
    <x v="1"/>
    <s v="64412000 Retraite Pascal"/>
    <x v="3"/>
  </r>
  <r>
    <x v="76"/>
    <s v="Prévoyance Pascal"/>
    <n v="280.41000000000003"/>
    <x v="1"/>
    <s v="64413000 Prévoyance Pascal"/>
    <x v="3"/>
  </r>
  <r>
    <x v="77"/>
    <s v="Mutuelle Pascal"/>
    <n v="812.85"/>
    <x v="1"/>
    <s v="64414000 Mutuelle Pascal"/>
    <x v="3"/>
  </r>
  <r>
    <x v="45"/>
    <s v="MMA/RAM/RSI PG"/>
    <n v="1754"/>
    <x v="1"/>
    <s v="64416000 MMA/RAM/RSI PG"/>
    <x v="3"/>
  </r>
  <r>
    <x v="78"/>
    <s v="Prévoyance François"/>
    <n v="280.41000000000003"/>
    <x v="1"/>
    <s v="64423000 Prévoyance François"/>
    <x v="3"/>
  </r>
  <r>
    <x v="48"/>
    <s v="MMA/RAM/RSI FC"/>
    <n v="1754"/>
    <x v="1"/>
    <s v="64426000 MMA/RAM/RSI FC"/>
    <x v="3"/>
  </r>
  <r>
    <x v="49"/>
    <s v="Charges de S.S. Prév."/>
    <n v="2808.45"/>
    <x v="1"/>
    <s v="64500000 Charges de S.S. Prév."/>
    <x v="3"/>
  </r>
  <r>
    <x v="50"/>
    <s v="Réductions bas salaires"/>
    <n v="-454.25"/>
    <x v="1"/>
    <s v="64510000 Réductions bas salaires"/>
    <x v="3"/>
  </r>
  <r>
    <x v="51"/>
    <s v="Intérêts empruntes et dettes"/>
    <n v="41.42"/>
    <x v="1"/>
    <s v="66110000 Intérêts empruntes et dettes"/>
    <x v="3"/>
  </r>
  <r>
    <x v="79"/>
    <s v="Contrat Maintenance Radiologue"/>
    <n v="535.12"/>
    <x v="1"/>
    <s v="70612000 Contrat Maintenance Radiologue"/>
    <x v="4"/>
  </r>
  <r>
    <x v="80"/>
    <s v="Contrat Assistance Serveur"/>
    <n v="2800"/>
    <x v="1"/>
    <s v="70613000 Contrat Assistance Serveur"/>
    <x v="4"/>
  </r>
  <r>
    <x v="54"/>
    <s v="Assistance Technique"/>
    <n v="5287.5"/>
    <x v="1"/>
    <s v="70650000 Assistance Technique"/>
    <x v="4"/>
  </r>
  <r>
    <x v="56"/>
    <s v="ReConstruction de dossier"/>
    <n v="40"/>
    <x v="1"/>
    <s v="70700000 ReConstruction de dossier"/>
    <x v="4"/>
  </r>
  <r>
    <x v="57"/>
    <s v="Ventes Matériel"/>
    <n v="3479.5"/>
    <x v="1"/>
    <s v="70710000 Ventes Matériel"/>
    <x v="4"/>
  </r>
  <r>
    <x v="58"/>
    <s v="Ventes Matériel ABS"/>
    <n v="8882.0499999999993"/>
    <x v="1"/>
    <s v="70712000 Ventes Matériel ABS"/>
    <x v="4"/>
  </r>
  <r>
    <x v="59"/>
    <s v="Ventes de consomables ABS"/>
    <n v="819.88"/>
    <x v="1"/>
    <s v="70713000 Ventes de consomables ABS"/>
    <x v="4"/>
  </r>
  <r>
    <x v="60"/>
    <s v="Ventes MC AFEE + Sauvegarde"/>
    <n v="2124.5"/>
    <x v="1"/>
    <s v="70715000 Ventes MC AFEE + Sauvegarde"/>
    <x v="4"/>
  </r>
  <r>
    <x v="61"/>
    <s v="Ventes Logiciels Divers"/>
    <n v="420"/>
    <x v="1"/>
    <s v="70720000 Ventes Logiciels Divers"/>
    <x v="4"/>
  </r>
  <r>
    <x v="81"/>
    <s v="Ventes Accueil"/>
    <n v="540"/>
    <x v="1"/>
    <s v="70740000 Ventes Accueil"/>
    <x v="4"/>
  </r>
  <r>
    <x v="62"/>
    <s v="Ventes EBP"/>
    <n v="5275"/>
    <x v="1"/>
    <s v="70750000 Ventes EBP"/>
    <x v="4"/>
  </r>
  <r>
    <x v="63"/>
    <s v="Programme spécifiques"/>
    <n v="3198.25"/>
    <x v="1"/>
    <s v="70760000 Programme spécifiques"/>
    <x v="4"/>
  </r>
  <r>
    <x v="82"/>
    <s v="Location"/>
    <n v="392"/>
    <x v="1"/>
    <s v="70830000 Location"/>
    <x v="4"/>
  </r>
  <r>
    <x v="64"/>
    <s v="Ports et frais accessoires"/>
    <n v="70"/>
    <x v="1"/>
    <s v="70850000 Ports et frais accessoires"/>
    <x v="4"/>
  </r>
  <r>
    <x v="65"/>
    <s v="Autres produits exceptionnels"/>
    <n v="4.22"/>
    <x v="1"/>
    <s v="77180000 Autres produits exceptionnels"/>
    <x v="4"/>
  </r>
  <r>
    <x v="0"/>
    <s v="Emprunt CA"/>
    <n v="267.16000000000003"/>
    <x v="2"/>
    <s v="16400000 Emprunt CA"/>
    <x v="0"/>
  </r>
  <r>
    <x v="1"/>
    <s v="Emprunt CM"/>
    <n v="202.82"/>
    <x v="2"/>
    <s v="16420000 Emprunt CM"/>
    <x v="0"/>
  </r>
  <r>
    <x v="2"/>
    <s v="EMPRUNT CA P208 PG"/>
    <n v="232.11"/>
    <x v="2"/>
    <s v="16430000 EMPRUNT CA P208 PG"/>
    <x v="0"/>
  </r>
  <r>
    <x v="3"/>
    <s v="EMPRUNT CA P208 FC"/>
    <n v="234.5"/>
    <x v="2"/>
    <s v="16431000 EMPRUNT CA P208 FC"/>
    <x v="0"/>
  </r>
  <r>
    <x v="4"/>
    <s v="Personnel - Rémunérations dues"/>
    <n v="10534.13"/>
    <x v="2"/>
    <s v="42100000 Personnel - Rémunérations dues"/>
    <x v="1"/>
  </r>
  <r>
    <x v="83"/>
    <s v="Acompte"/>
    <n v="0"/>
    <x v="2"/>
    <s v="42500000 Acompte"/>
    <x v="1"/>
  </r>
  <r>
    <x v="5"/>
    <s v="Sécu. Sociales"/>
    <n v="4929.49"/>
    <x v="2"/>
    <s v="43100000 Sécu. Sociales"/>
    <x v="1"/>
  </r>
  <r>
    <x v="6"/>
    <s v="Retraite AG2R NC"/>
    <n v="792.93000000000006"/>
    <x v="2"/>
    <s v="43720000 Retraite AG2R NC"/>
    <x v="1"/>
  </r>
  <r>
    <x v="7"/>
    <s v="Prévoyance Humanis"/>
    <n v="114.47"/>
    <x v="2"/>
    <s v="43770000 Prévoyance Humanis"/>
    <x v="1"/>
  </r>
  <r>
    <x v="8"/>
    <s v="TVA A Décaisser"/>
    <n v="9123"/>
    <x v="2"/>
    <s v="44551000 TVA A Décaisser"/>
    <x v="1"/>
  </r>
  <r>
    <x v="9"/>
    <s v="T.V.A. sur ABS Déduc 19.60%"/>
    <n v="6722.89"/>
    <x v="2"/>
    <s v="44566000 T.V.A. sur ABS Déduc 19.60%"/>
    <x v="1"/>
  </r>
  <r>
    <x v="10"/>
    <s v="T.V.A. déductible U.E. 20.00%"/>
    <n v="872.96"/>
    <x v="2"/>
    <s v="44566110 T.V.A. déductible U.E. 20.00%"/>
    <x v="1"/>
  </r>
  <r>
    <x v="11"/>
    <s v="TVA Collectée sur Ventes 20.0%"/>
    <n v="11672.600000000002"/>
    <x v="2"/>
    <s v="44571210 TVA Collectée sur Ventes 20.0%"/>
    <x v="1"/>
  </r>
  <r>
    <x v="12"/>
    <s v="TVA Collectée Services 19.6%"/>
    <n v="334.35"/>
    <x v="2"/>
    <s v="44571300 TVA Collectée Services 19.6%"/>
    <x v="1"/>
  </r>
  <r>
    <x v="13"/>
    <s v="TVA Collectée Services 20.0%"/>
    <n v="9798.2200000000012"/>
    <x v="2"/>
    <s v="44571310 TVA Collectée Services 20.0%"/>
    <x v="1"/>
  </r>
  <r>
    <x v="14"/>
    <s v="TVA Collectée U.E. 20.0%"/>
    <n v="872.96"/>
    <x v="2"/>
    <s v="44571510 TVA Collectée U.E. 20.0%"/>
    <x v="1"/>
  </r>
  <r>
    <x v="84"/>
    <s v="Compte Courant FC"/>
    <n v="40"/>
    <x v="2"/>
    <s v="45512000 Compte Courant FC"/>
    <x v="1"/>
  </r>
  <r>
    <x v="16"/>
    <s v="Crédit Agricole"/>
    <n v="118570.88999999998"/>
    <x v="2"/>
    <s v="51200000 Crédit Agricole"/>
    <x v="2"/>
  </r>
  <r>
    <x v="17"/>
    <s v="CREDIT MUTUEL"/>
    <n v="20422.900000000001"/>
    <x v="2"/>
    <s v="51210000 CREDIT MUTUEL"/>
    <x v="2"/>
  </r>
  <r>
    <x v="18"/>
    <s v="Caisse"/>
    <n v="76.45"/>
    <x v="2"/>
    <s v="53100000 Caisse"/>
    <x v="2"/>
  </r>
  <r>
    <x v="19"/>
    <s v="Virement Banque / Caisse"/>
    <n v="21400"/>
    <x v="2"/>
    <s v="58000000 Virement Banque / Caisse"/>
    <x v="2"/>
  </r>
  <r>
    <x v="20"/>
    <s v="Achat Prestation formation TTC"/>
    <n v="27"/>
    <x v="2"/>
    <s v="60440000 Achat Prestation formation TTC"/>
    <x v="3"/>
  </r>
  <r>
    <x v="22"/>
    <s v="Carburant"/>
    <n v="274.56"/>
    <x v="2"/>
    <s v="60612000 Carburant"/>
    <x v="3"/>
  </r>
  <r>
    <x v="68"/>
    <s v="Fournitures Adm."/>
    <n v="42.16"/>
    <x v="2"/>
    <s v="60640000 Fournitures Adm."/>
    <x v="3"/>
  </r>
  <r>
    <x v="24"/>
    <s v="Achat Matériel"/>
    <n v="9034.2900000000009"/>
    <x v="2"/>
    <s v="60710000 Achat Matériel"/>
    <x v="3"/>
  </r>
  <r>
    <x v="25"/>
    <s v="Achat Matériel ABS"/>
    <n v="3385.1899999999996"/>
    <x v="2"/>
    <s v="60711000 Achat Matériel ABS"/>
    <x v="3"/>
  </r>
  <r>
    <x v="70"/>
    <s v="Achat Backup"/>
    <n v="15"/>
    <x v="2"/>
    <s v="60721000 Achat Backup"/>
    <x v="3"/>
  </r>
  <r>
    <x v="27"/>
    <s v="Achats Logiciels ABJ"/>
    <n v="238"/>
    <x v="2"/>
    <s v="60730000 Achats Logiciels ABJ"/>
    <x v="3"/>
  </r>
  <r>
    <x v="28"/>
    <s v="Achat Matériel Intra Com ABS"/>
    <n v="2182.38"/>
    <x v="2"/>
    <s v="60750000 Achat Matériel Intra Com ABS"/>
    <x v="3"/>
  </r>
  <r>
    <x v="29"/>
    <s v="Achats Logiciels EBP"/>
    <n v="252"/>
    <x v="2"/>
    <s v="60760000 Achats Logiciels EBP"/>
    <x v="3"/>
  </r>
  <r>
    <x v="30"/>
    <s v="ACHAT ANTI-VIRUS"/>
    <n v="1781.5"/>
    <x v="2"/>
    <s v="60770000 ACHAT ANTI-VIRUS"/>
    <x v="3"/>
  </r>
  <r>
    <x v="31"/>
    <s v="Location"/>
    <n v="552"/>
    <x v="2"/>
    <s v="61300000 Location"/>
    <x v="3"/>
  </r>
  <r>
    <x v="32"/>
    <s v="Charges Locatives"/>
    <n v="22"/>
    <x v="2"/>
    <s v="61400000 Charges Locatives"/>
    <x v="3"/>
  </r>
  <r>
    <x v="33"/>
    <s v="Entretien et Réparations"/>
    <n v="48.34"/>
    <x v="2"/>
    <s v="61500000 Entretien et Réparations"/>
    <x v="3"/>
  </r>
  <r>
    <x v="34"/>
    <s v="Assurances"/>
    <n v="1667.03"/>
    <x v="2"/>
    <s v="61600000 Assurances"/>
    <x v="3"/>
  </r>
  <r>
    <x v="35"/>
    <s v="Transport sur Achat"/>
    <n v="69.400000000000006"/>
    <x v="2"/>
    <s v="62410000 Transport sur Achat"/>
    <x v="3"/>
  </r>
  <r>
    <x v="85"/>
    <s v="Transport sur Ventes"/>
    <n v="14.76"/>
    <x v="2"/>
    <s v="62420000 Transport sur Ventes"/>
    <x v="3"/>
  </r>
  <r>
    <x v="72"/>
    <s v="Déplacements Mathieu"/>
    <n v="116.03"/>
    <x v="2"/>
    <s v="62518000 Déplacements Mathieu"/>
    <x v="3"/>
  </r>
  <r>
    <x v="36"/>
    <s v="Déplacements FDA"/>
    <n v="273.64999999999998"/>
    <x v="2"/>
    <s v="62570000 Déplacements FDA"/>
    <x v="3"/>
  </r>
  <r>
    <x v="37"/>
    <s v="Frais Postaux et Télécom"/>
    <n v="377.06000000000006"/>
    <x v="2"/>
    <s v="62600000 Frais Postaux et Télécom"/>
    <x v="3"/>
  </r>
  <r>
    <x v="38"/>
    <s v="Timbres"/>
    <n v="78.75"/>
    <x v="2"/>
    <s v="62610000 Timbres"/>
    <x v="3"/>
  </r>
  <r>
    <x v="39"/>
    <s v="Paquets"/>
    <n v="230.24"/>
    <x v="2"/>
    <s v="62612000 Paquets"/>
    <x v="3"/>
  </r>
  <r>
    <x v="40"/>
    <s v="Services Bancaire"/>
    <n v="24.3"/>
    <x v="2"/>
    <s v="62700000 Services Bancaire"/>
    <x v="3"/>
  </r>
  <r>
    <x v="41"/>
    <s v="Services Bancaire CM"/>
    <n v="3.48"/>
    <x v="2"/>
    <s v="62710000 Services Bancaire CM"/>
    <x v="3"/>
  </r>
  <r>
    <x v="42"/>
    <s v="Rémunération du Personnels"/>
    <n v="8234.130000000001"/>
    <x v="2"/>
    <s v="64100000 Rémunération du Personnels"/>
    <x v="3"/>
  </r>
  <r>
    <x v="43"/>
    <s v="Rémunération Pascal"/>
    <n v="2500"/>
    <x v="2"/>
    <s v="64411000 Rémunération Pascal"/>
    <x v="3"/>
  </r>
  <r>
    <x v="45"/>
    <s v="MMA/RAM/RSI PG"/>
    <n v="1661"/>
    <x v="2"/>
    <s v="64416000 MMA/RAM/RSI PG"/>
    <x v="3"/>
  </r>
  <r>
    <x v="46"/>
    <s v="Rémunération François"/>
    <n v="2500"/>
    <x v="2"/>
    <s v="64421000 Rémunération François"/>
    <x v="3"/>
  </r>
  <r>
    <x v="48"/>
    <s v="MMA/RAM/RSI FC"/>
    <n v="1661"/>
    <x v="2"/>
    <s v="64426000 MMA/RAM/RSI FC"/>
    <x v="3"/>
  </r>
  <r>
    <x v="49"/>
    <s v="Charges de S.S. Prév."/>
    <n v="3387.0999999999995"/>
    <x v="2"/>
    <s v="64500000 Charges de S.S. Prév."/>
    <x v="3"/>
  </r>
  <r>
    <x v="50"/>
    <s v="Réductions bas salaires"/>
    <n v="607.3599999999999"/>
    <x v="2"/>
    <s v="64510000 Réductions bas salaires"/>
    <x v="3"/>
  </r>
  <r>
    <x v="51"/>
    <s v="Intérêts empruntes et dettes"/>
    <n v="40.150000000000006"/>
    <x v="2"/>
    <s v="66110000 Intérêts empruntes et dettes"/>
    <x v="3"/>
  </r>
  <r>
    <x v="52"/>
    <s v="Contrat Assistance ABJ"/>
    <n v="1130"/>
    <x v="2"/>
    <s v="70611000 Contrat Assistance ABJ"/>
    <x v="4"/>
  </r>
  <r>
    <x v="79"/>
    <s v="Contrat Maintenance Radiologue"/>
    <n v="14406.119999999997"/>
    <x v="2"/>
    <s v="70612000 Contrat Maintenance Radiologue"/>
    <x v="4"/>
  </r>
  <r>
    <x v="80"/>
    <s v="Contrat Assistance Serveur"/>
    <n v="150"/>
    <x v="2"/>
    <s v="70613000 Contrat Assistance Serveur"/>
    <x v="4"/>
  </r>
  <r>
    <x v="54"/>
    <s v="Assistance Technique"/>
    <n v="12058.4"/>
    <x v="2"/>
    <s v="70650000 Assistance Technique"/>
    <x v="4"/>
  </r>
  <r>
    <x v="55"/>
    <s v="Formation sans TVA"/>
    <n v="962.5"/>
    <x v="2"/>
    <s v="70660000 Formation sans TVA"/>
    <x v="4"/>
  </r>
  <r>
    <x v="57"/>
    <s v="Ventes Matériel"/>
    <n v="11136.509999999998"/>
    <x v="2"/>
    <s v="70710000 Ventes Matériel"/>
    <x v="4"/>
  </r>
  <r>
    <x v="58"/>
    <s v="Ventes Matériel ABS"/>
    <n v="9256.6500000000015"/>
    <x v="2"/>
    <s v="70712000 Ventes Matériel ABS"/>
    <x v="4"/>
  </r>
  <r>
    <x v="59"/>
    <s v="Ventes de consomables ABS"/>
    <n v="2539.5100000000002"/>
    <x v="2"/>
    <s v="70713000 Ventes de consomables ABS"/>
    <x v="4"/>
  </r>
  <r>
    <x v="60"/>
    <s v="Ventes MC AFEE + Sauvegarde"/>
    <n v="3414.5"/>
    <x v="2"/>
    <s v="70715000 Ventes MC AFEE + Sauvegarde"/>
    <x v="4"/>
  </r>
  <r>
    <x v="61"/>
    <s v="Ventes Logiciels Divers"/>
    <n v="772.98"/>
    <x v="2"/>
    <s v="70720000 Ventes Logiciels Divers"/>
    <x v="4"/>
  </r>
  <r>
    <x v="62"/>
    <s v="Ventes EBP"/>
    <n v="5510"/>
    <x v="2"/>
    <s v="70750000 Ventes EBP"/>
    <x v="4"/>
  </r>
  <r>
    <x v="63"/>
    <s v="Programme spécifiques"/>
    <n v="656.25"/>
    <x v="2"/>
    <s v="70760000 Programme spécifiques"/>
    <x v="4"/>
  </r>
  <r>
    <x v="82"/>
    <s v="Location"/>
    <n v="286"/>
    <x v="2"/>
    <s v="70830000 Location"/>
    <x v="4"/>
  </r>
  <r>
    <x v="64"/>
    <s v="Ports et frais accessoires"/>
    <n v="150"/>
    <x v="2"/>
    <s v="70850000 Ports et frais accessoires"/>
    <x v="4"/>
  </r>
  <r>
    <x v="0"/>
    <s v="Emprunt CA"/>
    <n v="268.44"/>
    <x v="3"/>
    <s v="16400000 Emprunt CA"/>
    <x v="0"/>
  </r>
  <r>
    <x v="1"/>
    <s v="Emprunt CM"/>
    <n v="202.82"/>
    <x v="3"/>
    <s v="16420000 Emprunt CM"/>
    <x v="0"/>
  </r>
  <r>
    <x v="2"/>
    <s v="EMPRUNT CA P208 PG"/>
    <n v="232.11"/>
    <x v="3"/>
    <s v="16430000 EMPRUNT CA P208 PG"/>
    <x v="0"/>
  </r>
  <r>
    <x v="3"/>
    <s v="EMPRUNT CA P208 FC"/>
    <n v="234.5"/>
    <x v="3"/>
    <s v="16431000 EMPRUNT CA P208 FC"/>
    <x v="0"/>
  </r>
  <r>
    <x v="86"/>
    <s v="Matériel Bureau &amp; Informatique"/>
    <n v="579.63"/>
    <x v="3"/>
    <s v="21830000 Matériel Bureau &amp; Informatique"/>
    <x v="5"/>
  </r>
  <r>
    <x v="4"/>
    <s v="Personnel - Rémunérations dues"/>
    <n v="15835.159999999996"/>
    <x v="3"/>
    <s v="42100000 Personnel - Rémunérations dues"/>
    <x v="1"/>
  </r>
  <r>
    <x v="5"/>
    <s v="Sécu. Sociales"/>
    <n v="12036.49"/>
    <x v="3"/>
    <s v="43100000 Sécu. Sociales"/>
    <x v="1"/>
  </r>
  <r>
    <x v="6"/>
    <s v="Retraite AG2R NC"/>
    <n v="2466.8300000000004"/>
    <x v="3"/>
    <s v="43720000 Retraite AG2R NC"/>
    <x v="1"/>
  </r>
  <r>
    <x v="7"/>
    <s v="Prévoyance Humanis"/>
    <n v="345.57"/>
    <x v="3"/>
    <s v="43770000 Prévoyance Humanis"/>
    <x v="1"/>
  </r>
  <r>
    <x v="8"/>
    <s v="TVA A Décaisser"/>
    <n v="11994"/>
    <x v="3"/>
    <s v="44551000 TVA A Décaisser"/>
    <x v="1"/>
  </r>
  <r>
    <x v="9"/>
    <s v="T.V.A. sur ABS Déduc 19.60%"/>
    <n v="6794.52"/>
    <x v="3"/>
    <s v="44566000 T.V.A. sur ABS Déduc 19.60%"/>
    <x v="1"/>
  </r>
  <r>
    <x v="10"/>
    <s v="T.V.A. déductible U.E. 20.00%"/>
    <n v="1410.1"/>
    <x v="3"/>
    <s v="44566110 T.V.A. déductible U.E. 20.00%"/>
    <x v="1"/>
  </r>
  <r>
    <x v="11"/>
    <s v="TVA Collectée sur Ventes 20.0%"/>
    <n v="9407.880000000001"/>
    <x v="3"/>
    <s v="44571210 TVA Collectée sur Ventes 20.0%"/>
    <x v="1"/>
  </r>
  <r>
    <x v="12"/>
    <s v="TVA Collectée Services 19.6%"/>
    <n v="1049.6400000000001"/>
    <x v="3"/>
    <s v="44571300 TVA Collectée Services 19.6%"/>
    <x v="1"/>
  </r>
  <r>
    <x v="13"/>
    <s v="TVA Collectée Services 20.0%"/>
    <n v="4408"/>
    <x v="3"/>
    <s v="44571310 TVA Collectée Services 20.0%"/>
    <x v="1"/>
  </r>
  <r>
    <x v="14"/>
    <s v="TVA Collectée U.E. 20.0%"/>
    <n v="1410.1"/>
    <x v="3"/>
    <s v="44571510 TVA Collectée U.E. 20.0%"/>
    <x v="1"/>
  </r>
  <r>
    <x v="15"/>
    <s v="Compte Courant PG"/>
    <n v="500"/>
    <x v="3"/>
    <s v="45511000 Compte Courant PG"/>
    <x v="1"/>
  </r>
  <r>
    <x v="84"/>
    <s v="Compte Courant FC"/>
    <n v="40"/>
    <x v="3"/>
    <s v="45512000 Compte Courant FC"/>
    <x v="1"/>
  </r>
  <r>
    <x v="16"/>
    <s v="Crédit Agricole"/>
    <n v="122704.28999999995"/>
    <x v="3"/>
    <s v="51200000 Crédit Agricole"/>
    <x v="2"/>
  </r>
  <r>
    <x v="17"/>
    <s v="CREDIT MUTUEL"/>
    <n v="13804.02"/>
    <x v="3"/>
    <s v="51210000 CREDIT MUTUEL"/>
    <x v="2"/>
  </r>
  <r>
    <x v="18"/>
    <s v="Caisse"/>
    <n v="107"/>
    <x v="3"/>
    <s v="53100000 Caisse"/>
    <x v="2"/>
  </r>
  <r>
    <x v="19"/>
    <s v="Virement Banque / Caisse"/>
    <n v="2480"/>
    <x v="3"/>
    <s v="58000000 Virement Banque / Caisse"/>
    <x v="2"/>
  </r>
  <r>
    <x v="20"/>
    <s v="Achat Prestation formation TTC"/>
    <n v="27"/>
    <x v="3"/>
    <s v="60440000 Achat Prestation formation TTC"/>
    <x v="3"/>
  </r>
  <r>
    <x v="67"/>
    <s v="Sous-Traitance"/>
    <n v="103.71"/>
    <x v="3"/>
    <s v="60460000 Sous-Traitance"/>
    <x v="3"/>
  </r>
  <r>
    <x v="22"/>
    <s v="Carburant"/>
    <n v="274.02"/>
    <x v="3"/>
    <s v="60612000 Carburant"/>
    <x v="3"/>
  </r>
  <r>
    <x v="23"/>
    <s v="Four. Ent. Pet. Equ."/>
    <n v="14"/>
    <x v="3"/>
    <s v="60630000 Four. Ent. Pet. Equ."/>
    <x v="3"/>
  </r>
  <r>
    <x v="68"/>
    <s v="Fournitures Adm."/>
    <n v="60.12"/>
    <x v="3"/>
    <s v="60640000 Fournitures Adm."/>
    <x v="3"/>
  </r>
  <r>
    <x v="69"/>
    <s v="Electricité"/>
    <n v="206.95"/>
    <x v="3"/>
    <s v="60650000 Electricité"/>
    <x v="3"/>
  </r>
  <r>
    <x v="24"/>
    <s v="Achat Matériel"/>
    <n v="10587.930000000004"/>
    <x v="3"/>
    <s v="60710000 Achat Matériel"/>
    <x v="3"/>
  </r>
  <r>
    <x v="25"/>
    <s v="Achat Matériel ABS"/>
    <n v="1730.25"/>
    <x v="3"/>
    <s v="60711000 Achat Matériel ABS"/>
    <x v="3"/>
  </r>
  <r>
    <x v="28"/>
    <s v="Achat Matériel Intra Com ABS"/>
    <n v="3525.23"/>
    <x v="3"/>
    <s v="60750000 Achat Matériel Intra Com ABS"/>
    <x v="3"/>
  </r>
  <r>
    <x v="29"/>
    <s v="Achats Logiciels EBP"/>
    <n v="1053"/>
    <x v="3"/>
    <s v="60760000 Achats Logiciels EBP"/>
    <x v="3"/>
  </r>
  <r>
    <x v="30"/>
    <s v="ACHAT ANTI-VIRUS"/>
    <n v="1481"/>
    <x v="3"/>
    <s v="60770000 ACHAT ANTI-VIRUS"/>
    <x v="3"/>
  </r>
  <r>
    <x v="31"/>
    <s v="Location"/>
    <n v="552"/>
    <x v="3"/>
    <s v="61300000 Location"/>
    <x v="3"/>
  </r>
  <r>
    <x v="32"/>
    <s v="Charges Locatives"/>
    <n v="22"/>
    <x v="3"/>
    <s v="61400000 Charges Locatives"/>
    <x v="3"/>
  </r>
  <r>
    <x v="33"/>
    <s v="Entretien et Réparations"/>
    <n v="59.260000000000005"/>
    <x v="3"/>
    <s v="61500000 Entretien et Réparations"/>
    <x v="3"/>
  </r>
  <r>
    <x v="34"/>
    <s v="Assurances"/>
    <n v="370.34"/>
    <x v="3"/>
    <s v="61600000 Assurances"/>
    <x v="3"/>
  </r>
  <r>
    <x v="87"/>
    <s v="Honoraires"/>
    <n v="445"/>
    <x v="3"/>
    <s v="62260000 Honoraires"/>
    <x v="3"/>
  </r>
  <r>
    <x v="35"/>
    <s v="Transport sur Achat"/>
    <n v="64.8"/>
    <x v="3"/>
    <s v="62410000 Transport sur Achat"/>
    <x v="3"/>
  </r>
  <r>
    <x v="85"/>
    <s v="Transport sur Ventes"/>
    <n v="79.02"/>
    <x v="3"/>
    <s v="62420000 Transport sur Ventes"/>
    <x v="3"/>
  </r>
  <r>
    <x v="72"/>
    <s v="Déplacements Mathieu"/>
    <n v="56.61"/>
    <x v="3"/>
    <s v="62518000 Déplacements Mathieu"/>
    <x v="3"/>
  </r>
  <r>
    <x v="36"/>
    <s v="Déplacements FDA"/>
    <n v="677.68999999999983"/>
    <x v="3"/>
    <s v="62570000 Déplacements FDA"/>
    <x v="3"/>
  </r>
  <r>
    <x v="37"/>
    <s v="Frais Postaux et Télécom"/>
    <n v="395.89"/>
    <x v="3"/>
    <s v="62600000 Frais Postaux et Télécom"/>
    <x v="3"/>
  </r>
  <r>
    <x v="38"/>
    <s v="Timbres"/>
    <n v="98.9"/>
    <x v="3"/>
    <s v="62610000 Timbres"/>
    <x v="3"/>
  </r>
  <r>
    <x v="39"/>
    <s v="Paquets"/>
    <n v="180.31"/>
    <x v="3"/>
    <s v="62612000 Paquets"/>
    <x v="3"/>
  </r>
  <r>
    <x v="40"/>
    <s v="Services Bancaire"/>
    <n v="22.87"/>
    <x v="3"/>
    <s v="62700000 Services Bancaire"/>
    <x v="3"/>
  </r>
  <r>
    <x v="41"/>
    <s v="Services Bancaire CM"/>
    <n v="39.230000000000004"/>
    <x v="3"/>
    <s v="62710000 Services Bancaire CM"/>
    <x v="3"/>
  </r>
  <r>
    <x v="42"/>
    <s v="Rémunération du Personnels"/>
    <n v="5221.7299999999996"/>
    <x v="3"/>
    <s v="64100000 Rémunération du Personnels"/>
    <x v="3"/>
  </r>
  <r>
    <x v="43"/>
    <s v="Rémunération Pascal"/>
    <n v="5000"/>
    <x v="3"/>
    <s v="64411000 Rémunération Pascal"/>
    <x v="3"/>
  </r>
  <r>
    <x v="44"/>
    <s v="Retraite Pascal"/>
    <n v="931.19"/>
    <x v="3"/>
    <s v="64412000 Retraite Pascal"/>
    <x v="3"/>
  </r>
  <r>
    <x v="76"/>
    <s v="Prévoyance Pascal"/>
    <n v="280.41000000000003"/>
    <x v="3"/>
    <s v="64413000 Prévoyance Pascal"/>
    <x v="3"/>
  </r>
  <r>
    <x v="77"/>
    <s v="Mutuelle Pascal"/>
    <n v="824.18"/>
    <x v="3"/>
    <s v="64414000 Mutuelle Pascal"/>
    <x v="3"/>
  </r>
  <r>
    <x v="45"/>
    <s v="MMA/RAM/RSI PG"/>
    <n v="1661"/>
    <x v="3"/>
    <s v="64416000 MMA/RAM/RSI PG"/>
    <x v="3"/>
  </r>
  <r>
    <x v="46"/>
    <s v="Rémunération François"/>
    <n v="5000"/>
    <x v="3"/>
    <s v="64421000 Rémunération François"/>
    <x v="3"/>
  </r>
  <r>
    <x v="47"/>
    <s v="Retraite François"/>
    <n v="931.19"/>
    <x v="3"/>
    <s v="64422000 Retraite François"/>
    <x v="3"/>
  </r>
  <r>
    <x v="78"/>
    <s v="Prévoyance François"/>
    <n v="280.41000000000003"/>
    <x v="3"/>
    <s v="64423000 Prévoyance François"/>
    <x v="3"/>
  </r>
  <r>
    <x v="88"/>
    <s v="Mutuelle François"/>
    <n v="824.18"/>
    <x v="3"/>
    <s v="64424000 Mutuelle François"/>
    <x v="3"/>
  </r>
  <r>
    <x v="48"/>
    <s v="MMA/RAM/RSI FC"/>
    <n v="1661"/>
    <x v="3"/>
    <s v="64426000 MMA/RAM/RSI FC"/>
    <x v="3"/>
  </r>
  <r>
    <x v="49"/>
    <s v="Charges de S.S. Prév."/>
    <n v="2147.92"/>
    <x v="3"/>
    <s v="64500000 Charges de S.S. Prév."/>
    <x v="3"/>
  </r>
  <r>
    <x v="50"/>
    <s v="Réductions bas salaires"/>
    <n v="-804.39"/>
    <x v="3"/>
    <s v="64510000 Réductions bas salaires"/>
    <x v="3"/>
  </r>
  <r>
    <x v="89"/>
    <s v="Médecine du Travail"/>
    <n v="308"/>
    <x v="3"/>
    <s v="64750000 Médecine du Travail"/>
    <x v="3"/>
  </r>
  <r>
    <x v="51"/>
    <s v="Intérêts empruntes et dettes"/>
    <n v="17.53"/>
    <x v="3"/>
    <s v="66110000 Intérêts empruntes et dettes"/>
    <x v="3"/>
  </r>
  <r>
    <x v="90"/>
    <s v="Charges exeptionnelles diverse"/>
    <n v="0.6"/>
    <x v="3"/>
    <s v="67180000 Charges exeptionnelles diverse"/>
    <x v="3"/>
  </r>
  <r>
    <x v="91"/>
    <s v="MajCompteC20 (1-Compte)"/>
    <n v="800"/>
    <x v="3"/>
    <s v="70600000 MajCompteC20 (1-Compte)"/>
    <x v="4"/>
  </r>
  <r>
    <x v="52"/>
    <s v="Contrat Assistance ABJ"/>
    <n v="3920"/>
    <x v="3"/>
    <s v="70611000 Contrat Assistance ABJ"/>
    <x v="4"/>
  </r>
  <r>
    <x v="53"/>
    <s v="Contrat  Dictée Numérique"/>
    <n v="90"/>
    <x v="3"/>
    <s v="70617000 Contrat  Dictée Numérique"/>
    <x v="4"/>
  </r>
  <r>
    <x v="54"/>
    <s v="Assistance Technique"/>
    <n v="5704.5"/>
    <x v="3"/>
    <s v="70650000 Assistance Technique"/>
    <x v="4"/>
  </r>
  <r>
    <x v="55"/>
    <s v="Formation sans TVA"/>
    <n v="770"/>
    <x v="3"/>
    <s v="70660000 Formation sans TVA"/>
    <x v="4"/>
  </r>
  <r>
    <x v="57"/>
    <s v="Ventes Matériel"/>
    <n v="10379.01"/>
    <x v="3"/>
    <s v="70710000 Ventes Matériel"/>
    <x v="4"/>
  </r>
  <r>
    <x v="58"/>
    <s v="Ventes Matériel ABS"/>
    <n v="5402.75"/>
    <x v="3"/>
    <s v="70712000 Ventes Matériel ABS"/>
    <x v="4"/>
  </r>
  <r>
    <x v="59"/>
    <s v="Ventes de consomables ABS"/>
    <n v="1715.44"/>
    <x v="3"/>
    <s v="70713000 Ventes de consomables ABS"/>
    <x v="4"/>
  </r>
  <r>
    <x v="60"/>
    <s v="Ventes MC AFEE + Sauvegarde"/>
    <n v="2940"/>
    <x v="3"/>
    <s v="70715000 Ventes MC AFEE + Sauvegarde"/>
    <x v="4"/>
  </r>
  <r>
    <x v="61"/>
    <s v="Ventes Logiciels Divers"/>
    <n v="1919.96"/>
    <x v="3"/>
    <s v="70720000 Ventes Logiciels Divers"/>
    <x v="4"/>
  </r>
  <r>
    <x v="62"/>
    <s v="Ventes EBP"/>
    <n v="300"/>
    <x v="3"/>
    <s v="70750000 Ventes EBP"/>
    <x v="4"/>
  </r>
  <r>
    <x v="63"/>
    <s v="Programme spécifiques"/>
    <n v="732"/>
    <x v="3"/>
    <s v="70760000 Programme spécifiques"/>
    <x v="4"/>
  </r>
  <r>
    <x v="64"/>
    <s v="Ports et frais accessoires"/>
    <n v="205"/>
    <x v="3"/>
    <s v="70850000 Ports et frais accessoires"/>
    <x v="4"/>
  </r>
  <r>
    <x v="0"/>
    <s v="Emprunt CA"/>
    <n v="269.73"/>
    <x v="4"/>
    <s v="16400000 Emprunt CA"/>
    <x v="0"/>
  </r>
  <r>
    <x v="1"/>
    <s v="Emprunt CM"/>
    <n v="202.82"/>
    <x v="4"/>
    <s v="16420000 Emprunt CM"/>
    <x v="0"/>
  </r>
  <r>
    <x v="2"/>
    <s v="EMPRUNT CA P208 PG"/>
    <n v="232.11"/>
    <x v="4"/>
    <s v="16430000 EMPRUNT CA P208 PG"/>
    <x v="0"/>
  </r>
  <r>
    <x v="3"/>
    <s v="EMPRUNT CA P208 FC"/>
    <n v="234.5"/>
    <x v="4"/>
    <s v="16431000 EMPRUNT CA P208 FC"/>
    <x v="0"/>
  </r>
  <r>
    <x v="4"/>
    <s v="Personnel - Rémunérations dues"/>
    <n v="10595.14"/>
    <x v="4"/>
    <s v="42100000 Personnel - Rémunérations dues"/>
    <x v="1"/>
  </r>
  <r>
    <x v="5"/>
    <s v="Sécu. Sociales"/>
    <n v="2012.3400000000001"/>
    <x v="4"/>
    <s v="43100000 Sécu. Sociales"/>
    <x v="1"/>
  </r>
  <r>
    <x v="6"/>
    <s v="Retraite AG2R NC"/>
    <n v="510.14000000000004"/>
    <x v="4"/>
    <s v="43720000 Retraite AG2R NC"/>
    <x v="1"/>
  </r>
  <r>
    <x v="7"/>
    <s v="Prévoyance Humanis"/>
    <n v="73.64"/>
    <x v="4"/>
    <s v="43770000 Prévoyance Humanis"/>
    <x v="1"/>
  </r>
  <r>
    <x v="8"/>
    <s v="TVA A Décaisser"/>
    <n v="8610"/>
    <x v="4"/>
    <s v="44551000 TVA A Décaisser"/>
    <x v="1"/>
  </r>
  <r>
    <x v="9"/>
    <s v="T.V.A. sur ABS Déduc 19.60%"/>
    <n v="3356.8000000000011"/>
    <x v="4"/>
    <s v="44566000 T.V.A. sur ABS Déduc 19.60%"/>
    <x v="1"/>
  </r>
  <r>
    <x v="10"/>
    <s v="T.V.A. déductible U.E. 20.00%"/>
    <n v="1085.58"/>
    <x v="4"/>
    <s v="44566110 T.V.A. déductible U.E. 20.00%"/>
    <x v="1"/>
  </r>
  <r>
    <x v="11"/>
    <s v="TVA Collectée sur Ventes 20.0%"/>
    <n v="7285.3"/>
    <x v="4"/>
    <s v="44571210 TVA Collectée sur Ventes 20.0%"/>
    <x v="1"/>
  </r>
  <r>
    <x v="13"/>
    <s v="TVA Collectée Services 20.0%"/>
    <n v="2426.5"/>
    <x v="4"/>
    <s v="44571310 TVA Collectée Services 20.0%"/>
    <x v="1"/>
  </r>
  <r>
    <x v="14"/>
    <s v="TVA Collectée U.E. 20.0%"/>
    <n v="1085.58"/>
    <x v="4"/>
    <s v="44571510 TVA Collectée U.E. 20.0%"/>
    <x v="1"/>
  </r>
  <r>
    <x v="16"/>
    <s v="Crédit Agricole"/>
    <n v="82648.630000000019"/>
    <x v="4"/>
    <s v="51200000 Crédit Agricole"/>
    <x v="2"/>
  </r>
  <r>
    <x v="17"/>
    <s v="CREDIT MUTUEL"/>
    <n v="4910.3099999999995"/>
    <x v="4"/>
    <s v="51210000 CREDIT MUTUEL"/>
    <x v="2"/>
  </r>
  <r>
    <x v="18"/>
    <s v="Caisse"/>
    <n v="69"/>
    <x v="4"/>
    <s v="53100000 Caisse"/>
    <x v="2"/>
  </r>
  <r>
    <x v="19"/>
    <s v="Virement Banque / Caisse"/>
    <n v="2640"/>
    <x v="4"/>
    <s v="58000000 Virement Banque / Caisse"/>
    <x v="2"/>
  </r>
  <r>
    <x v="20"/>
    <s v="Achat Prestation formation TTC"/>
    <n v="27"/>
    <x v="4"/>
    <s v="60440000 Achat Prestation formation TTC"/>
    <x v="3"/>
  </r>
  <r>
    <x v="21"/>
    <s v="Sous-Traitance Accueil"/>
    <n v="700"/>
    <x v="4"/>
    <s v="60450000 Sous-Traitance Accueil"/>
    <x v="3"/>
  </r>
  <r>
    <x v="22"/>
    <s v="Carburant"/>
    <n v="141.02000000000001"/>
    <x v="4"/>
    <s v="60612000 Carburant"/>
    <x v="3"/>
  </r>
  <r>
    <x v="23"/>
    <s v="Four. Ent. Pet. Equ."/>
    <n v="3.16"/>
    <x v="4"/>
    <s v="60630000 Four. Ent. Pet. Equ."/>
    <x v="3"/>
  </r>
  <r>
    <x v="24"/>
    <s v="Achat Matériel"/>
    <n v="5592.32"/>
    <x v="4"/>
    <s v="60710000 Achat Matériel"/>
    <x v="3"/>
  </r>
  <r>
    <x v="70"/>
    <s v="Achat Backup"/>
    <n v="279"/>
    <x v="4"/>
    <s v="60721000 Achat Backup"/>
    <x v="3"/>
  </r>
  <r>
    <x v="28"/>
    <s v="Achat Matériel Intra Com ABS"/>
    <n v="2713.9399999999996"/>
    <x v="4"/>
    <s v="60750000 Achat Matériel Intra Com ABS"/>
    <x v="3"/>
  </r>
  <r>
    <x v="30"/>
    <s v="ACHAT ANTI-VIRUS"/>
    <n v="52.24"/>
    <x v="4"/>
    <s v="60770000 ACHAT ANTI-VIRUS"/>
    <x v="3"/>
  </r>
  <r>
    <x v="31"/>
    <s v="Location"/>
    <n v="552"/>
    <x v="4"/>
    <s v="61300000 Location"/>
    <x v="3"/>
  </r>
  <r>
    <x v="32"/>
    <s v="Charges Locatives"/>
    <n v="22"/>
    <x v="4"/>
    <s v="61400000 Charges Locatives"/>
    <x v="3"/>
  </r>
  <r>
    <x v="33"/>
    <s v="Entretien et Réparations"/>
    <n v="48.34"/>
    <x v="4"/>
    <s v="61500000 Entretien et Réparations"/>
    <x v="3"/>
  </r>
  <r>
    <x v="34"/>
    <s v="Assurances"/>
    <n v="370.34"/>
    <x v="4"/>
    <s v="61600000 Assurances"/>
    <x v="3"/>
  </r>
  <r>
    <x v="35"/>
    <s v="Transport sur Achat"/>
    <n v="48.699999999999996"/>
    <x v="4"/>
    <s v="62410000 Transport sur Achat"/>
    <x v="3"/>
  </r>
  <r>
    <x v="36"/>
    <s v="Déplacements FDA"/>
    <n v="161.51000000000002"/>
    <x v="4"/>
    <s v="62570000 Déplacements FDA"/>
    <x v="3"/>
  </r>
  <r>
    <x v="37"/>
    <s v="Frais Postaux et Télécom"/>
    <n v="375.12"/>
    <x v="4"/>
    <s v="62600000 Frais Postaux et Télécom"/>
    <x v="3"/>
  </r>
  <r>
    <x v="38"/>
    <s v="Timbres"/>
    <n v="46.7"/>
    <x v="4"/>
    <s v="62610000 Timbres"/>
    <x v="3"/>
  </r>
  <r>
    <x v="39"/>
    <s v="Paquets"/>
    <n v="111.3"/>
    <x v="4"/>
    <s v="62612000 Paquets"/>
    <x v="3"/>
  </r>
  <r>
    <x v="73"/>
    <s v="Site"/>
    <n v="59.97"/>
    <x v="4"/>
    <s v="62613000 Site"/>
    <x v="3"/>
  </r>
  <r>
    <x v="40"/>
    <s v="Services Bancaire"/>
    <n v="129.03"/>
    <x v="4"/>
    <s v="62700000 Services Bancaire"/>
    <x v="3"/>
  </r>
  <r>
    <x v="41"/>
    <s v="Services Bancaire CM"/>
    <n v="3.48"/>
    <x v="4"/>
    <s v="62710000 Services Bancaire CM"/>
    <x v="3"/>
  </r>
  <r>
    <x v="42"/>
    <s v="Rémunération du Personnels"/>
    <n v="5297.57"/>
    <x v="4"/>
    <s v="64100000 Rémunération du Personnels"/>
    <x v="3"/>
  </r>
  <r>
    <x v="43"/>
    <s v="Rémunération Pascal"/>
    <n v="2500"/>
    <x v="4"/>
    <s v="64411000 Rémunération Pascal"/>
    <x v="3"/>
  </r>
  <r>
    <x v="45"/>
    <s v="MMA/RAM/RSI PG"/>
    <n v="2118"/>
    <x v="4"/>
    <s v="64416000 MMA/RAM/RSI PG"/>
    <x v="3"/>
  </r>
  <r>
    <x v="46"/>
    <s v="Rémunération François"/>
    <n v="2500"/>
    <x v="4"/>
    <s v="64421000 Rémunération François"/>
    <x v="3"/>
  </r>
  <r>
    <x v="48"/>
    <s v="MMA/RAM/RSI FC"/>
    <n v="2118"/>
    <x v="4"/>
    <s v="64426000 MMA/RAM/RSI FC"/>
    <x v="3"/>
  </r>
  <r>
    <x v="49"/>
    <s v="Charges de S.S. Prév."/>
    <n v="2179.14"/>
    <x v="4"/>
    <s v="64500000 Charges de S.S. Prév."/>
    <x v="3"/>
  </r>
  <r>
    <x v="50"/>
    <s v="Réductions bas salaires"/>
    <n v="-768.38000000000011"/>
    <x v="4"/>
    <s v="64510000 Réductions bas salaires"/>
    <x v="3"/>
  </r>
  <r>
    <x v="51"/>
    <s v="Intérêts empruntes et dettes"/>
    <n v="37.58"/>
    <x v="4"/>
    <s v="66110000 Intérêts empruntes et dettes"/>
    <x v="3"/>
  </r>
  <r>
    <x v="52"/>
    <s v="Contrat Assistance ABJ"/>
    <n v="420"/>
    <x v="4"/>
    <s v="70611000 Contrat Assistance ABJ"/>
    <x v="4"/>
  </r>
  <r>
    <x v="79"/>
    <s v="Contrat Maintenance Radiologue"/>
    <n v="535.12"/>
    <x v="4"/>
    <s v="70612000 Contrat Maintenance Radiologue"/>
    <x v="4"/>
  </r>
  <r>
    <x v="54"/>
    <s v="Assistance Technique"/>
    <n v="2722"/>
    <x v="4"/>
    <s v="70650000 Assistance Technique"/>
    <x v="4"/>
  </r>
  <r>
    <x v="57"/>
    <s v="Ventes Matériel"/>
    <n v="7828.8400000000011"/>
    <x v="4"/>
    <s v="70710000 Ventes Matériel"/>
    <x v="4"/>
  </r>
  <r>
    <x v="58"/>
    <s v="Ventes Matériel ABS"/>
    <n v="5906.869999999999"/>
    <x v="4"/>
    <s v="70712000 Ventes Matériel ABS"/>
    <x v="4"/>
  </r>
  <r>
    <x v="59"/>
    <s v="Ventes de consomables ABS"/>
    <n v="1329.23"/>
    <x v="4"/>
    <s v="70713000 Ventes de consomables ABS"/>
    <x v="4"/>
  </r>
  <r>
    <x v="60"/>
    <s v="Ventes MC AFEE + Sauvegarde"/>
    <n v="250"/>
    <x v="4"/>
    <s v="70715000 Ventes MC AFEE + Sauvegarde"/>
    <x v="4"/>
  </r>
  <r>
    <x v="61"/>
    <s v="Ventes Logiciels Divers"/>
    <n v="1140"/>
    <x v="4"/>
    <s v="70720000 Ventes Logiciels Divers"/>
    <x v="4"/>
  </r>
  <r>
    <x v="62"/>
    <s v="Ventes EBP"/>
    <n v="1750"/>
    <x v="4"/>
    <s v="70750000 Ventes EBP"/>
    <x v="4"/>
  </r>
  <r>
    <x v="82"/>
    <s v="Location"/>
    <n v="392"/>
    <x v="4"/>
    <s v="70830000 Location"/>
    <x v="4"/>
  </r>
  <r>
    <x v="64"/>
    <s v="Ports et frais accessoires"/>
    <n v="50"/>
    <x v="4"/>
    <s v="70850000 Ports et frais accessoires"/>
    <x v="4"/>
  </r>
  <r>
    <x v="0"/>
    <s v="Emprunt CA"/>
    <n v="271.02"/>
    <x v="5"/>
    <s v="16400000 Emprunt CA"/>
    <x v="0"/>
  </r>
  <r>
    <x v="1"/>
    <s v="Emprunt CM"/>
    <n v="202.82"/>
    <x v="6"/>
    <s v="16420000 Emprunt CM"/>
    <x v="0"/>
  </r>
  <r>
    <x v="2"/>
    <s v="EMPRUNT CA P208 PG"/>
    <n v="232.11"/>
    <x v="7"/>
    <s v="16430000 EMPRUNT CA P208 PG"/>
    <x v="0"/>
  </r>
  <r>
    <x v="3"/>
    <s v="EMPRUNT CA P208 FC"/>
    <n v="234.5"/>
    <x v="8"/>
    <s v="16431000 EMPRUNT CA P208 FC"/>
    <x v="0"/>
  </r>
  <r>
    <x v="4"/>
    <s v="Personnel - Rémunérations dues"/>
    <n v="14429.22"/>
    <x v="9"/>
    <s v="42100000 Personnel - Rémunérations dues"/>
    <x v="1"/>
  </r>
  <r>
    <x v="83"/>
    <s v="Acompte"/>
    <n v="0"/>
    <x v="10"/>
    <s v="42500000 Acompte"/>
    <x v="1"/>
  </r>
  <r>
    <x v="5"/>
    <s v="Sécu. Sociales"/>
    <n v="4115.7"/>
    <x v="11"/>
    <s v="43100000 Sécu. Sociales"/>
    <x v="1"/>
  </r>
  <r>
    <x v="6"/>
    <s v="Retraite AG2R NC"/>
    <n v="714.01"/>
    <x v="12"/>
    <s v="43720000 Retraite AG2R NC"/>
    <x v="1"/>
  </r>
  <r>
    <x v="7"/>
    <s v="Prévoyance Humanis"/>
    <n v="103.07"/>
    <x v="13"/>
    <s v="43770000 Prévoyance Humanis"/>
    <x v="1"/>
  </r>
  <r>
    <x v="8"/>
    <s v="TVA A Décaisser"/>
    <n v="7385"/>
    <x v="14"/>
    <s v="44551000 TVA A Décaisser"/>
    <x v="1"/>
  </r>
  <r>
    <x v="9"/>
    <s v="T.V.A. sur ABS Déduc 19.60%"/>
    <n v="8874.73"/>
    <x v="15"/>
    <s v="44566000 T.V.A. sur ABS Déduc 19.60%"/>
    <x v="1"/>
  </r>
  <r>
    <x v="10"/>
    <s v="T.V.A. déductible U.E. 20.00%"/>
    <n v="4679.82"/>
    <x v="16"/>
    <s v="44566110 T.V.A. déductible U.E. 20.00%"/>
    <x v="1"/>
  </r>
  <r>
    <x v="11"/>
    <s v="TVA Collectée sur Ventes 20.0%"/>
    <n v="13187.5"/>
    <x v="17"/>
    <s v="44571210 TVA Collectée sur Ventes 20.0%"/>
    <x v="1"/>
  </r>
  <r>
    <x v="13"/>
    <s v="TVA Collectée Services 20.0%"/>
    <n v="6585.96"/>
    <x v="18"/>
    <s v="44571310 TVA Collectée Services 20.0%"/>
    <x v="1"/>
  </r>
  <r>
    <x v="14"/>
    <s v="TVA Collectée U.E. 20.0%"/>
    <n v="4679.82"/>
    <x v="19"/>
    <s v="44571510 TVA Collectée U.E. 20.0%"/>
    <x v="1"/>
  </r>
  <r>
    <x v="15"/>
    <s v="Compte Courant PG"/>
    <n v="83"/>
    <x v="20"/>
    <s v="45511000 Compte Courant PG"/>
    <x v="1"/>
  </r>
  <r>
    <x v="84"/>
    <s v="Compte Courant FC"/>
    <n v="84.039999999999992"/>
    <x v="21"/>
    <s v="45512000 Compte Courant FC"/>
    <x v="1"/>
  </r>
  <r>
    <x v="16"/>
    <s v="Crédit Agricole"/>
    <n v="75301.859999999971"/>
    <x v="22"/>
    <s v="51200000 Crédit Agricole"/>
    <x v="2"/>
  </r>
  <r>
    <x v="17"/>
    <s v="CREDIT MUTUEL"/>
    <n v="377.53000000000003"/>
    <x v="23"/>
    <s v="51210000 CREDIT MUTUEL"/>
    <x v="2"/>
  </r>
  <r>
    <x v="18"/>
    <s v="Caisse"/>
    <n v="8.1999999999999993"/>
    <x v="24"/>
    <s v="53100000 Caisse"/>
    <x v="2"/>
  </r>
  <r>
    <x v="19"/>
    <s v="Virement Banque / Caisse"/>
    <n v="340"/>
    <x v="25"/>
    <s v="58000000 Virement Banque / Caisse"/>
    <x v="2"/>
  </r>
  <r>
    <x v="20"/>
    <s v="Achat Prestation formation TTC"/>
    <n v="27"/>
    <x v="26"/>
    <s v="60440000 Achat Prestation formation TTC"/>
    <x v="3"/>
  </r>
  <r>
    <x v="21"/>
    <s v="Sous-Traitance Accueil"/>
    <n v="1200"/>
    <x v="27"/>
    <s v="60450000 Sous-Traitance Accueil"/>
    <x v="3"/>
  </r>
  <r>
    <x v="22"/>
    <s v="Carburant"/>
    <n v="202.61999999999998"/>
    <x v="28"/>
    <s v="60612000 Carburant"/>
    <x v="3"/>
  </r>
  <r>
    <x v="68"/>
    <s v="Fournitures Adm."/>
    <n v="65.88"/>
    <x v="29"/>
    <s v="60640000 Fournitures Adm."/>
    <x v="3"/>
  </r>
  <r>
    <x v="24"/>
    <s v="Achat Matériel"/>
    <n v="10611.890000000003"/>
    <x v="30"/>
    <s v="60710000 Achat Matériel"/>
    <x v="3"/>
  </r>
  <r>
    <x v="25"/>
    <s v="Achat Matériel ABS"/>
    <n v="3337.81"/>
    <x v="31"/>
    <s v="60711000 Achat Matériel ABS"/>
    <x v="3"/>
  </r>
  <r>
    <x v="26"/>
    <s v="Achat Logiciels Divers"/>
    <n v="876"/>
    <x v="32"/>
    <s v="60720000 Achat Logiciels Divers"/>
    <x v="3"/>
  </r>
  <r>
    <x v="70"/>
    <s v="Achat Backup"/>
    <n v="558"/>
    <x v="33"/>
    <s v="60721000 Achat Backup"/>
    <x v="3"/>
  </r>
  <r>
    <x v="28"/>
    <s v="Achat Matériel Intra Com ABS"/>
    <n v="11699.539999999999"/>
    <x v="34"/>
    <s v="60750000 Achat Matériel Intra Com ABS"/>
    <x v="3"/>
  </r>
  <r>
    <x v="29"/>
    <s v="Achats Logiciels EBP"/>
    <n v="2841.98"/>
    <x v="35"/>
    <s v="60760000 Achats Logiciels EBP"/>
    <x v="3"/>
  </r>
  <r>
    <x v="30"/>
    <s v="ACHAT ANTI-VIRUS"/>
    <n v="566.79999999999995"/>
    <x v="36"/>
    <s v="60770000 ACHAT ANTI-VIRUS"/>
    <x v="3"/>
  </r>
  <r>
    <x v="31"/>
    <s v="Location"/>
    <n v="552"/>
    <x v="37"/>
    <s v="61300000 Location"/>
    <x v="3"/>
  </r>
  <r>
    <x v="32"/>
    <s v="Charges Locatives"/>
    <n v="22"/>
    <x v="38"/>
    <s v="61400000 Charges Locatives"/>
    <x v="3"/>
  </r>
  <r>
    <x v="33"/>
    <s v="Entretien et Réparations"/>
    <n v="335.37"/>
    <x v="39"/>
    <s v="61500000 Entretien et Réparations"/>
    <x v="3"/>
  </r>
  <r>
    <x v="34"/>
    <s v="Assurances"/>
    <n v="480.89"/>
    <x v="40"/>
    <s v="61600000 Assurances"/>
    <x v="3"/>
  </r>
  <r>
    <x v="35"/>
    <s v="Transport sur Achat"/>
    <n v="99.8"/>
    <x v="41"/>
    <s v="62410000 Transport sur Achat"/>
    <x v="3"/>
  </r>
  <r>
    <x v="72"/>
    <s v="Déplacements Mathieu"/>
    <n v="65.540000000000006"/>
    <x v="42"/>
    <s v="62518000 Déplacements Mathieu"/>
    <x v="3"/>
  </r>
  <r>
    <x v="36"/>
    <s v="Déplacements FDA"/>
    <n v="466.56000000000006"/>
    <x v="43"/>
    <s v="62570000 Déplacements FDA"/>
    <x v="3"/>
  </r>
  <r>
    <x v="37"/>
    <s v="Frais Postaux et Télécom"/>
    <n v="336.47999999999996"/>
    <x v="44"/>
    <s v="62600000 Frais Postaux et Télécom"/>
    <x v="3"/>
  </r>
  <r>
    <x v="38"/>
    <s v="Timbres"/>
    <n v="76.2"/>
    <x v="45"/>
    <s v="62610000 Timbres"/>
    <x v="3"/>
  </r>
  <r>
    <x v="39"/>
    <s v="Paquets"/>
    <n v="238.37"/>
    <x v="46"/>
    <s v="62612000 Paquets"/>
    <x v="3"/>
  </r>
  <r>
    <x v="40"/>
    <s v="Services Bancaire"/>
    <n v="34.250000000000007"/>
    <x v="47"/>
    <s v="62700000 Services Bancaire"/>
    <x v="3"/>
  </r>
  <r>
    <x v="41"/>
    <s v="Services Bancaire CM"/>
    <n v="3.08"/>
    <x v="48"/>
    <s v="62710000 Services Bancaire CM"/>
    <x v="3"/>
  </r>
  <r>
    <x v="42"/>
    <s v="Rémunération du Personnels"/>
    <n v="7414.6100000000006"/>
    <x v="49"/>
    <s v="64100000 Rémunération du Personnels"/>
    <x v="3"/>
  </r>
  <r>
    <x v="43"/>
    <s v="Rémunération Pascal"/>
    <n v="2500"/>
    <x v="50"/>
    <s v="64411000 Rémunération Pascal"/>
    <x v="3"/>
  </r>
  <r>
    <x v="45"/>
    <s v="MMA/RAM/RSI PG"/>
    <n v="2118"/>
    <x v="51"/>
    <s v="64416000 MMA/RAM/RSI PG"/>
    <x v="3"/>
  </r>
  <r>
    <x v="46"/>
    <s v="Rémunération François"/>
    <n v="2500"/>
    <x v="52"/>
    <s v="64421000 Rémunération François"/>
    <x v="3"/>
  </r>
  <r>
    <x v="48"/>
    <s v="MMA/RAM/RSI FC"/>
    <n v="2118"/>
    <x v="53"/>
    <s v="64426000 MMA/RAM/RSI FC"/>
    <x v="3"/>
  </r>
  <r>
    <x v="49"/>
    <s v="Charges de S.S. Prév."/>
    <n v="3049.99"/>
    <x v="54"/>
    <s v="64500000 Charges de S.S. Prév."/>
    <x v="3"/>
  </r>
  <r>
    <x v="50"/>
    <s v="Réductions bas salaires"/>
    <n v="223.77"/>
    <x v="55"/>
    <s v="64510000 Réductions bas salaires"/>
    <x v="3"/>
  </r>
  <r>
    <x v="51"/>
    <s v="Intérêts empruntes et dettes"/>
    <n v="36.290000000000006"/>
    <x v="56"/>
    <s v="66110000 Intérêts empruntes et dettes"/>
    <x v="3"/>
  </r>
  <r>
    <x v="90"/>
    <s v="Charges exeptionnelles diverse"/>
    <n v="0.65999999999999992"/>
    <x v="57"/>
    <s v="67180000 Charges exeptionnelles diverse"/>
    <x v="3"/>
  </r>
  <r>
    <x v="52"/>
    <s v="Contrat Assistance ABJ"/>
    <n v="122.5"/>
    <x v="58"/>
    <s v="70611000 Contrat Assistance ABJ"/>
    <x v="4"/>
  </r>
  <r>
    <x v="79"/>
    <s v="Contrat Maintenance Radiologue"/>
    <n v="15121.019999999999"/>
    <x v="59"/>
    <s v="70612000 Contrat Maintenance Radiologue"/>
    <x v="4"/>
  </r>
  <r>
    <x v="80"/>
    <s v="Contrat Assistance Serveur"/>
    <n v="3100"/>
    <x v="60"/>
    <s v="70613000 Contrat Assistance Serveur"/>
    <x v="4"/>
  </r>
  <r>
    <x v="54"/>
    <s v="Assistance Technique"/>
    <n v="6240.25"/>
    <x v="61"/>
    <s v="70650000 Assistance Technique"/>
    <x v="4"/>
  </r>
  <r>
    <x v="57"/>
    <s v="Ventes Matériel"/>
    <n v="6749.44"/>
    <x v="62"/>
    <s v="70710000 Ventes Matériel"/>
    <x v="4"/>
  </r>
  <r>
    <x v="58"/>
    <s v="Ventes Matériel ABS"/>
    <n v="15789.5"/>
    <x v="63"/>
    <s v="70712000 Ventes Matériel ABS"/>
    <x v="4"/>
  </r>
  <r>
    <x v="59"/>
    <s v="Ventes de consomables ABS"/>
    <n v="1845.37"/>
    <x v="64"/>
    <s v="70713000 Ventes de consomables ABS"/>
    <x v="4"/>
  </r>
  <r>
    <x v="60"/>
    <s v="Ventes MC AFEE + Sauvegarde"/>
    <n v="3536.5"/>
    <x v="65"/>
    <s v="70715000 Ventes MC AFEE + Sauvegarde"/>
    <x v="4"/>
  </r>
  <r>
    <x v="61"/>
    <s v="Ventes Logiciels Divers"/>
    <n v="800.02"/>
    <x v="66"/>
    <s v="70720000 Ventes Logiciels Divers"/>
    <x v="4"/>
  </r>
  <r>
    <x v="62"/>
    <s v="Ventes EBP"/>
    <n v="4758"/>
    <x v="67"/>
    <s v="70750000 Ventes EBP"/>
    <x v="4"/>
  </r>
  <r>
    <x v="63"/>
    <s v="Programme spécifiques"/>
    <n v="650"/>
    <x v="68"/>
    <s v="70760000 Programme spécifiques"/>
    <x v="4"/>
  </r>
  <r>
    <x v="82"/>
    <s v="Location"/>
    <n v="286"/>
    <x v="69"/>
    <s v="70830000 Location"/>
    <x v="4"/>
  </r>
  <r>
    <x v="64"/>
    <s v="Ports et frais accessoires"/>
    <n v="110"/>
    <x v="70"/>
    <s v="70850000 Ports et frais accessoires"/>
    <x v="4"/>
  </r>
  <r>
    <x v="92"/>
    <s v="Capital"/>
    <n v="7622.45"/>
    <x v="35"/>
    <s v="10100000 Capital"/>
    <x v="0"/>
  </r>
  <r>
    <x v="93"/>
    <s v="Réserve Légale"/>
    <n v="807.88"/>
    <x v="35"/>
    <s v="10610000 Réserve Légale"/>
    <x v="0"/>
  </r>
  <r>
    <x v="94"/>
    <s v="Autres Réserves"/>
    <n v="25000"/>
    <x v="35"/>
    <s v="10680000 Autres Réserves"/>
    <x v="0"/>
  </r>
  <r>
    <x v="95"/>
    <s v="Report à nouveau"/>
    <n v="1028.17"/>
    <x v="35"/>
    <s v="11000000 Report à nouveau"/>
    <x v="0"/>
  </r>
  <r>
    <x v="96"/>
    <s v="Bénéfices de l'exercice"/>
    <n v="2146.0500000000002"/>
    <x v="35"/>
    <s v="12000000 Bénéfices de l'exercice"/>
    <x v="0"/>
  </r>
  <r>
    <x v="0"/>
    <s v="Emprunt CA"/>
    <n v="7069.17"/>
    <x v="35"/>
    <s v="16400000 Emprunt CA"/>
    <x v="0"/>
  </r>
  <r>
    <x v="1"/>
    <s v="Emprunt CM"/>
    <n v="8419.1099999999988"/>
    <x v="35"/>
    <s v="16420000 Emprunt CM"/>
    <x v="0"/>
  </r>
  <r>
    <x v="97"/>
    <s v="Progiciels"/>
    <n v="1629.76"/>
    <x v="35"/>
    <s v="20500000 Progiciels"/>
    <x v="5"/>
  </r>
  <r>
    <x v="98"/>
    <s v="Fonds commercial"/>
    <n v="15000"/>
    <x v="35"/>
    <s v="20700000 Fonds commercial"/>
    <x v="5"/>
  </r>
  <r>
    <x v="99"/>
    <s v="Outillages"/>
    <n v="100"/>
    <x v="35"/>
    <s v="21550000 Outillages"/>
    <x v="5"/>
  </r>
  <r>
    <x v="100"/>
    <s v="Matériel de transport"/>
    <n v="7371.62"/>
    <x v="35"/>
    <s v="21820000 Matériel de transport"/>
    <x v="5"/>
  </r>
  <r>
    <x v="86"/>
    <s v="Matériel Bureau &amp; Informatique"/>
    <n v="9013.7000000000007"/>
    <x v="35"/>
    <s v="21830000 Matériel Bureau &amp; Informatique"/>
    <x v="5"/>
  </r>
  <r>
    <x v="101"/>
    <s v="Mobilier"/>
    <n v="2516.23"/>
    <x v="35"/>
    <s v="21840000 Mobilier"/>
    <x v="5"/>
  </r>
  <r>
    <x v="102"/>
    <s v="Cautions"/>
    <n v="800"/>
    <x v="35"/>
    <s v="27500000 Cautions"/>
    <x v="5"/>
  </r>
  <r>
    <x v="103"/>
    <s v="Amort. Immo Incorporelle"/>
    <n v="436.2"/>
    <x v="35"/>
    <s v="28050000 Amort. Immo Incorporelle"/>
    <x v="5"/>
  </r>
  <r>
    <x v="104"/>
    <s v="Amort. Outillages"/>
    <n v="100"/>
    <x v="35"/>
    <s v="28155000 Amort. Outillages"/>
    <x v="5"/>
  </r>
  <r>
    <x v="105"/>
    <s v="Amort. Mat. Transport"/>
    <n v="7371.62"/>
    <x v="35"/>
    <s v="28182000 Amort. Mat. Transport"/>
    <x v="5"/>
  </r>
  <r>
    <x v="106"/>
    <s v="Amort. Mat. Bur. Inf."/>
    <n v="4446.5200000000004"/>
    <x v="35"/>
    <s v="28183000 Amort. Mat. Bur. Inf."/>
    <x v="5"/>
  </r>
  <r>
    <x v="107"/>
    <s v="Amort. Mobilier"/>
    <n v="2352.9299999999998"/>
    <x v="35"/>
    <s v="28184000 Amort. Mobilier"/>
    <x v="5"/>
  </r>
  <r>
    <x v="108"/>
    <s v="Stock de marchandise"/>
    <n v="21515.8"/>
    <x v="35"/>
    <s v="37000000 Stock de marchandise"/>
    <x v="6"/>
  </r>
  <r>
    <x v="109"/>
    <s v="Prov. Dép. Stocks"/>
    <n v="275"/>
    <x v="35"/>
    <s v="39700000 Prov. Dép. Stocks"/>
    <x v="6"/>
  </r>
  <r>
    <x v="110"/>
    <s v="F/S Fact. non Parvenues"/>
    <n v="1724.33"/>
    <x v="35"/>
    <s v="40810000 F/S Fact. non Parvenues"/>
    <x v="1"/>
  </r>
  <r>
    <x v="111"/>
    <s v="Frs Avoir N Parvenu"/>
    <n v="2769"/>
    <x v="35"/>
    <s v="40980000 Frs Avoir N Parvenu"/>
    <x v="1"/>
  </r>
  <r>
    <x v="112"/>
    <s v="Clients Produits non facturés"/>
    <n v="472"/>
    <x v="35"/>
    <s v="41800000 Clients Produits non facturés"/>
    <x v="1"/>
  </r>
  <r>
    <x v="4"/>
    <s v="Personnel - Rémunérations dues"/>
    <n v="8803.02"/>
    <x v="35"/>
    <s v="42100000 Personnel - Rémunérations dues"/>
    <x v="1"/>
  </r>
  <r>
    <x v="113"/>
    <s v="Provision congés à payer"/>
    <n v="4207.0200000000004"/>
    <x v="35"/>
    <s v="42820000 Provision congés à payer"/>
    <x v="1"/>
  </r>
  <r>
    <x v="5"/>
    <s v="Sécu. Sociales"/>
    <n v="16533.04"/>
    <x v="35"/>
    <s v="43100000 Sécu. Sociales"/>
    <x v="1"/>
  </r>
  <r>
    <x v="6"/>
    <s v="Retraite AG2R NC"/>
    <n v="3758.42"/>
    <x v="35"/>
    <s v="43720000 Retraite AG2R NC"/>
    <x v="1"/>
  </r>
  <r>
    <x v="7"/>
    <s v="Prévoyance Humanis"/>
    <n v="566.52"/>
    <x v="35"/>
    <s v="43770000 Prévoyance Humanis"/>
    <x v="1"/>
  </r>
  <r>
    <x v="114"/>
    <s v="CONGES PAYES/CHARGES SOCIALES"/>
    <n v="1262.1099999999999"/>
    <x v="35"/>
    <s v="43820000 CONGES PAYES/CHARGES SOCIALES"/>
    <x v="1"/>
  </r>
  <r>
    <x v="115"/>
    <s v="Etât Impôts sur les Bénéfices"/>
    <n v="4488"/>
    <x v="35"/>
    <s v="44400000 Etât Impôts sur les Bénéfices"/>
    <x v="1"/>
  </r>
  <r>
    <x v="8"/>
    <s v="TVA A Décaisser"/>
    <n v="11842"/>
    <x v="35"/>
    <s v="44551000 TVA A Décaisser"/>
    <x v="1"/>
  </r>
  <r>
    <x v="116"/>
    <s v="T.V.A. sur Immo 19.60%"/>
    <n v="1326.2"/>
    <x v="35"/>
    <s v="44562000 T.V.A. sur Immo 19.60%"/>
    <x v="1"/>
  </r>
  <r>
    <x v="9"/>
    <s v="T.V.A. sur ABS Déduc 19.60%"/>
    <n v="5620.83"/>
    <x v="35"/>
    <s v="44566000 T.V.A. sur ABS Déduc 19.60%"/>
    <x v="1"/>
  </r>
  <r>
    <x v="117"/>
    <s v="T.V.A. déductible U.E. 19.60%"/>
    <n v="68.69"/>
    <x v="35"/>
    <s v="44566100 T.V.A. déductible U.E. 19.60%"/>
    <x v="1"/>
  </r>
  <r>
    <x v="66"/>
    <s v="TVA Collectée sur Ventes 19.6%"/>
    <n v="5943.9699999999993"/>
    <x v="35"/>
    <s v="44571200 TVA Collectée sur Ventes 19.6%"/>
    <x v="1"/>
  </r>
  <r>
    <x v="12"/>
    <s v="TVA Collectée Services 19.6%"/>
    <n v="7976.65"/>
    <x v="35"/>
    <s v="44571300 TVA Collectée Services 19.6%"/>
    <x v="1"/>
  </r>
  <r>
    <x v="118"/>
    <s v="TVA Collectée U.E. 19.6%"/>
    <n v="68.69"/>
    <x v="35"/>
    <s v="44571500 TVA Collectée U.E. 19.6%"/>
    <x v="1"/>
  </r>
  <r>
    <x v="119"/>
    <s v="Taxes CA S Fact. non parvenue"/>
    <n v="282.58"/>
    <x v="35"/>
    <s v="44586000 Taxes CA S Fact. non parvenue"/>
    <x v="1"/>
  </r>
  <r>
    <x v="120"/>
    <s v="Etat charges à payer"/>
    <n v="414"/>
    <x v="35"/>
    <s v="44860000 Etat charges à payer"/>
    <x v="1"/>
  </r>
  <r>
    <x v="15"/>
    <s v="Compte Courant PG"/>
    <n v="2768.95"/>
    <x v="35"/>
    <s v="45511000 Compte Courant PG"/>
    <x v="1"/>
  </r>
  <r>
    <x v="84"/>
    <s v="Compte Courant FC"/>
    <n v="3840.17"/>
    <x v="35"/>
    <s v="45512000 Compte Courant FC"/>
    <x v="1"/>
  </r>
  <r>
    <x v="121"/>
    <s v="Autres cptes débiteur/créditeu"/>
    <n v="4269.26"/>
    <x v="35"/>
    <s v="46710000 Autres cptes débiteur/créditeu"/>
    <x v="1"/>
  </r>
  <r>
    <x v="122"/>
    <s v="Produits constatés d'avance"/>
    <n v="3383.75"/>
    <x v="35"/>
    <s v="48700000 Produits constatés d'avance"/>
    <x v="1"/>
  </r>
  <r>
    <x v="123"/>
    <s v="Prov depreciation CLTS"/>
    <n v="1279.2"/>
    <x v="35"/>
    <s v="49100000 Prov depreciation CLTS"/>
    <x v="1"/>
  </r>
  <r>
    <x v="124"/>
    <s v="Provisions Autres cptes"/>
    <n v="4055.79"/>
    <x v="35"/>
    <s v="49670000 Provisions Autres cptes"/>
    <x v="1"/>
  </r>
  <r>
    <x v="125"/>
    <s v="Autres valeurs mobilières"/>
    <n v="624.52"/>
    <x v="35"/>
    <s v="50800000 Autres valeurs mobilières"/>
    <x v="2"/>
  </r>
  <r>
    <x v="16"/>
    <s v="Crédit Agricole"/>
    <n v="78329.510000000009"/>
    <x v="35"/>
    <s v="51200000 Crédit Agricole"/>
    <x v="2"/>
  </r>
  <r>
    <x v="17"/>
    <s v="CREDIT MUTUEL"/>
    <n v="5505.3"/>
    <x v="35"/>
    <s v="51210000 CREDIT MUTUEL"/>
    <x v="2"/>
  </r>
  <r>
    <x v="18"/>
    <s v="Caisse"/>
    <n v="175.05"/>
    <x v="35"/>
    <s v="53100000 Caisse"/>
    <x v="2"/>
  </r>
  <r>
    <x v="20"/>
    <s v="Achat Prestation formation TTC"/>
    <n v="23.4"/>
    <x v="35"/>
    <s v="60440000 Achat Prestation formation TTC"/>
    <x v="3"/>
  </r>
  <r>
    <x v="21"/>
    <s v="Sous-Traitance Accueil"/>
    <n v="1420"/>
    <x v="35"/>
    <s v="60450000 Sous-Traitance Accueil"/>
    <x v="3"/>
  </r>
  <r>
    <x v="22"/>
    <s v="Carburant"/>
    <n v="136.01999999999998"/>
    <x v="35"/>
    <s v="60612000 Carburant"/>
    <x v="3"/>
  </r>
  <r>
    <x v="68"/>
    <s v="Fournitures Adm."/>
    <n v="112.88"/>
    <x v="35"/>
    <s v="60640000 Fournitures Adm."/>
    <x v="3"/>
  </r>
  <r>
    <x v="69"/>
    <s v="Electricité"/>
    <n v="140.9"/>
    <x v="35"/>
    <s v="60650000 Electricité"/>
    <x v="3"/>
  </r>
  <r>
    <x v="24"/>
    <s v="Achat Matériel"/>
    <n v="4370.75"/>
    <x v="35"/>
    <s v="60710000 Achat Matériel"/>
    <x v="3"/>
  </r>
  <r>
    <x v="25"/>
    <s v="Achat Matériel ABS"/>
    <n v="513.58999999999992"/>
    <x v="35"/>
    <s v="60711000 Achat Matériel ABS"/>
    <x v="3"/>
  </r>
  <r>
    <x v="26"/>
    <s v="Achat Logiciels Divers"/>
    <n v="1332.76"/>
    <x v="35"/>
    <s v="60720000 Achat Logiciels Divers"/>
    <x v="3"/>
  </r>
  <r>
    <x v="29"/>
    <s v="Achats Logiciels EBP"/>
    <n v="1390.98"/>
    <x v="35"/>
    <s v="60760000 Achats Logiciels EBP"/>
    <x v="3"/>
  </r>
  <r>
    <x v="30"/>
    <s v="ACHAT ANTI-VIRUS"/>
    <n v="597"/>
    <x v="35"/>
    <s v="60770000 ACHAT ANTI-VIRUS"/>
    <x v="3"/>
  </r>
  <r>
    <x v="31"/>
    <s v="Location"/>
    <n v="552"/>
    <x v="35"/>
    <s v="61300000 Location"/>
    <x v="3"/>
  </r>
  <r>
    <x v="32"/>
    <s v="Charges Locatives"/>
    <n v="22"/>
    <x v="35"/>
    <s v="61400000 Charges Locatives"/>
    <x v="3"/>
  </r>
  <r>
    <x v="34"/>
    <s v="Assurances"/>
    <n v="233.34999999999997"/>
    <x v="35"/>
    <s v="61600000 Assurances"/>
    <x v="3"/>
  </r>
  <r>
    <x v="87"/>
    <s v="Honoraires"/>
    <n v="432"/>
    <x v="35"/>
    <s v="62260000 Honoraires"/>
    <x v="3"/>
  </r>
  <r>
    <x v="35"/>
    <s v="Transport sur Achat"/>
    <n v="45"/>
    <x v="35"/>
    <s v="62410000 Transport sur Achat"/>
    <x v="3"/>
  </r>
  <r>
    <x v="72"/>
    <s v="Déplacements Mathieu"/>
    <n v="31.4"/>
    <x v="35"/>
    <s v="62518000 Déplacements Mathieu"/>
    <x v="3"/>
  </r>
  <r>
    <x v="36"/>
    <s v="Déplacements FDA"/>
    <n v="375.54"/>
    <x v="35"/>
    <s v="62570000 Déplacements FDA"/>
    <x v="3"/>
  </r>
  <r>
    <x v="37"/>
    <s v="Frais Postaux et Télécom"/>
    <n v="441.37"/>
    <x v="35"/>
    <s v="62600000 Frais Postaux et Télécom"/>
    <x v="3"/>
  </r>
  <r>
    <x v="38"/>
    <s v="Timbres"/>
    <n v="4.46"/>
    <x v="35"/>
    <s v="62610000 Timbres"/>
    <x v="3"/>
  </r>
  <r>
    <x v="39"/>
    <s v="Paquets"/>
    <n v="193.76999999999998"/>
    <x v="35"/>
    <s v="62612000 Paquets"/>
    <x v="3"/>
  </r>
  <r>
    <x v="40"/>
    <s v="Services Bancaire"/>
    <n v="170.64999999999998"/>
    <x v="35"/>
    <s v="62700000 Services Bancaire"/>
    <x v="3"/>
  </r>
  <r>
    <x v="41"/>
    <s v="Services Bancaire CM"/>
    <n v="34.21"/>
    <x v="35"/>
    <s v="62710000 Services Bancaire CM"/>
    <x v="3"/>
  </r>
  <r>
    <x v="42"/>
    <s v="Rémunération du Personnels"/>
    <n v="5129.1499999999996"/>
    <x v="35"/>
    <s v="64100000 Rémunération du Personnels"/>
    <x v="3"/>
  </r>
  <r>
    <x v="44"/>
    <s v="Retraite Pascal"/>
    <n v="918.39"/>
    <x v="35"/>
    <s v="64412000 Retraite Pascal"/>
    <x v="3"/>
  </r>
  <r>
    <x v="76"/>
    <s v="Prévoyance Pascal"/>
    <n v="244.1"/>
    <x v="35"/>
    <s v="64413000 Prévoyance Pascal"/>
    <x v="3"/>
  </r>
  <r>
    <x v="77"/>
    <s v="Mutuelle Pascal"/>
    <n v="812.85"/>
    <x v="35"/>
    <s v="64414000 Mutuelle Pascal"/>
    <x v="3"/>
  </r>
  <r>
    <x v="45"/>
    <s v="MMA/RAM/RSI PG"/>
    <n v="1870"/>
    <x v="35"/>
    <s v="64416000 MMA/RAM/RSI PG"/>
    <x v="3"/>
  </r>
  <r>
    <x v="47"/>
    <s v="Retraite François"/>
    <n v="918.39"/>
    <x v="35"/>
    <s v="64422000 Retraite François"/>
    <x v="3"/>
  </r>
  <r>
    <x v="78"/>
    <s v="Prévoyance François"/>
    <n v="244.1"/>
    <x v="35"/>
    <s v="64423000 Prévoyance François"/>
    <x v="3"/>
  </r>
  <r>
    <x v="88"/>
    <s v="Mutuelle François"/>
    <n v="812.85"/>
    <x v="35"/>
    <s v="64424000 Mutuelle François"/>
    <x v="3"/>
  </r>
  <r>
    <x v="48"/>
    <s v="MMA/RAM/RSI FC"/>
    <n v="1870"/>
    <x v="35"/>
    <s v="64426000 MMA/RAM/RSI FC"/>
    <x v="3"/>
  </r>
  <r>
    <x v="49"/>
    <s v="Charges de S.S. Prév."/>
    <n v="2103.1999999999998"/>
    <x v="35"/>
    <s v="64500000 Charges de S.S. Prév."/>
    <x v="3"/>
  </r>
  <r>
    <x v="50"/>
    <s v="Réductions bas salaires"/>
    <n v="-813.13"/>
    <x v="35"/>
    <s v="64510000 Réductions bas salaires"/>
    <x v="3"/>
  </r>
  <r>
    <x v="51"/>
    <s v="Intérêts empruntes et dettes"/>
    <n v="53.150000000000006"/>
    <x v="35"/>
    <s v="66110000 Intérêts empruntes et dettes"/>
    <x v="3"/>
  </r>
  <r>
    <x v="54"/>
    <s v="Assistance Technique"/>
    <n v="15232.7"/>
    <x v="35"/>
    <s v="70650000 Assistance Technique"/>
    <x v="4"/>
  </r>
  <r>
    <x v="57"/>
    <s v="Ventes Matériel"/>
    <n v="14981.69"/>
    <x v="35"/>
    <s v="70710000 Ventes Matériel"/>
    <x v="4"/>
  </r>
  <r>
    <x v="58"/>
    <s v="Ventes Matériel ABS"/>
    <n v="76"/>
    <x v="35"/>
    <s v="70712000 Ventes Matériel ABS"/>
    <x v="4"/>
  </r>
  <r>
    <x v="64"/>
    <s v="Ports et frais accessoires"/>
    <n v="10"/>
    <x v="35"/>
    <s v="70850000 Ports et frais accessoires"/>
    <x v="4"/>
  </r>
  <r>
    <x v="0"/>
    <s v="Emprunt CA"/>
    <n v="258.37"/>
    <x v="66"/>
    <s v="16400000 Emprunt CA"/>
    <x v="0"/>
  </r>
  <r>
    <x v="1"/>
    <s v="Emprunt CM"/>
    <n v="200.3"/>
    <x v="66"/>
    <s v="16420000 Emprunt CM"/>
    <x v="0"/>
  </r>
  <r>
    <x v="4"/>
    <s v="Personnel - Rémunérations dues"/>
    <n v="7730.24"/>
    <x v="66"/>
    <s v="42100000 Personnel - Rémunérations dues"/>
    <x v="1"/>
  </r>
  <r>
    <x v="5"/>
    <s v="Sécu. Sociales"/>
    <n v="1876.04"/>
    <x v="66"/>
    <s v="43100000 Sécu. Sociales"/>
    <x v="1"/>
  </r>
  <r>
    <x v="6"/>
    <s v="Retraite AG2R NC"/>
    <n v="488.11"/>
    <x v="66"/>
    <s v="43720000 Retraite AG2R NC"/>
    <x v="1"/>
  </r>
  <r>
    <x v="7"/>
    <s v="Prévoyance Humanis"/>
    <n v="71.42"/>
    <x v="66"/>
    <s v="43770000 Prévoyance Humanis"/>
    <x v="1"/>
  </r>
  <r>
    <x v="8"/>
    <s v="TVA A Décaisser"/>
    <n v="6335"/>
    <x v="66"/>
    <s v="44551000 TVA A Décaisser"/>
    <x v="1"/>
  </r>
  <r>
    <x v="9"/>
    <s v="T.V.A. sur ABS Déduc 19.60%"/>
    <n v="2337.3899999999994"/>
    <x v="66"/>
    <s v="44566000 T.V.A. sur ABS Déduc 19.60%"/>
    <x v="1"/>
  </r>
  <r>
    <x v="117"/>
    <s v="T.V.A. déductible U.E. 19.60%"/>
    <n v="1189.46"/>
    <x v="66"/>
    <s v="44566100 T.V.A. déductible U.E. 19.60%"/>
    <x v="1"/>
  </r>
  <r>
    <x v="66"/>
    <s v="TVA Collectée sur Ventes 19.6%"/>
    <n v="4858.1299999999992"/>
    <x v="66"/>
    <s v="44571200 TVA Collectée sur Ventes 19.6%"/>
    <x v="1"/>
  </r>
  <r>
    <x v="12"/>
    <s v="TVA Collectée Services 19.6%"/>
    <n v="2904.14"/>
    <x v="66"/>
    <s v="44571300 TVA Collectée Services 19.6%"/>
    <x v="1"/>
  </r>
  <r>
    <x v="118"/>
    <s v="TVA Collectée U.E. 19.6%"/>
    <n v="1189.46"/>
    <x v="66"/>
    <s v="44571500 TVA Collectée U.E. 19.6%"/>
    <x v="1"/>
  </r>
  <r>
    <x v="84"/>
    <s v="Compte Courant FC"/>
    <n v="90"/>
    <x v="66"/>
    <s v="45512000 Compte Courant FC"/>
    <x v="1"/>
  </r>
  <r>
    <x v="16"/>
    <s v="Crédit Agricole"/>
    <n v="57024.62"/>
    <x v="66"/>
    <s v="51200000 Crédit Agricole"/>
    <x v="2"/>
  </r>
  <r>
    <x v="17"/>
    <s v="CREDIT MUTUEL"/>
    <n v="2241.39"/>
    <x v="66"/>
    <s v="51210000 CREDIT MUTUEL"/>
    <x v="2"/>
  </r>
  <r>
    <x v="18"/>
    <s v="Caisse"/>
    <n v="15.43"/>
    <x v="66"/>
    <s v="53100000 Caisse"/>
    <x v="2"/>
  </r>
  <r>
    <x v="19"/>
    <s v="Virement Banque / Caisse"/>
    <n v="3600"/>
    <x v="66"/>
    <s v="58000000 Virement Banque / Caisse"/>
    <x v="2"/>
  </r>
  <r>
    <x v="22"/>
    <s v="Carburant"/>
    <n v="204.75"/>
    <x v="66"/>
    <s v="60612000 Carburant"/>
    <x v="3"/>
  </r>
  <r>
    <x v="68"/>
    <s v="Fournitures Adm."/>
    <n v="14.99"/>
    <x v="66"/>
    <s v="60640000 Fournitures Adm."/>
    <x v="3"/>
  </r>
  <r>
    <x v="24"/>
    <s v="Achat Matériel"/>
    <n v="2112.9"/>
    <x v="66"/>
    <s v="60710000 Achat Matériel"/>
    <x v="3"/>
  </r>
  <r>
    <x v="25"/>
    <s v="Achat Matériel ABS"/>
    <n v="1746.69"/>
    <x v="66"/>
    <s v="60711000 Achat Matériel ABS"/>
    <x v="3"/>
  </r>
  <r>
    <x v="26"/>
    <s v="Achat Logiciels Divers"/>
    <n v="104.48"/>
    <x v="66"/>
    <s v="60720000 Achat Logiciels Divers"/>
    <x v="3"/>
  </r>
  <r>
    <x v="28"/>
    <s v="Achat Matériel Intra Com ABS"/>
    <n v="3034.34"/>
    <x v="66"/>
    <s v="60750000 Achat Matériel Intra Com ABS"/>
    <x v="3"/>
  </r>
  <r>
    <x v="30"/>
    <s v="ACHAT ANTI-VIRUS"/>
    <n v="567"/>
    <x v="66"/>
    <s v="60770000 ACHAT ANTI-VIRUS"/>
    <x v="3"/>
  </r>
  <r>
    <x v="31"/>
    <s v="Location"/>
    <n v="552"/>
    <x v="66"/>
    <s v="61300000 Location"/>
    <x v="3"/>
  </r>
  <r>
    <x v="32"/>
    <s v="Charges Locatives"/>
    <n v="22"/>
    <x v="66"/>
    <s v="61400000 Charges Locatives"/>
    <x v="3"/>
  </r>
  <r>
    <x v="34"/>
    <s v="Assurances"/>
    <n v="233.34999999999997"/>
    <x v="66"/>
    <s v="61600000 Assurances"/>
    <x v="3"/>
  </r>
  <r>
    <x v="35"/>
    <s v="Transport sur Achat"/>
    <n v="9.9499999999999993"/>
    <x v="66"/>
    <s v="62410000 Transport sur Achat"/>
    <x v="3"/>
  </r>
  <r>
    <x v="36"/>
    <s v="Déplacements FDA"/>
    <n v="131.18"/>
    <x v="66"/>
    <s v="62570000 Déplacements FDA"/>
    <x v="3"/>
  </r>
  <r>
    <x v="37"/>
    <s v="Frais Postaux et Télécom"/>
    <n v="344.53"/>
    <x v="66"/>
    <s v="62600000 Frais Postaux et Télécom"/>
    <x v="3"/>
  </r>
  <r>
    <x v="38"/>
    <s v="Timbres"/>
    <n v="89.96"/>
    <x v="66"/>
    <s v="62610000 Timbres"/>
    <x v="3"/>
  </r>
  <r>
    <x v="39"/>
    <s v="Paquets"/>
    <n v="114.04"/>
    <x v="66"/>
    <s v="62612000 Paquets"/>
    <x v="3"/>
  </r>
  <r>
    <x v="73"/>
    <s v="Site"/>
    <n v="59.97"/>
    <x v="66"/>
    <s v="62613000 Site"/>
    <x v="3"/>
  </r>
  <r>
    <x v="40"/>
    <s v="Services Bancaire"/>
    <n v="39.950000000000003"/>
    <x v="66"/>
    <s v="62700000 Services Bancaire"/>
    <x v="3"/>
  </r>
  <r>
    <x v="41"/>
    <s v="Services Bancaire CM"/>
    <n v="4.0999999999999996"/>
    <x v="66"/>
    <s v="62710000 Services Bancaire CM"/>
    <x v="3"/>
  </r>
  <r>
    <x v="126"/>
    <s v="FORMATION CONTINUE"/>
    <n v="472"/>
    <x v="66"/>
    <s v="62850000 FORMATION CONTINUE"/>
    <x v="3"/>
  </r>
  <r>
    <x v="127"/>
    <s v="Autres charges ext. (déchets)"/>
    <n v="98.289999999999992"/>
    <x v="66"/>
    <s v="62880000 Autres charges ext. (déchets)"/>
    <x v="3"/>
  </r>
  <r>
    <x v="42"/>
    <s v="Rémunération du Personnels"/>
    <n v="5138.1100000000006"/>
    <x v="66"/>
    <s v="64100000 Rémunération du Personnels"/>
    <x v="3"/>
  </r>
  <r>
    <x v="43"/>
    <s v="Rémunération Pascal"/>
    <n v="2500"/>
    <x v="66"/>
    <s v="64411000 Rémunération Pascal"/>
    <x v="3"/>
  </r>
  <r>
    <x v="45"/>
    <s v="MMA/RAM/RSI PG"/>
    <n v="1870"/>
    <x v="66"/>
    <s v="64416000 MMA/RAM/RSI PG"/>
    <x v="3"/>
  </r>
  <r>
    <x v="46"/>
    <s v="Rémunération François"/>
    <n v="2500"/>
    <x v="66"/>
    <s v="64421000 Rémunération François"/>
    <x v="3"/>
  </r>
  <r>
    <x v="48"/>
    <s v="MMA/RAM/RSI FC"/>
    <n v="1870"/>
    <x v="66"/>
    <s v="64426000 MMA/RAM/RSI FC"/>
    <x v="3"/>
  </r>
  <r>
    <x v="49"/>
    <s v="Charges de S.S. Prév."/>
    <n v="2106.88"/>
    <x v="66"/>
    <s v="64500000 Charges de S.S. Prév."/>
    <x v="3"/>
  </r>
  <r>
    <x v="50"/>
    <s v="Réductions bas salaires"/>
    <n v="-808.16000000000008"/>
    <x v="66"/>
    <s v="64510000 Réductions bas salaires"/>
    <x v="3"/>
  </r>
  <r>
    <x v="51"/>
    <s v="Intérêts empruntes et dettes"/>
    <n v="51.46"/>
    <x v="66"/>
    <s v="66110000 Intérêts empruntes et dettes"/>
    <x v="3"/>
  </r>
  <r>
    <x v="91"/>
    <s v="MajCompteC20 (1-Compte)"/>
    <n v="3426"/>
    <x v="66"/>
    <s v="70600000 MajCompteC20 (1-Compte)"/>
    <x v="4"/>
  </r>
  <r>
    <x v="52"/>
    <s v="Contrat Assistance ABJ"/>
    <n v="670"/>
    <x v="66"/>
    <s v="70611000 Contrat Assistance ABJ"/>
    <x v="4"/>
  </r>
  <r>
    <x v="54"/>
    <s v="Assistance Technique"/>
    <n v="1611.9"/>
    <x v="66"/>
    <s v="70650000 Assistance Technique"/>
    <x v="4"/>
  </r>
  <r>
    <x v="57"/>
    <s v="Ventes Matériel"/>
    <n v="2946.8"/>
    <x v="66"/>
    <s v="70710000 Ventes Matériel"/>
    <x v="4"/>
  </r>
  <r>
    <x v="58"/>
    <s v="Ventes Matériel ABS"/>
    <n v="7000.8600000000006"/>
    <x v="66"/>
    <s v="70712000 Ventes Matériel ABS"/>
    <x v="4"/>
  </r>
  <r>
    <x v="59"/>
    <s v="Ventes de consomables ABS"/>
    <n v="1564.8799999999999"/>
    <x v="66"/>
    <s v="70713000 Ventes de consomables ABS"/>
    <x v="4"/>
  </r>
  <r>
    <x v="60"/>
    <s v="Ventes MC AFEE + Sauvegarde"/>
    <n v="250"/>
    <x v="66"/>
    <s v="70715000 Ventes MC AFEE + Sauvegarde"/>
    <x v="4"/>
  </r>
  <r>
    <x v="61"/>
    <s v="Ventes Logiciels Divers"/>
    <n v="616"/>
    <x v="66"/>
    <s v="70720000 Ventes Logiciels Divers"/>
    <x v="4"/>
  </r>
  <r>
    <x v="64"/>
    <s v="Ports et frais accessoires"/>
    <n v="100"/>
    <x v="66"/>
    <s v="70850000 Ports et frais accessoires"/>
    <x v="4"/>
  </r>
  <r>
    <x v="0"/>
    <s v="Emprunt CA"/>
    <n v="259.61"/>
    <x v="71"/>
    <s v="16400000 Emprunt CA"/>
    <x v="0"/>
  </r>
  <r>
    <x v="1"/>
    <s v="Emprunt CM"/>
    <n v="200.3"/>
    <x v="71"/>
    <s v="16420000 Emprunt CM"/>
    <x v="0"/>
  </r>
  <r>
    <x v="4"/>
    <s v="Personnel - Rémunérations dues"/>
    <n v="17552.48"/>
    <x v="71"/>
    <s v="42100000 Personnel - Rémunérations dues"/>
    <x v="1"/>
  </r>
  <r>
    <x v="83"/>
    <s v="Acompte"/>
    <n v="100"/>
    <x v="71"/>
    <s v="42500000 Acompte"/>
    <x v="1"/>
  </r>
  <r>
    <x v="5"/>
    <s v="Sécu. Sociales"/>
    <n v="3498.93"/>
    <x v="71"/>
    <s v="43100000 Sécu. Sociales"/>
    <x v="1"/>
  </r>
  <r>
    <x v="6"/>
    <s v="Retraite AG2R NC"/>
    <n v="643.68000000000006"/>
    <x v="71"/>
    <s v="43720000 Retraite AG2R NC"/>
    <x v="1"/>
  </r>
  <r>
    <x v="7"/>
    <s v="Prévoyance Humanis"/>
    <n v="94.19"/>
    <x v="71"/>
    <s v="43770000 Prévoyance Humanis"/>
    <x v="1"/>
  </r>
  <r>
    <x v="8"/>
    <s v="TVA A Décaisser"/>
    <n v="7932"/>
    <x v="71"/>
    <s v="44551000 TVA A Décaisser"/>
    <x v="1"/>
  </r>
  <r>
    <x v="9"/>
    <s v="T.V.A. sur ABS Déduc 19.60%"/>
    <n v="5939.6"/>
    <x v="71"/>
    <s v="44566000 T.V.A. sur ABS Déduc 19.60%"/>
    <x v="1"/>
  </r>
  <r>
    <x v="117"/>
    <s v="T.V.A. déductible U.E. 19.60%"/>
    <n v="2950.71"/>
    <x v="71"/>
    <s v="44566100 T.V.A. déductible U.E. 19.60%"/>
    <x v="1"/>
  </r>
  <r>
    <x v="66"/>
    <s v="TVA Collectée sur Ventes 19.6%"/>
    <n v="8277.1"/>
    <x v="71"/>
    <s v="44571200 TVA Collectée sur Ventes 19.6%"/>
    <x v="1"/>
  </r>
  <r>
    <x v="12"/>
    <s v="TVA Collectée Services 19.6%"/>
    <n v="7820.0999999999985"/>
    <x v="71"/>
    <s v="44571300 TVA Collectée Services 19.6%"/>
    <x v="1"/>
  </r>
  <r>
    <x v="118"/>
    <s v="TVA Collectée U.E. 19.6%"/>
    <n v="2950.71"/>
    <x v="71"/>
    <s v="44571500 TVA Collectée U.E. 19.6%"/>
    <x v="1"/>
  </r>
  <r>
    <x v="84"/>
    <s v="Compte Courant FC"/>
    <n v="79"/>
    <x v="71"/>
    <s v="45512000 Compte Courant FC"/>
    <x v="1"/>
  </r>
  <r>
    <x v="16"/>
    <s v="Crédit Agricole"/>
    <n v="74600.930000000022"/>
    <x v="71"/>
    <s v="51200000 Crédit Agricole"/>
    <x v="2"/>
  </r>
  <r>
    <x v="17"/>
    <s v="CREDIT MUTUEL"/>
    <n v="6555.03"/>
    <x v="71"/>
    <s v="51210000 CREDIT MUTUEL"/>
    <x v="2"/>
  </r>
  <r>
    <x v="18"/>
    <s v="Caisse"/>
    <n v="23.4"/>
    <x v="71"/>
    <s v="53100000 Caisse"/>
    <x v="2"/>
  </r>
  <r>
    <x v="19"/>
    <s v="Virement Banque / Caisse"/>
    <n v="3600"/>
    <x v="71"/>
    <s v="58000000 Virement Banque / Caisse"/>
    <x v="2"/>
  </r>
  <r>
    <x v="20"/>
    <s v="Achat Prestation formation TTC"/>
    <n v="50.08"/>
    <x v="71"/>
    <s v="60440000 Achat Prestation formation TTC"/>
    <x v="3"/>
  </r>
  <r>
    <x v="21"/>
    <s v="Sous-Traitance Accueil"/>
    <n v="1420"/>
    <x v="71"/>
    <s v="60450000 Sous-Traitance Accueil"/>
    <x v="3"/>
  </r>
  <r>
    <x v="22"/>
    <s v="Carburant"/>
    <n v="159.28"/>
    <x v="71"/>
    <s v="60612000 Carburant"/>
    <x v="3"/>
  </r>
  <r>
    <x v="68"/>
    <s v="Fournitures Adm."/>
    <n v="14.99"/>
    <x v="71"/>
    <s v="60640000 Fournitures Adm."/>
    <x v="3"/>
  </r>
  <r>
    <x v="24"/>
    <s v="Achat Matériel"/>
    <n v="7142.5700000000006"/>
    <x v="71"/>
    <s v="60710000 Achat Matériel"/>
    <x v="3"/>
  </r>
  <r>
    <x v="25"/>
    <s v="Achat Matériel ABS"/>
    <n v="3148.16"/>
    <x v="71"/>
    <s v="60711000 Achat Matériel ABS"/>
    <x v="3"/>
  </r>
  <r>
    <x v="26"/>
    <s v="Achat Logiciels Divers"/>
    <n v="434.2"/>
    <x v="71"/>
    <s v="60720000 Achat Logiciels Divers"/>
    <x v="3"/>
  </r>
  <r>
    <x v="28"/>
    <s v="Achat Matériel Intra Com ABS"/>
    <n v="7527.33"/>
    <x v="71"/>
    <s v="60750000 Achat Matériel Intra Com ABS"/>
    <x v="3"/>
  </r>
  <r>
    <x v="29"/>
    <s v="Achats Logiciels EBP"/>
    <n v="454.76"/>
    <x v="71"/>
    <s v="60760000 Achats Logiciels EBP"/>
    <x v="3"/>
  </r>
  <r>
    <x v="30"/>
    <s v="ACHAT ANTI-VIRUS"/>
    <n v="1201.52"/>
    <x v="71"/>
    <s v="60770000 ACHAT ANTI-VIRUS"/>
    <x v="3"/>
  </r>
  <r>
    <x v="31"/>
    <s v="Location"/>
    <n v="552"/>
    <x v="71"/>
    <s v="61300000 Location"/>
    <x v="3"/>
  </r>
  <r>
    <x v="32"/>
    <s v="Charges Locatives"/>
    <n v="22"/>
    <x v="71"/>
    <s v="61400000 Charges Locatives"/>
    <x v="3"/>
  </r>
  <r>
    <x v="34"/>
    <s v="Assurances"/>
    <n v="707.19999999999982"/>
    <x v="71"/>
    <s v="61600000 Assurances"/>
    <x v="3"/>
  </r>
  <r>
    <x v="35"/>
    <s v="Transport sur Achat"/>
    <n v="65.900000000000006"/>
    <x v="71"/>
    <s v="62410000 Transport sur Achat"/>
    <x v="3"/>
  </r>
  <r>
    <x v="72"/>
    <s v="Déplacements Mathieu"/>
    <n v="272.71000000000004"/>
    <x v="71"/>
    <s v="62518000 Déplacements Mathieu"/>
    <x v="3"/>
  </r>
  <r>
    <x v="36"/>
    <s v="Déplacements FDA"/>
    <n v="417.28999999999996"/>
    <x v="71"/>
    <s v="62570000 Déplacements FDA"/>
    <x v="3"/>
  </r>
  <r>
    <x v="37"/>
    <s v="Frais Postaux et Télécom"/>
    <n v="442.00999999999993"/>
    <x v="71"/>
    <s v="62600000 Frais Postaux et Télécom"/>
    <x v="3"/>
  </r>
  <r>
    <x v="38"/>
    <s v="Timbres"/>
    <n v="86.759999999999991"/>
    <x v="71"/>
    <s v="62610000 Timbres"/>
    <x v="3"/>
  </r>
  <r>
    <x v="39"/>
    <s v="Paquets"/>
    <n v="223.17"/>
    <x v="71"/>
    <s v="62612000 Paquets"/>
    <x v="3"/>
  </r>
  <r>
    <x v="40"/>
    <s v="Services Bancaire"/>
    <n v="44.82"/>
    <x v="71"/>
    <s v="62700000 Services Bancaire"/>
    <x v="3"/>
  </r>
  <r>
    <x v="41"/>
    <s v="Services Bancaire CM"/>
    <n v="3.58"/>
    <x v="71"/>
    <s v="62710000 Services Bancaire CM"/>
    <x v="3"/>
  </r>
  <r>
    <x v="42"/>
    <s v="Rémunération du Personnels"/>
    <n v="6775.61"/>
    <x v="71"/>
    <s v="64100000 Rémunération du Personnels"/>
    <x v="3"/>
  </r>
  <r>
    <x v="43"/>
    <s v="Rémunération Pascal"/>
    <n v="4000"/>
    <x v="71"/>
    <s v="64411000 Rémunération Pascal"/>
    <x v="3"/>
  </r>
  <r>
    <x v="45"/>
    <s v="MMA/RAM/RSI PG"/>
    <n v="1870"/>
    <x v="71"/>
    <s v="64416000 MMA/RAM/RSI PG"/>
    <x v="3"/>
  </r>
  <r>
    <x v="46"/>
    <s v="Rémunération François"/>
    <n v="4000"/>
    <x v="71"/>
    <s v="64421000 Rémunération François"/>
    <x v="3"/>
  </r>
  <r>
    <x v="48"/>
    <s v="MMA/RAM/RSI FC"/>
    <n v="1870"/>
    <x v="71"/>
    <s v="64426000 MMA/RAM/RSI FC"/>
    <x v="3"/>
  </r>
  <r>
    <x v="49"/>
    <s v="Charges de S.S. Prév."/>
    <n v="2778.33"/>
    <x v="71"/>
    <s v="64500000 Charges de S.S. Prév."/>
    <x v="3"/>
  </r>
  <r>
    <x v="50"/>
    <s v="Réductions bas salaires"/>
    <n v="-40.670000000000016"/>
    <x v="71"/>
    <s v="64510000 Réductions bas salaires"/>
    <x v="3"/>
  </r>
  <r>
    <x v="51"/>
    <s v="Intérêts empruntes et dettes"/>
    <n v="50.22"/>
    <x v="71"/>
    <s v="66110000 Intérêts empruntes et dettes"/>
    <x v="3"/>
  </r>
  <r>
    <x v="91"/>
    <s v="MajCompteC20 (1-Compte)"/>
    <n v="19486.519999999997"/>
    <x v="71"/>
    <s v="70600000 MajCompteC20 (1-Compte)"/>
    <x v="4"/>
  </r>
  <r>
    <x v="52"/>
    <s v="Contrat Assistance ABJ"/>
    <n v="1187.5"/>
    <x v="71"/>
    <s v="70611000 Contrat Assistance ABJ"/>
    <x v="4"/>
  </r>
  <r>
    <x v="128"/>
    <s v="Formation Centre de Formation"/>
    <n v="321.93"/>
    <x v="71"/>
    <s v="70620000 Formation Centre de Formation"/>
    <x v="4"/>
  </r>
  <r>
    <x v="55"/>
    <s v="Formation sans TVA"/>
    <n v="770"/>
    <x v="71"/>
    <s v="70660000 Formation sans TVA"/>
    <x v="4"/>
  </r>
  <r>
    <x v="129"/>
    <s v="Programe spécifique"/>
    <n v="366.53"/>
    <x v="71"/>
    <s v="70690000 Programe spécifique"/>
    <x v="4"/>
  </r>
  <r>
    <x v="57"/>
    <s v="Ventes Matériel"/>
    <n v="2012.72"/>
    <x v="71"/>
    <s v="70710000 Ventes Matériel"/>
    <x v="4"/>
  </r>
  <r>
    <x v="58"/>
    <s v="Ventes Matériel ABS"/>
    <n v="14213.08"/>
    <x v="71"/>
    <s v="70712000 Ventes Matériel ABS"/>
    <x v="4"/>
  </r>
  <r>
    <x v="59"/>
    <s v="Ventes de consomables ABS"/>
    <n v="1205.46"/>
    <x v="71"/>
    <s v="70713000 Ventes de consomables ABS"/>
    <x v="4"/>
  </r>
  <r>
    <x v="60"/>
    <s v="Ventes MC AFEE + Sauvegarde"/>
    <n v="2150"/>
    <x v="71"/>
    <s v="70715000 Ventes MC AFEE + Sauvegarde"/>
    <x v="4"/>
  </r>
  <r>
    <x v="61"/>
    <s v="Ventes Logiciels Divers"/>
    <n v="825"/>
    <x v="71"/>
    <s v="70720000 Ventes Logiciels Divers"/>
    <x v="4"/>
  </r>
  <r>
    <x v="62"/>
    <s v="Ventes EBP"/>
    <n v="573"/>
    <x v="71"/>
    <s v="70750000 Ventes EBP"/>
    <x v="4"/>
  </r>
  <r>
    <x v="82"/>
    <s v="Location"/>
    <n v="90"/>
    <x v="71"/>
    <s v="70830000 Location"/>
    <x v="4"/>
  </r>
  <r>
    <x v="64"/>
    <s v="Ports et frais accessoires"/>
    <n v="80"/>
    <x v="71"/>
    <s v="70850000 Ports et frais accessoires"/>
    <x v="4"/>
  </r>
  <r>
    <x v="130"/>
    <s v="EMPRUNT CA VEHICULE"/>
    <n v="260.85000000000002"/>
    <x v="72"/>
    <s v="16410000 EMPRUNT CA VEHICULE"/>
    <x v="0"/>
  </r>
  <r>
    <x v="1"/>
    <s v="Emprunt CM"/>
    <n v="201.3"/>
    <x v="72"/>
    <s v="16420000 Emprunt CM"/>
    <x v="0"/>
  </r>
  <r>
    <x v="4"/>
    <s v="Personnel - Rémunérations dues"/>
    <n v="9276.2199999999993"/>
    <x v="72"/>
    <s v="42100000 Personnel - Rémunérations dues"/>
    <x v="1"/>
  </r>
  <r>
    <x v="83"/>
    <s v="Acompte"/>
    <n v="-100"/>
    <x v="72"/>
    <s v="42500000 Acompte"/>
    <x v="1"/>
  </r>
  <r>
    <x v="5"/>
    <s v="Sécu. Sociales"/>
    <n v="9117.92"/>
    <x v="72"/>
    <s v="43100000 Sécu. Sociales"/>
    <x v="1"/>
  </r>
  <r>
    <x v="6"/>
    <s v="Retraite AG2R NC"/>
    <n v="2107.11"/>
    <x v="72"/>
    <s v="43720000 Retraite AG2R NC"/>
    <x v="1"/>
  </r>
  <r>
    <x v="7"/>
    <s v="Prévoyance Humanis"/>
    <n v="299.8"/>
    <x v="72"/>
    <s v="43770000 Prévoyance Humanis"/>
    <x v="1"/>
  </r>
  <r>
    <x v="115"/>
    <s v="Etât Impôts sur les Bénéfices"/>
    <n v="3142"/>
    <x v="72"/>
    <s v="44400000 Etât Impôts sur les Bénéfices"/>
    <x v="1"/>
  </r>
  <r>
    <x v="8"/>
    <s v="TVA A Décaisser"/>
    <n v="12501"/>
    <x v="72"/>
    <s v="44551000 TVA A Décaisser"/>
    <x v="1"/>
  </r>
  <r>
    <x v="9"/>
    <s v="T.V.A. sur ABS Déduc 19.60%"/>
    <n v="6235.9000000000005"/>
    <x v="72"/>
    <s v="44566000 T.V.A. sur ABS Déduc 19.60%"/>
    <x v="1"/>
  </r>
  <r>
    <x v="117"/>
    <s v="T.V.A. déductible U.E. 19.60%"/>
    <n v="1368.57"/>
    <x v="72"/>
    <s v="44566100 T.V.A. déductible U.E. 19.60%"/>
    <x v="1"/>
  </r>
  <r>
    <x v="66"/>
    <s v="TVA Collectée sur Ventes 19.6%"/>
    <n v="17263.480000000003"/>
    <x v="72"/>
    <s v="44571200 TVA Collectée sur Ventes 19.6%"/>
    <x v="1"/>
  </r>
  <r>
    <x v="12"/>
    <s v="TVA Collectée Services 19.6%"/>
    <n v="6444.67"/>
    <x v="72"/>
    <s v="44571300 TVA Collectée Services 19.6%"/>
    <x v="1"/>
  </r>
  <r>
    <x v="118"/>
    <s v="TVA Collectée U.E. 19.6%"/>
    <n v="1368.57"/>
    <x v="72"/>
    <s v="44571500 TVA Collectée U.E. 19.6%"/>
    <x v="1"/>
  </r>
  <r>
    <x v="16"/>
    <s v="Crédit Agricole"/>
    <n v="90843.919999999984"/>
    <x v="72"/>
    <s v="51200000 Crédit Agricole"/>
    <x v="2"/>
  </r>
  <r>
    <x v="17"/>
    <s v="CREDIT MUTUEL"/>
    <n v="9987.32"/>
    <x v="72"/>
    <s v="51210000 CREDIT MUTUEL"/>
    <x v="2"/>
  </r>
  <r>
    <x v="18"/>
    <s v="Caisse"/>
    <n v="25.6"/>
    <x v="72"/>
    <s v="53100000 Caisse"/>
    <x v="2"/>
  </r>
  <r>
    <x v="20"/>
    <s v="Achat Prestation formation TTC"/>
    <n v="25.6"/>
    <x v="72"/>
    <s v="60440000 Achat Prestation formation TTC"/>
    <x v="3"/>
  </r>
  <r>
    <x v="22"/>
    <s v="Carburant"/>
    <n v="349.36"/>
    <x v="72"/>
    <s v="60612000 Carburant"/>
    <x v="3"/>
  </r>
  <r>
    <x v="69"/>
    <s v="Electricité"/>
    <n v="178.14"/>
    <x v="72"/>
    <s v="60650000 Electricité"/>
    <x v="3"/>
  </r>
  <r>
    <x v="24"/>
    <s v="Achat Matériel"/>
    <n v="9744.98"/>
    <x v="72"/>
    <s v="60710000 Achat Matériel"/>
    <x v="3"/>
  </r>
  <r>
    <x v="25"/>
    <s v="Achat Matériel ABS"/>
    <n v="649.25"/>
    <x v="72"/>
    <s v="60711000 Achat Matériel ABS"/>
    <x v="3"/>
  </r>
  <r>
    <x v="26"/>
    <s v="Achat Logiciels Divers"/>
    <n v="1077.32"/>
    <x v="72"/>
    <s v="60720000 Achat Logiciels Divers"/>
    <x v="3"/>
  </r>
  <r>
    <x v="28"/>
    <s v="Achat Matériel Intra Com ABS"/>
    <n v="3491.25"/>
    <x v="72"/>
    <s v="60750000 Achat Matériel Intra Com ABS"/>
    <x v="3"/>
  </r>
  <r>
    <x v="29"/>
    <s v="Achats Logiciels EBP"/>
    <n v="406.19"/>
    <x v="72"/>
    <s v="60760000 Achats Logiciels EBP"/>
    <x v="3"/>
  </r>
  <r>
    <x v="30"/>
    <s v="ACHAT ANTI-VIRUS"/>
    <n v="2769"/>
    <x v="72"/>
    <s v="60770000 ACHAT ANTI-VIRUS"/>
    <x v="3"/>
  </r>
  <r>
    <x v="31"/>
    <s v="Location"/>
    <n v="552"/>
    <x v="72"/>
    <s v="61300000 Location"/>
    <x v="3"/>
  </r>
  <r>
    <x v="32"/>
    <s v="Charges Locatives"/>
    <n v="22"/>
    <x v="72"/>
    <s v="61400000 Charges Locatives"/>
    <x v="3"/>
  </r>
  <r>
    <x v="34"/>
    <s v="Assurances"/>
    <n v="249.41999999999996"/>
    <x v="72"/>
    <s v="61600000 Assurances"/>
    <x v="3"/>
  </r>
  <r>
    <x v="87"/>
    <s v="Honoraires"/>
    <n v="432"/>
    <x v="72"/>
    <s v="62260000 Honoraires"/>
    <x v="3"/>
  </r>
  <r>
    <x v="35"/>
    <s v="Transport sur Achat"/>
    <n v="75.099999999999994"/>
    <x v="72"/>
    <s v="62410000 Transport sur Achat"/>
    <x v="3"/>
  </r>
  <r>
    <x v="36"/>
    <s v="Déplacements FDA"/>
    <n v="546.0100000000001"/>
    <x v="72"/>
    <s v="62570000 Déplacements FDA"/>
    <x v="3"/>
  </r>
  <r>
    <x v="37"/>
    <s v="Frais Postaux et Télécom"/>
    <n v="388.01999999999992"/>
    <x v="72"/>
    <s v="62600000 Frais Postaux et Télécom"/>
    <x v="3"/>
  </r>
  <r>
    <x v="38"/>
    <s v="Timbres"/>
    <n v="46.4"/>
    <x v="72"/>
    <s v="62610000 Timbres"/>
    <x v="3"/>
  </r>
  <r>
    <x v="39"/>
    <s v="Paquets"/>
    <n v="152.01"/>
    <x v="72"/>
    <s v="62612000 Paquets"/>
    <x v="3"/>
  </r>
  <r>
    <x v="40"/>
    <s v="Services Bancaire"/>
    <n v="54.61"/>
    <x v="72"/>
    <s v="62700000 Services Bancaire"/>
    <x v="3"/>
  </r>
  <r>
    <x v="41"/>
    <s v="Services Bancaire CM"/>
    <n v="33.26"/>
    <x v="72"/>
    <s v="62710000 Services Bancaire CM"/>
    <x v="3"/>
  </r>
  <r>
    <x v="131"/>
    <s v="Droits d'enregistrement timbre"/>
    <n v="244.5"/>
    <x v="72"/>
    <s v="63540000 Droits d'enregistrement timbre"/>
    <x v="3"/>
  </r>
  <r>
    <x v="42"/>
    <s v="Rémunération du Personnels"/>
    <n v="5138.1100000000006"/>
    <x v="72"/>
    <s v="64100000 Rémunération du Personnels"/>
    <x v="3"/>
  </r>
  <r>
    <x v="43"/>
    <s v="Rémunération Pascal"/>
    <n v="3500"/>
    <x v="72"/>
    <s v="64411000 Rémunération Pascal"/>
    <x v="3"/>
  </r>
  <r>
    <x v="44"/>
    <s v="Retraite Pascal"/>
    <n v="918.39"/>
    <x v="72"/>
    <s v="64412000 Retraite Pascal"/>
    <x v="3"/>
  </r>
  <r>
    <x v="76"/>
    <s v="Prévoyance Pascal"/>
    <n v="244.1"/>
    <x v="72"/>
    <s v="64413000 Prévoyance Pascal"/>
    <x v="3"/>
  </r>
  <r>
    <x v="77"/>
    <s v="Mutuelle Pascal"/>
    <n v="812.85"/>
    <x v="72"/>
    <s v="64414000 Mutuelle Pascal"/>
    <x v="3"/>
  </r>
  <r>
    <x v="45"/>
    <s v="MMA/RAM/RSI PG"/>
    <n v="1866"/>
    <x v="72"/>
    <s v="64416000 MMA/RAM/RSI PG"/>
    <x v="3"/>
  </r>
  <r>
    <x v="46"/>
    <s v="Rémunération François"/>
    <n v="3500"/>
    <x v="72"/>
    <s v="64421000 Rémunération François"/>
    <x v="3"/>
  </r>
  <r>
    <x v="47"/>
    <s v="Retraite François"/>
    <n v="918.39"/>
    <x v="72"/>
    <s v="64422000 Retraite François"/>
    <x v="3"/>
  </r>
  <r>
    <x v="78"/>
    <s v="Prévoyance François"/>
    <n v="244.1"/>
    <x v="72"/>
    <s v="64423000 Prévoyance François"/>
    <x v="3"/>
  </r>
  <r>
    <x v="88"/>
    <s v="Mutuelle François"/>
    <n v="812.85"/>
    <x v="72"/>
    <s v="64424000 Mutuelle François"/>
    <x v="3"/>
  </r>
  <r>
    <x v="48"/>
    <s v="MMA/RAM/RSI FC"/>
    <n v="1866"/>
    <x v="72"/>
    <s v="64426000 MMA/RAM/RSI FC"/>
    <x v="3"/>
  </r>
  <r>
    <x v="49"/>
    <s v="Charges de S.S. Prév."/>
    <n v="2106.88"/>
    <x v="72"/>
    <s v="64500000 Charges de S.S. Prév."/>
    <x v="3"/>
  </r>
  <r>
    <x v="50"/>
    <s v="Réductions bas salaires"/>
    <n v="-808.28"/>
    <x v="72"/>
    <s v="64510000 Réductions bas salaires"/>
    <x v="3"/>
  </r>
  <r>
    <x v="51"/>
    <s v="Intérêts empruntes et dettes"/>
    <n v="47.980000000000004"/>
    <x v="72"/>
    <s v="66110000 Intérêts empruntes et dettes"/>
    <x v="3"/>
  </r>
  <r>
    <x v="91"/>
    <s v="MajCompteC20 (1-Compte)"/>
    <n v="12730.56"/>
    <x v="72"/>
    <s v="70600000 MajCompteC20 (1-Compte)"/>
    <x v="4"/>
  </r>
  <r>
    <x v="128"/>
    <s v="Formation Centre de Formation"/>
    <n v="643.86"/>
    <x v="72"/>
    <s v="70620000 Formation Centre de Formation"/>
    <x v="4"/>
  </r>
  <r>
    <x v="54"/>
    <s v="Assistance Technique"/>
    <n v="771.5"/>
    <x v="72"/>
    <s v="70650000 Assistance Technique"/>
    <x v="4"/>
  </r>
  <r>
    <x v="55"/>
    <s v="Formation sans TVA"/>
    <n v="577.5"/>
    <x v="72"/>
    <s v="70660000 Formation sans TVA"/>
    <x v="4"/>
  </r>
  <r>
    <x v="132"/>
    <s v="Formation FDA"/>
    <n v="8000"/>
    <x v="72"/>
    <s v="70680000 Formation FDA"/>
    <x v="4"/>
  </r>
  <r>
    <x v="129"/>
    <s v="Programe spécifique"/>
    <n v="3517.5"/>
    <x v="72"/>
    <s v="70690000 Programe spécifique"/>
    <x v="4"/>
  </r>
  <r>
    <x v="56"/>
    <s v="ReConstruction de dossier"/>
    <n v="75"/>
    <x v="72"/>
    <s v="70700000 ReConstruction de dossier"/>
    <x v="4"/>
  </r>
  <r>
    <x v="57"/>
    <s v="Ventes Matériel"/>
    <n v="24981.15"/>
    <x v="72"/>
    <s v="70710000 Ventes Matériel"/>
    <x v="4"/>
  </r>
  <r>
    <x v="58"/>
    <s v="Ventes Matériel ABS"/>
    <n v="9569.01"/>
    <x v="72"/>
    <s v="70712000 Ventes Matériel ABS"/>
    <x v="4"/>
  </r>
  <r>
    <x v="59"/>
    <s v="Ventes de consomables ABS"/>
    <n v="2164.31"/>
    <x v="72"/>
    <s v="70713000 Ventes de consomables ABS"/>
    <x v="4"/>
  </r>
  <r>
    <x v="60"/>
    <s v="Ventes MC AFEE + Sauvegarde"/>
    <n v="3369.38"/>
    <x v="72"/>
    <s v="70715000 Ventes MC AFEE + Sauvegarde"/>
    <x v="4"/>
  </r>
  <r>
    <x v="61"/>
    <s v="Ventes Logiciels Divers"/>
    <n v="2498"/>
    <x v="72"/>
    <s v="70720000 Ventes Logiciels Divers"/>
    <x v="4"/>
  </r>
  <r>
    <x v="62"/>
    <s v="Ventes EBP"/>
    <n v="738"/>
    <x v="72"/>
    <s v="70750000 Ventes EBP"/>
    <x v="4"/>
  </r>
  <r>
    <x v="64"/>
    <s v="Ports et frais accessoires"/>
    <n v="130"/>
    <x v="72"/>
    <s v="70850000 Ports et frais accessoires"/>
    <x v="4"/>
  </r>
  <r>
    <x v="0"/>
    <s v="Emprunt CA"/>
    <n v="262.10000000000002"/>
    <x v="73"/>
    <s v="16400000 Emprunt CA"/>
    <x v="0"/>
  </r>
  <r>
    <x v="1"/>
    <s v="Emprunt CM"/>
    <n v="201.81"/>
    <x v="73"/>
    <s v="16420000 Emprunt CM"/>
    <x v="0"/>
  </r>
  <r>
    <x v="2"/>
    <s v="EMPRUNT CA P208 PG"/>
    <n v="464.22"/>
    <x v="73"/>
    <s v="16430000 EMPRUNT CA P208 PG"/>
    <x v="0"/>
  </r>
  <r>
    <x v="4"/>
    <s v="Personnel - Rémunérations dues"/>
    <n v="10276.219999999999"/>
    <x v="73"/>
    <s v="42100000 Personnel - Rémunérations dues"/>
    <x v="1"/>
  </r>
  <r>
    <x v="5"/>
    <s v="Sécu. Sociales"/>
    <n v="1874.0500000000002"/>
    <x v="73"/>
    <s v="43100000 Sécu. Sociales"/>
    <x v="1"/>
  </r>
  <r>
    <x v="6"/>
    <s v="Retraite AG2R NC"/>
    <n v="488.11"/>
    <x v="73"/>
    <s v="43720000 Retraite AG2R NC"/>
    <x v="1"/>
  </r>
  <r>
    <x v="7"/>
    <s v="Prévoyance Humanis"/>
    <n v="71.42"/>
    <x v="73"/>
    <s v="43770000 Prévoyance Humanis"/>
    <x v="1"/>
  </r>
  <r>
    <x v="8"/>
    <s v="TVA A Décaisser"/>
    <n v="12603"/>
    <x v="73"/>
    <s v="44551000 TVA A Décaisser"/>
    <x v="1"/>
  </r>
  <r>
    <x v="9"/>
    <s v="T.V.A. sur ABS Déduc 19.60%"/>
    <n v="3465.9399999999996"/>
    <x v="73"/>
    <s v="44566000 T.V.A. sur ABS Déduc 19.60%"/>
    <x v="1"/>
  </r>
  <r>
    <x v="117"/>
    <s v="T.V.A. déductible U.E. 19.60%"/>
    <n v="2798.29"/>
    <x v="73"/>
    <s v="44566100 T.V.A. déductible U.E. 19.60%"/>
    <x v="1"/>
  </r>
  <r>
    <x v="66"/>
    <s v="TVA Collectée sur Ventes 19.6%"/>
    <n v="7685.74"/>
    <x v="73"/>
    <s v="44571200 TVA Collectée sur Ventes 19.6%"/>
    <x v="1"/>
  </r>
  <r>
    <x v="12"/>
    <s v="TVA Collectée Services 19.6%"/>
    <n v="2660.92"/>
    <x v="73"/>
    <s v="44571300 TVA Collectée Services 19.6%"/>
    <x v="1"/>
  </r>
  <r>
    <x v="118"/>
    <s v="TVA Collectée U.E. 19.6%"/>
    <n v="2798.29"/>
    <x v="73"/>
    <s v="44571500 TVA Collectée U.E. 19.6%"/>
    <x v="1"/>
  </r>
  <r>
    <x v="16"/>
    <s v="Crédit Agricole"/>
    <n v="73290.950000000012"/>
    <x v="73"/>
    <s v="51200000 Crédit Agricole"/>
    <x v="2"/>
  </r>
  <r>
    <x v="17"/>
    <s v="CREDIT MUTUEL"/>
    <n v="14050.02"/>
    <x v="73"/>
    <s v="51210000 CREDIT MUTUEL"/>
    <x v="2"/>
  </r>
  <r>
    <x v="18"/>
    <s v="Caisse"/>
    <n v="25.6"/>
    <x v="73"/>
    <s v="53100000 Caisse"/>
    <x v="2"/>
  </r>
  <r>
    <x v="19"/>
    <s v="Virement Banque / Caisse"/>
    <n v="700"/>
    <x v="73"/>
    <s v="58000000 Virement Banque / Caisse"/>
    <x v="2"/>
  </r>
  <r>
    <x v="20"/>
    <s v="Achat Prestation formation TTC"/>
    <n v="25.6"/>
    <x v="73"/>
    <s v="60440000 Achat Prestation formation TTC"/>
    <x v="3"/>
  </r>
  <r>
    <x v="21"/>
    <s v="Sous-Traitance Accueil"/>
    <n v="3500"/>
    <x v="73"/>
    <s v="60450000 Sous-Traitance Accueil"/>
    <x v="3"/>
  </r>
  <r>
    <x v="22"/>
    <s v="Carburant"/>
    <n v="156.9"/>
    <x v="73"/>
    <s v="60612000 Carburant"/>
    <x v="3"/>
  </r>
  <r>
    <x v="23"/>
    <s v="Four. Ent. Pet. Equ."/>
    <n v="19.86"/>
    <x v="73"/>
    <s v="60630000 Four. Ent. Pet. Equ."/>
    <x v="3"/>
  </r>
  <r>
    <x v="24"/>
    <s v="Achat Matériel"/>
    <n v="3995.32"/>
    <x v="73"/>
    <s v="60710000 Achat Matériel"/>
    <x v="3"/>
  </r>
  <r>
    <x v="25"/>
    <s v="Achat Matériel ABS"/>
    <n v="1520.47"/>
    <x v="73"/>
    <s v="60711000 Achat Matériel ABS"/>
    <x v="3"/>
  </r>
  <r>
    <x v="26"/>
    <s v="Achat Logiciels Divers"/>
    <n v="2203.4300000000003"/>
    <x v="73"/>
    <s v="60720000 Achat Logiciels Divers"/>
    <x v="3"/>
  </r>
  <r>
    <x v="27"/>
    <s v="Achats Logiciels ABJ"/>
    <n v="105"/>
    <x v="73"/>
    <s v="60730000 Achats Logiciels ABJ"/>
    <x v="3"/>
  </r>
  <r>
    <x v="133"/>
    <s v="ACHAT PAPETERIE"/>
    <n v="12.61"/>
    <x v="73"/>
    <s v="60740000 ACHAT PAPETERIE"/>
    <x v="3"/>
  </r>
  <r>
    <x v="28"/>
    <s v="Achat Matériel Intra Com ABS"/>
    <n v="7138.49"/>
    <x v="73"/>
    <s v="60750000 Achat Matériel Intra Com ABS"/>
    <x v="3"/>
  </r>
  <r>
    <x v="29"/>
    <s v="Achats Logiciels EBP"/>
    <n v="706.93"/>
    <x v="73"/>
    <s v="60760000 Achats Logiciels EBP"/>
    <x v="3"/>
  </r>
  <r>
    <x v="30"/>
    <s v="ACHAT ANTI-VIRUS"/>
    <n v="305.14999999999998"/>
    <x v="73"/>
    <s v="60770000 ACHAT ANTI-VIRUS"/>
    <x v="3"/>
  </r>
  <r>
    <x v="31"/>
    <s v="Location"/>
    <n v="552"/>
    <x v="73"/>
    <s v="61300000 Location"/>
    <x v="3"/>
  </r>
  <r>
    <x v="32"/>
    <s v="Charges Locatives"/>
    <n v="22"/>
    <x v="73"/>
    <s v="61400000 Charges Locatives"/>
    <x v="3"/>
  </r>
  <r>
    <x v="33"/>
    <s v="Entretien et Réparations"/>
    <n v="239.51"/>
    <x v="73"/>
    <s v="61500000 Entretien et Réparations"/>
    <x v="3"/>
  </r>
  <r>
    <x v="34"/>
    <s v="Assurances"/>
    <n v="315.53999999999996"/>
    <x v="73"/>
    <s v="61600000 Assurances"/>
    <x v="3"/>
  </r>
  <r>
    <x v="71"/>
    <s v="Frais d'actes et contentieux"/>
    <n v="17"/>
    <x v="73"/>
    <s v="62270000 Frais d'actes et contentieux"/>
    <x v="3"/>
  </r>
  <r>
    <x v="35"/>
    <s v="Transport sur Achat"/>
    <n v="19.8"/>
    <x v="73"/>
    <s v="62410000 Transport sur Achat"/>
    <x v="3"/>
  </r>
  <r>
    <x v="72"/>
    <s v="Déplacements Mathieu"/>
    <n v="113.22"/>
    <x v="73"/>
    <s v="62518000 Déplacements Mathieu"/>
    <x v="3"/>
  </r>
  <r>
    <x v="36"/>
    <s v="Déplacements FDA"/>
    <n v="491.95000000000005"/>
    <x v="73"/>
    <s v="62570000 Déplacements FDA"/>
    <x v="3"/>
  </r>
  <r>
    <x v="37"/>
    <s v="Frais Postaux et Télécom"/>
    <n v="412.8"/>
    <x v="73"/>
    <s v="62600000 Frais Postaux et Télécom"/>
    <x v="3"/>
  </r>
  <r>
    <x v="38"/>
    <s v="Timbres"/>
    <n v="69.599999999999994"/>
    <x v="73"/>
    <s v="62610000 Timbres"/>
    <x v="3"/>
  </r>
  <r>
    <x v="39"/>
    <s v="Paquets"/>
    <n v="214.45"/>
    <x v="73"/>
    <s v="62612000 Paquets"/>
    <x v="3"/>
  </r>
  <r>
    <x v="73"/>
    <s v="Site"/>
    <n v="59.97"/>
    <x v="73"/>
    <s v="62613000 Site"/>
    <x v="3"/>
  </r>
  <r>
    <x v="40"/>
    <s v="Services Bancaire"/>
    <n v="197.33000000000004"/>
    <x v="73"/>
    <s v="62700000 Services Bancaire"/>
    <x v="3"/>
  </r>
  <r>
    <x v="41"/>
    <s v="Services Bancaire CM"/>
    <n v="3"/>
    <x v="73"/>
    <s v="62710000 Services Bancaire CM"/>
    <x v="3"/>
  </r>
  <r>
    <x v="42"/>
    <s v="Rémunération du Personnels"/>
    <n v="5138.1100000000006"/>
    <x v="73"/>
    <s v="64100000 Rémunération du Personnels"/>
    <x v="3"/>
  </r>
  <r>
    <x v="43"/>
    <s v="Rémunération Pascal"/>
    <n v="2500"/>
    <x v="73"/>
    <s v="64411000 Rémunération Pascal"/>
    <x v="3"/>
  </r>
  <r>
    <x v="46"/>
    <s v="Rémunération François"/>
    <n v="2500"/>
    <x v="73"/>
    <s v="64421000 Rémunération François"/>
    <x v="3"/>
  </r>
  <r>
    <x v="49"/>
    <s v="Charges de S.S. Prév."/>
    <n v="2106.88"/>
    <x v="73"/>
    <s v="64500000 Charges de S.S. Prév."/>
    <x v="3"/>
  </r>
  <r>
    <x v="50"/>
    <s v="Réductions bas salaires"/>
    <n v="-810.15"/>
    <x v="73"/>
    <s v="64510000 Réductions bas salaires"/>
    <x v="3"/>
  </r>
  <r>
    <x v="51"/>
    <s v="Intérêts empruntes et dettes"/>
    <n v="46.22"/>
    <x v="73"/>
    <s v="66110000 Intérêts empruntes et dettes"/>
    <x v="3"/>
  </r>
  <r>
    <x v="90"/>
    <s v="Charges exeptionnelles diverse"/>
    <n v="9"/>
    <x v="73"/>
    <s v="67180000 Charges exeptionnelles diverse"/>
    <x v="3"/>
  </r>
  <r>
    <x v="91"/>
    <s v="MajCompteC20 (1-Compte)"/>
    <n v="4105.5599999999995"/>
    <x v="73"/>
    <s v="70600000 MajCompteC20 (1-Compte)"/>
    <x v="4"/>
  </r>
  <r>
    <x v="128"/>
    <s v="Formation Centre de Formation"/>
    <n v="321.93"/>
    <x v="73"/>
    <s v="70620000 Formation Centre de Formation"/>
    <x v="4"/>
  </r>
  <r>
    <x v="54"/>
    <s v="Assistance Technique"/>
    <n v="430"/>
    <x v="73"/>
    <s v="70650000 Assistance Technique"/>
    <x v="4"/>
  </r>
  <r>
    <x v="55"/>
    <s v="Formation sans TVA"/>
    <n v="1400"/>
    <x v="73"/>
    <s v="70660000 Formation sans TVA"/>
    <x v="4"/>
  </r>
  <r>
    <x v="129"/>
    <s v="Programe spécifique"/>
    <n v="132"/>
    <x v="73"/>
    <s v="70690000 Programe spécifique"/>
    <x v="4"/>
  </r>
  <r>
    <x v="56"/>
    <s v="ReConstruction de dossier"/>
    <n v="70"/>
    <x v="73"/>
    <s v="70700000 ReConstruction de dossier"/>
    <x v="4"/>
  </r>
  <r>
    <x v="57"/>
    <s v="Ventes Matériel"/>
    <n v="1966.47"/>
    <x v="73"/>
    <s v="70710000 Ventes Matériel"/>
    <x v="4"/>
  </r>
  <r>
    <x v="58"/>
    <s v="Ventes Matériel ABS"/>
    <n v="9529.0600000000013"/>
    <x v="73"/>
    <s v="70712000 Ventes Matériel ABS"/>
    <x v="4"/>
  </r>
  <r>
    <x v="59"/>
    <s v="Ventes de consomables ABS"/>
    <n v="2024.74"/>
    <x v="73"/>
    <s v="70713000 Ventes de consomables ABS"/>
    <x v="4"/>
  </r>
  <r>
    <x v="60"/>
    <s v="Ventes MC AFEE + Sauvegarde"/>
    <n v="3660"/>
    <x v="73"/>
    <s v="70715000 Ventes MC AFEE + Sauvegarde"/>
    <x v="4"/>
  </r>
  <r>
    <x v="61"/>
    <s v="Ventes Logiciels Divers"/>
    <n v="1036.2"/>
    <x v="73"/>
    <s v="70720000 Ventes Logiciels Divers"/>
    <x v="4"/>
  </r>
  <r>
    <x v="134"/>
    <s v="Ventes Logiciels ABJ"/>
    <n v="190"/>
    <x v="73"/>
    <s v="70730000 Ventes Logiciels ABJ"/>
    <x v="4"/>
  </r>
  <r>
    <x v="62"/>
    <s v="Ventes EBP"/>
    <n v="983"/>
    <x v="73"/>
    <s v="70750000 Ventes EBP"/>
    <x v="4"/>
  </r>
  <r>
    <x v="64"/>
    <s v="Ports et frais accessoires"/>
    <n v="85"/>
    <x v="73"/>
    <s v="70850000 Ports et frais accessoires"/>
    <x v="4"/>
  </r>
  <r>
    <x v="0"/>
    <s v="Emprunt CA"/>
    <n v="263.36"/>
    <x v="74"/>
    <s v="16400000 Emprunt CA"/>
    <x v="0"/>
  </r>
  <r>
    <x v="130"/>
    <s v="EMPRUNT CA VEHICULE"/>
    <n v="234.5"/>
    <x v="74"/>
    <s v="16410000 EMPRUNT CA VEHICULE"/>
    <x v="0"/>
  </r>
  <r>
    <x v="1"/>
    <s v="Emprunt CM"/>
    <n v="201.81"/>
    <x v="74"/>
    <s v="16420000 Emprunt CM"/>
    <x v="0"/>
  </r>
  <r>
    <x v="2"/>
    <s v="EMPRUNT CA P208 PG"/>
    <n v="232.11"/>
    <x v="74"/>
    <s v="16430000 EMPRUNT CA P208 PG"/>
    <x v="0"/>
  </r>
  <r>
    <x v="3"/>
    <s v="EMPRUNT CA P208 FC"/>
    <n v="234.5"/>
    <x v="74"/>
    <s v="16431000 EMPRUNT CA P208 FC"/>
    <x v="0"/>
  </r>
  <r>
    <x v="4"/>
    <s v="Personnel - Rémunérations dues"/>
    <n v="14026.240000000002"/>
    <x v="74"/>
    <s v="42100000 Personnel - Rémunérations dues"/>
    <x v="1"/>
  </r>
  <r>
    <x v="5"/>
    <s v="Sécu. Sociales"/>
    <n v="3731.16"/>
    <x v="74"/>
    <s v="43100000 Sécu. Sociales"/>
    <x v="1"/>
  </r>
  <r>
    <x v="6"/>
    <s v="Retraite AG2R NC"/>
    <n v="666.24"/>
    <x v="74"/>
    <s v="43720000 Retraite AG2R NC"/>
    <x v="1"/>
  </r>
  <r>
    <x v="7"/>
    <s v="Prévoyance Humanis"/>
    <n v="97.48"/>
    <x v="74"/>
    <s v="43770000 Prévoyance Humanis"/>
    <x v="1"/>
  </r>
  <r>
    <x v="8"/>
    <s v="TVA A Décaisser"/>
    <n v="9362"/>
    <x v="74"/>
    <s v="44551000 TVA A Décaisser"/>
    <x v="1"/>
  </r>
  <r>
    <x v="9"/>
    <s v="T.V.A. sur ABS Déduc 19.60%"/>
    <n v="6427.7800000000007"/>
    <x v="74"/>
    <s v="44566000 T.V.A. sur ABS Déduc 19.60%"/>
    <x v="1"/>
  </r>
  <r>
    <x v="117"/>
    <s v="T.V.A. déductible U.E. 19.60%"/>
    <n v="3054.8900000000003"/>
    <x v="74"/>
    <s v="44566100 T.V.A. déductible U.E. 19.60%"/>
    <x v="1"/>
  </r>
  <r>
    <x v="66"/>
    <s v="TVA Collectée sur Ventes 19.6%"/>
    <n v="8338.18"/>
    <x v="74"/>
    <s v="44571200 TVA Collectée sur Ventes 19.6%"/>
    <x v="1"/>
  </r>
  <r>
    <x v="12"/>
    <s v="TVA Collectée Services 19.6%"/>
    <n v="10195.200000000001"/>
    <x v="74"/>
    <s v="44571300 TVA Collectée Services 19.6%"/>
    <x v="1"/>
  </r>
  <r>
    <x v="118"/>
    <s v="TVA Collectée U.E. 19.6%"/>
    <n v="3055.8900000000003"/>
    <x v="74"/>
    <s v="44571500 TVA Collectée U.E. 19.6%"/>
    <x v="1"/>
  </r>
  <r>
    <x v="84"/>
    <s v="Compte Courant FC"/>
    <n v="2000"/>
    <x v="74"/>
    <s v="45512000 Compte Courant FC"/>
    <x v="1"/>
  </r>
  <r>
    <x v="16"/>
    <s v="Crédit Agricole"/>
    <n v="106171.56000000003"/>
    <x v="74"/>
    <s v="51200000 Crédit Agricole"/>
    <x v="2"/>
  </r>
  <r>
    <x v="17"/>
    <s v="CREDIT MUTUEL"/>
    <n v="17365.14"/>
    <x v="74"/>
    <s v="51210000 CREDIT MUTUEL"/>
    <x v="2"/>
  </r>
  <r>
    <x v="18"/>
    <s v="Caisse"/>
    <n v="25.6"/>
    <x v="74"/>
    <s v="53100000 Caisse"/>
    <x v="2"/>
  </r>
  <r>
    <x v="19"/>
    <s v="Virement Banque / Caisse"/>
    <n v="12400"/>
    <x v="74"/>
    <s v="58000000 Virement Banque / Caisse"/>
    <x v="2"/>
  </r>
  <r>
    <x v="20"/>
    <s v="Achat Prestation formation TTC"/>
    <n v="25.6"/>
    <x v="74"/>
    <s v="60440000 Achat Prestation formation TTC"/>
    <x v="3"/>
  </r>
  <r>
    <x v="21"/>
    <s v="Sous-Traitance Accueil"/>
    <n v="1600"/>
    <x v="74"/>
    <s v="60450000 Sous-Traitance Accueil"/>
    <x v="3"/>
  </r>
  <r>
    <x v="22"/>
    <s v="Carburant"/>
    <n v="293.42"/>
    <x v="74"/>
    <s v="60612000 Carburant"/>
    <x v="3"/>
  </r>
  <r>
    <x v="69"/>
    <s v="Electricité"/>
    <n v="94.29"/>
    <x v="74"/>
    <s v="60650000 Electricité"/>
    <x v="3"/>
  </r>
  <r>
    <x v="24"/>
    <s v="Achat Matériel"/>
    <n v="10408.56"/>
    <x v="74"/>
    <s v="60710000 Achat Matériel"/>
    <x v="3"/>
  </r>
  <r>
    <x v="25"/>
    <s v="Achat Matériel ABS"/>
    <n v="95"/>
    <x v="74"/>
    <s v="60711000 Achat Matériel ABS"/>
    <x v="3"/>
  </r>
  <r>
    <x v="28"/>
    <s v="Achat Matériel Intra Com ABS"/>
    <n v="7793.1200000000008"/>
    <x v="74"/>
    <s v="60750000 Achat Matériel Intra Com ABS"/>
    <x v="3"/>
  </r>
  <r>
    <x v="29"/>
    <s v="Achats Logiciels EBP"/>
    <n v="637.87999999999988"/>
    <x v="74"/>
    <s v="60760000 Achats Logiciels EBP"/>
    <x v="3"/>
  </r>
  <r>
    <x v="30"/>
    <s v="ACHAT ANTI-VIRUS"/>
    <n v="368.28"/>
    <x v="74"/>
    <s v="60770000 ACHAT ANTI-VIRUS"/>
    <x v="3"/>
  </r>
  <r>
    <x v="31"/>
    <s v="Location"/>
    <n v="552"/>
    <x v="74"/>
    <s v="61300000 Location"/>
    <x v="3"/>
  </r>
  <r>
    <x v="32"/>
    <s v="Charges Locatives"/>
    <n v="22"/>
    <x v="74"/>
    <s v="61400000 Charges Locatives"/>
    <x v="3"/>
  </r>
  <r>
    <x v="33"/>
    <s v="Entretien et Réparations"/>
    <n v="811.06"/>
    <x v="74"/>
    <s v="61500000 Entretien et Réparations"/>
    <x v="3"/>
  </r>
  <r>
    <x v="34"/>
    <s v="Assurances"/>
    <n v="479.6"/>
    <x v="74"/>
    <s v="61600000 Assurances"/>
    <x v="3"/>
  </r>
  <r>
    <x v="87"/>
    <s v="Honoraires"/>
    <n v="432"/>
    <x v="74"/>
    <s v="62260000 Honoraires"/>
    <x v="3"/>
  </r>
  <r>
    <x v="135"/>
    <s v="Cheques cadeaux"/>
    <n v="770"/>
    <x v="74"/>
    <s v="62340000 Cheques cadeaux"/>
    <x v="3"/>
  </r>
  <r>
    <x v="35"/>
    <s v="Transport sur Achat"/>
    <n v="78"/>
    <x v="74"/>
    <s v="62410000 Transport sur Achat"/>
    <x v="3"/>
  </r>
  <r>
    <x v="72"/>
    <s v="Déplacements Mathieu"/>
    <n v="168.35"/>
    <x v="74"/>
    <s v="62518000 Déplacements Mathieu"/>
    <x v="3"/>
  </r>
  <r>
    <x v="36"/>
    <s v="Déplacements FDA"/>
    <n v="378.71999999999991"/>
    <x v="74"/>
    <s v="62570000 Déplacements FDA"/>
    <x v="3"/>
  </r>
  <r>
    <x v="37"/>
    <s v="Frais Postaux et Télécom"/>
    <n v="346.15"/>
    <x v="74"/>
    <s v="62600000 Frais Postaux et Télécom"/>
    <x v="3"/>
  </r>
  <r>
    <x v="38"/>
    <s v="Timbres"/>
    <n v="104.4"/>
    <x v="74"/>
    <s v="62610000 Timbres"/>
    <x v="3"/>
  </r>
  <r>
    <x v="39"/>
    <s v="Paquets"/>
    <n v="114.15"/>
    <x v="74"/>
    <s v="62612000 Paquets"/>
    <x v="3"/>
  </r>
  <r>
    <x v="40"/>
    <s v="Services Bancaire"/>
    <n v="119.05"/>
    <x v="74"/>
    <s v="62700000 Services Bancaire"/>
    <x v="3"/>
  </r>
  <r>
    <x v="41"/>
    <s v="Services Bancaire CM"/>
    <n v="3.48"/>
    <x v="74"/>
    <s v="62710000 Services Bancaire CM"/>
    <x v="3"/>
  </r>
  <r>
    <x v="136"/>
    <s v="Divers"/>
    <n v="15.89"/>
    <x v="74"/>
    <s v="62800000 Divers"/>
    <x v="3"/>
  </r>
  <r>
    <x v="137"/>
    <s v="Taxes Prof."/>
    <n v="1767"/>
    <x v="74"/>
    <s v="63511000 Taxes Prof."/>
    <x v="3"/>
  </r>
  <r>
    <x v="42"/>
    <s v="Rémunération du Personnels"/>
    <n v="7013.12"/>
    <x v="74"/>
    <s v="64100000 Rémunération du Personnels"/>
    <x v="3"/>
  </r>
  <r>
    <x v="43"/>
    <s v="Rémunération Pascal"/>
    <n v="2500"/>
    <x v="74"/>
    <s v="64411000 Rémunération Pascal"/>
    <x v="3"/>
  </r>
  <r>
    <x v="46"/>
    <s v="Rémunération François"/>
    <n v="2500"/>
    <x v="74"/>
    <s v="64421000 Rémunération François"/>
    <x v="3"/>
  </r>
  <r>
    <x v="49"/>
    <s v="Charges de S.S. Prév."/>
    <n v="2875.72"/>
    <x v="74"/>
    <s v="64500000 Charges de S.S. Prév."/>
    <x v="3"/>
  </r>
  <r>
    <x v="50"/>
    <s v="Réductions bas salaires"/>
    <n v="67.47"/>
    <x v="74"/>
    <s v="64510000 Réductions bas salaires"/>
    <x v="3"/>
  </r>
  <r>
    <x v="51"/>
    <s v="Intérêts empruntes et dettes"/>
    <n v="90.92"/>
    <x v="74"/>
    <s v="66110000 Intérêts empruntes et dettes"/>
    <x v="3"/>
  </r>
  <r>
    <x v="90"/>
    <s v="Charges exeptionnelles diverse"/>
    <n v="0.02"/>
    <x v="74"/>
    <s v="67180000 Charges exeptionnelles diverse"/>
    <x v="3"/>
  </r>
  <r>
    <x v="91"/>
    <s v="MajCompteC20 (1-Compte)"/>
    <n v="27513.939999999995"/>
    <x v="74"/>
    <s v="70600000 MajCompteC20 (1-Compte)"/>
    <x v="4"/>
  </r>
  <r>
    <x v="128"/>
    <s v="Formation Centre de Formation"/>
    <n v="804.83"/>
    <x v="74"/>
    <s v="70620000 Formation Centre de Formation"/>
    <x v="4"/>
  </r>
  <r>
    <x v="138"/>
    <s v="Formation ABJ"/>
    <n v="1240"/>
    <x v="74"/>
    <s v="70630000 Formation ABJ"/>
    <x v="4"/>
  </r>
  <r>
    <x v="54"/>
    <s v="Assistance Technique"/>
    <n v="349"/>
    <x v="74"/>
    <s v="70650000 Assistance Technique"/>
    <x v="4"/>
  </r>
  <r>
    <x v="55"/>
    <s v="Formation sans TVA"/>
    <n v="1802.5"/>
    <x v="74"/>
    <s v="70660000 Formation sans TVA"/>
    <x v="4"/>
  </r>
  <r>
    <x v="132"/>
    <s v="Formation FDA"/>
    <n v="4200"/>
    <x v="74"/>
    <s v="70680000 Formation FDA"/>
    <x v="4"/>
  </r>
  <r>
    <x v="56"/>
    <s v="ReConstruction de dossier"/>
    <n v="99"/>
    <x v="74"/>
    <s v="70700000 ReConstruction de dossier"/>
    <x v="4"/>
  </r>
  <r>
    <x v="57"/>
    <s v="Ventes Matériel"/>
    <n v="6264.02"/>
    <x v="74"/>
    <s v="70710000 Ventes Matériel"/>
    <x v="4"/>
  </r>
  <r>
    <x v="58"/>
    <s v="Ventes Matériel ABS"/>
    <n v="8586.69"/>
    <x v="74"/>
    <s v="70712000 Ventes Matériel ABS"/>
    <x v="4"/>
  </r>
  <r>
    <x v="59"/>
    <s v="Ventes de consomables ABS"/>
    <n v="1537.69"/>
    <x v="74"/>
    <s v="70713000 Ventes de consomables ABS"/>
    <x v="4"/>
  </r>
  <r>
    <x v="60"/>
    <s v="Ventes MC AFEE + Sauvegarde"/>
    <n v="1762"/>
    <x v="74"/>
    <s v="70715000 Ventes MC AFEE + Sauvegarde"/>
    <x v="4"/>
  </r>
  <r>
    <x v="61"/>
    <s v="Ventes Logiciels Divers"/>
    <n v="2106.5"/>
    <x v="74"/>
    <s v="70720000 Ventes Logiciels Divers"/>
    <x v="4"/>
  </r>
  <r>
    <x v="62"/>
    <s v="Ventes EBP"/>
    <n v="915"/>
    <x v="74"/>
    <s v="70750000 Ventes EBP"/>
    <x v="4"/>
  </r>
  <r>
    <x v="82"/>
    <s v="Location"/>
    <n v="90"/>
    <x v="74"/>
    <s v="70830000 Location"/>
    <x v="4"/>
  </r>
  <r>
    <x v="64"/>
    <s v="Ports et frais accessoires"/>
    <n v="100"/>
    <x v="74"/>
    <s v="70850000 Ports et frais accessoires"/>
    <x v="4"/>
  </r>
  <r>
    <x v="65"/>
    <s v="Autres produits exceptionnels"/>
    <n v="11.96"/>
    <x v="74"/>
    <s v="77180000 Autres produits exceptionnels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5" applyNumberFormats="0" applyBorderFormats="0" applyFontFormats="0" applyPatternFormats="0" applyAlignmentFormats="0" applyWidthHeightFormats="1" dataCaption="Valeurs" showError="1" updatedVersion="6" minRefreshableVersion="3" useAutoFormatting="1" itemPrintTitles="1" createdVersion="6" indent="0" compact="0" compactData="0" multipleFieldFilters="0">
  <location ref="X3:AY88" firstHeaderRow="1" firstDataRow="3" firstDataCol="2"/>
  <pivotFields count="7">
    <pivotField axis="axisRow" compact="0" outline="0" showAll="0">
      <items count="140">
        <item x="92"/>
        <item x="93"/>
        <item x="94"/>
        <item x="95"/>
        <item x="96"/>
        <item x="0"/>
        <item x="130"/>
        <item x="1"/>
        <item x="2"/>
        <item x="3"/>
        <item x="97"/>
        <item x="98"/>
        <item x="99"/>
        <item x="100"/>
        <item x="86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4"/>
        <item x="83"/>
        <item x="113"/>
        <item x="5"/>
        <item x="6"/>
        <item x="7"/>
        <item x="114"/>
        <item x="115"/>
        <item x="8"/>
        <item x="116"/>
        <item x="9"/>
        <item x="117"/>
        <item x="10"/>
        <item x="66"/>
        <item x="11"/>
        <item x="12"/>
        <item x="13"/>
        <item x="118"/>
        <item x="14"/>
        <item x="119"/>
        <item x="120"/>
        <item x="15"/>
        <item x="84"/>
        <item x="121"/>
        <item x="122"/>
        <item x="123"/>
        <item x="124"/>
        <item x="125"/>
        <item x="16"/>
        <item x="17"/>
        <item x="18"/>
        <item x="19"/>
        <item x="20"/>
        <item x="21"/>
        <item x="67"/>
        <item x="22"/>
        <item x="23"/>
        <item x="68"/>
        <item x="69"/>
        <item x="24"/>
        <item x="25"/>
        <item x="26"/>
        <item x="70"/>
        <item x="27"/>
        <item x="133"/>
        <item x="28"/>
        <item x="29"/>
        <item x="30"/>
        <item x="31"/>
        <item x="32"/>
        <item x="33"/>
        <item x="34"/>
        <item x="87"/>
        <item x="71"/>
        <item x="135"/>
        <item x="35"/>
        <item x="85"/>
        <item x="72"/>
        <item x="36"/>
        <item x="37"/>
        <item x="38"/>
        <item x="39"/>
        <item x="73"/>
        <item x="40"/>
        <item x="41"/>
        <item x="136"/>
        <item x="126"/>
        <item x="127"/>
        <item x="74"/>
        <item x="75"/>
        <item x="137"/>
        <item x="131"/>
        <item x="42"/>
        <item x="43"/>
        <item x="44"/>
        <item x="76"/>
        <item x="77"/>
        <item x="45"/>
        <item x="46"/>
        <item x="47"/>
        <item x="78"/>
        <item x="88"/>
        <item x="48"/>
        <item x="49"/>
        <item x="50"/>
        <item x="89"/>
        <item x="51"/>
        <item x="90"/>
        <item x="91"/>
        <item x="52"/>
        <item x="79"/>
        <item x="80"/>
        <item x="53"/>
        <item x="128"/>
        <item x="138"/>
        <item x="54"/>
        <item x="55"/>
        <item x="132"/>
        <item x="129"/>
        <item x="56"/>
        <item x="57"/>
        <item x="58"/>
        <item x="59"/>
        <item x="60"/>
        <item x="61"/>
        <item x="134"/>
        <item x="81"/>
        <item x="62"/>
        <item x="63"/>
        <item x="82"/>
        <item x="64"/>
        <item x="65"/>
        <item t="default"/>
      </items>
    </pivotField>
    <pivotField compact="0" outline="0" showAll="0"/>
    <pivotField dataField="1" compact="0" numFmtId="44" outline="0" showAll="0"/>
    <pivotField compact="0" numFmtId="14" outline="0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compact="0" outline="0" showAll="0"/>
    <pivotField axis="axisRow" compact="0" outline="0" showAll="0">
      <items count="8">
        <item h="1" x="0"/>
        <item h="1" x="5"/>
        <item h="1" x="6"/>
        <item h="1" x="1"/>
        <item h="1" x="2"/>
        <item x="3"/>
        <item x="4"/>
        <item t="default"/>
      </items>
    </pivotField>
    <pivotField axis="axisCol" compact="0" outline="0" showAll="0" defaultSubtotal="0">
      <items count="14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</items>
    </pivotField>
  </pivotFields>
  <rowFields count="2">
    <field x="5"/>
    <field x="0"/>
  </rowFields>
  <rowItems count="83">
    <i>
      <x v="5"/>
      <x v="59"/>
    </i>
    <i r="1">
      <x v="60"/>
    </i>
    <i r="1">
      <x v="61"/>
    </i>
    <i r="1">
      <x v="62"/>
    </i>
    <i r="1">
      <x v="63"/>
    </i>
    <i r="1">
      <x v="64"/>
    </i>
    <i r="1">
      <x v="65"/>
    </i>
    <i r="1">
      <x v="66"/>
    </i>
    <i r="1">
      <x v="67"/>
    </i>
    <i r="1">
      <x v="68"/>
    </i>
    <i r="1">
      <x v="69"/>
    </i>
    <i r="1">
      <x v="70"/>
    </i>
    <i r="1">
      <x v="71"/>
    </i>
    <i r="1">
      <x v="72"/>
    </i>
    <i r="1">
      <x v="73"/>
    </i>
    <i r="1">
      <x v="74"/>
    </i>
    <i r="1">
      <x v="75"/>
    </i>
    <i r="1">
      <x v="76"/>
    </i>
    <i r="1">
      <x v="77"/>
    </i>
    <i r="1">
      <x v="78"/>
    </i>
    <i r="1">
      <x v="79"/>
    </i>
    <i r="1">
      <x v="80"/>
    </i>
    <i r="1">
      <x v="81"/>
    </i>
    <i r="1">
      <x v="82"/>
    </i>
    <i r="1">
      <x v="83"/>
    </i>
    <i r="1">
      <x v="84"/>
    </i>
    <i r="1">
      <x v="85"/>
    </i>
    <i r="1">
      <x v="86"/>
    </i>
    <i r="1">
      <x v="87"/>
    </i>
    <i r="1">
      <x v="88"/>
    </i>
    <i r="1">
      <x v="89"/>
    </i>
    <i r="1">
      <x v="90"/>
    </i>
    <i r="1">
      <x v="91"/>
    </i>
    <i r="1">
      <x v="92"/>
    </i>
    <i r="1">
      <x v="93"/>
    </i>
    <i r="1">
      <x v="94"/>
    </i>
    <i r="1">
      <x v="95"/>
    </i>
    <i r="1">
      <x v="96"/>
    </i>
    <i r="1">
      <x v="97"/>
    </i>
    <i r="1">
      <x v="98"/>
    </i>
    <i r="1">
      <x v="99"/>
    </i>
    <i r="1">
      <x v="100"/>
    </i>
    <i r="1">
      <x v="101"/>
    </i>
    <i r="1">
      <x v="102"/>
    </i>
    <i r="1">
      <x v="103"/>
    </i>
    <i r="1">
      <x v="104"/>
    </i>
    <i r="1">
      <x v="105"/>
    </i>
    <i r="1">
      <x v="106"/>
    </i>
    <i r="1">
      <x v="107"/>
    </i>
    <i r="1">
      <x v="108"/>
    </i>
    <i r="1">
      <x v="109"/>
    </i>
    <i r="1">
      <x v="110"/>
    </i>
    <i r="1">
      <x v="111"/>
    </i>
    <i r="1">
      <x v="112"/>
    </i>
    <i r="1">
      <x v="113"/>
    </i>
    <i r="1">
      <x v="114"/>
    </i>
    <i t="default">
      <x v="5"/>
    </i>
    <i>
      <x v="6"/>
      <x v="115"/>
    </i>
    <i r="1">
      <x v="116"/>
    </i>
    <i r="1">
      <x v="117"/>
    </i>
    <i r="1">
      <x v="118"/>
    </i>
    <i r="1">
      <x v="119"/>
    </i>
    <i r="1">
      <x v="120"/>
    </i>
    <i r="1">
      <x v="121"/>
    </i>
    <i r="1">
      <x v="122"/>
    </i>
    <i r="1">
      <x v="123"/>
    </i>
    <i r="1">
      <x v="124"/>
    </i>
    <i r="1">
      <x v="125"/>
    </i>
    <i r="1">
      <x v="126"/>
    </i>
    <i r="1">
      <x v="127"/>
    </i>
    <i r="1">
      <x v="128"/>
    </i>
    <i r="1">
      <x v="129"/>
    </i>
    <i r="1">
      <x v="130"/>
    </i>
    <i r="1">
      <x v="131"/>
    </i>
    <i r="1">
      <x v="132"/>
    </i>
    <i r="1">
      <x v="133"/>
    </i>
    <i r="1">
      <x v="134"/>
    </i>
    <i r="1">
      <x v="135"/>
    </i>
    <i r="1">
      <x v="136"/>
    </i>
    <i r="1">
      <x v="137"/>
    </i>
    <i r="1">
      <x v="138"/>
    </i>
    <i t="default">
      <x v="6"/>
    </i>
    <i t="grand">
      <x/>
    </i>
  </rowItems>
  <colFields count="2">
    <field x="6"/>
    <field x="-2"/>
  </colFields>
  <colItems count="26">
    <i>
      <x v="1"/>
      <x/>
    </i>
    <i r="1" i="1">
      <x v="1"/>
    </i>
    <i>
      <x v="2"/>
      <x/>
    </i>
    <i r="1" i="1">
      <x v="1"/>
    </i>
    <i>
      <x v="3"/>
      <x/>
    </i>
    <i r="1" i="1">
      <x v="1"/>
    </i>
    <i>
      <x v="4"/>
      <x/>
    </i>
    <i r="1" i="1">
      <x v="1"/>
    </i>
    <i>
      <x v="5"/>
      <x/>
    </i>
    <i r="1" i="1">
      <x v="1"/>
    </i>
    <i>
      <x v="6"/>
      <x/>
    </i>
    <i r="1" i="1">
      <x v="1"/>
    </i>
    <i>
      <x v="7"/>
      <x/>
    </i>
    <i r="1" i="1">
      <x v="1"/>
    </i>
    <i>
      <x v="8"/>
      <x/>
    </i>
    <i r="1" i="1">
      <x v="1"/>
    </i>
    <i>
      <x v="9"/>
      <x/>
    </i>
    <i r="1" i="1">
      <x v="1"/>
    </i>
    <i>
      <x v="10"/>
      <x/>
    </i>
    <i r="1" i="1">
      <x v="1"/>
    </i>
    <i>
      <x v="11"/>
      <x/>
    </i>
    <i r="1" i="1">
      <x v="1"/>
    </i>
    <i>
      <x v="12"/>
      <x/>
    </i>
    <i r="1" i="1">
      <x v="1"/>
    </i>
    <i t="grand">
      <x/>
    </i>
    <i t="grand" i="1">
      <x/>
    </i>
  </colItems>
  <dataFields count="2">
    <dataField name="Total montants" fld="2" baseField="5" baseItem="0" numFmtId="8"/>
    <dataField name="Evolution" fld="2" showDataAs="percentDiff" baseField="6" baseItem="1048828" numFmtId="164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3" cacheId="5" applyNumberFormats="0" applyBorderFormats="0" applyFontFormats="0" applyPatternFormats="0" applyAlignmentFormats="0" applyWidthHeightFormats="1" dataCaption="Valeurs" showError="1" updatedVersion="6" minRefreshableVersion="3" useAutoFormatting="1" itemPrintTitles="1" createdVersion="6" indent="0" compact="0" compactData="0" multipleFieldFilters="0">
  <location ref="H3:V151" firstHeaderRow="1" firstDataRow="2" firstDataCol="2"/>
  <pivotFields count="7">
    <pivotField axis="axisRow" compact="0" outline="0" showAll="0">
      <items count="140">
        <item x="92"/>
        <item x="93"/>
        <item x="94"/>
        <item x="95"/>
        <item x="96"/>
        <item x="0"/>
        <item x="130"/>
        <item x="1"/>
        <item x="2"/>
        <item x="3"/>
        <item x="97"/>
        <item x="98"/>
        <item x="99"/>
        <item x="100"/>
        <item x="86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4"/>
        <item x="83"/>
        <item x="113"/>
        <item x="5"/>
        <item x="6"/>
        <item x="7"/>
        <item x="114"/>
        <item x="115"/>
        <item x="8"/>
        <item x="116"/>
        <item x="9"/>
        <item x="117"/>
        <item x="10"/>
        <item x="66"/>
        <item x="11"/>
        <item x="12"/>
        <item x="13"/>
        <item x="118"/>
        <item x="14"/>
        <item x="119"/>
        <item x="120"/>
        <item x="15"/>
        <item x="84"/>
        <item x="121"/>
        <item x="122"/>
        <item x="123"/>
        <item x="124"/>
        <item x="125"/>
        <item x="16"/>
        <item x="17"/>
        <item x="18"/>
        <item x="19"/>
        <item x="20"/>
        <item x="21"/>
        <item x="67"/>
        <item x="22"/>
        <item x="23"/>
        <item x="68"/>
        <item x="69"/>
        <item x="24"/>
        <item x="25"/>
        <item x="26"/>
        <item x="70"/>
        <item x="27"/>
        <item x="133"/>
        <item x="28"/>
        <item x="29"/>
        <item x="30"/>
        <item x="31"/>
        <item x="32"/>
        <item x="33"/>
        <item x="34"/>
        <item x="87"/>
        <item x="71"/>
        <item x="135"/>
        <item x="35"/>
        <item x="85"/>
        <item x="72"/>
        <item x="36"/>
        <item x="37"/>
        <item x="38"/>
        <item x="39"/>
        <item x="73"/>
        <item x="40"/>
        <item x="41"/>
        <item x="136"/>
        <item x="126"/>
        <item x="127"/>
        <item x="74"/>
        <item x="75"/>
        <item x="137"/>
        <item x="131"/>
        <item x="42"/>
        <item x="43"/>
        <item x="44"/>
        <item x="76"/>
        <item x="77"/>
        <item x="45"/>
        <item x="46"/>
        <item x="47"/>
        <item x="78"/>
        <item x="88"/>
        <item x="48"/>
        <item x="49"/>
        <item x="50"/>
        <item x="89"/>
        <item x="51"/>
        <item x="90"/>
        <item x="91"/>
        <item x="52"/>
        <item x="79"/>
        <item x="80"/>
        <item x="53"/>
        <item x="128"/>
        <item x="138"/>
        <item x="54"/>
        <item x="55"/>
        <item x="132"/>
        <item x="129"/>
        <item x="56"/>
        <item x="57"/>
        <item x="58"/>
        <item x="59"/>
        <item x="60"/>
        <item x="61"/>
        <item x="134"/>
        <item x="81"/>
        <item x="62"/>
        <item x="63"/>
        <item x="82"/>
        <item x="64"/>
        <item x="65"/>
        <item t="default"/>
      </items>
    </pivotField>
    <pivotField compact="0" outline="0" showAll="0"/>
    <pivotField dataField="1" compact="0" numFmtId="44" outline="0" showAll="0"/>
    <pivotField compact="0" numFmtId="14" outline="0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compact="0" outline="0" showAll="0"/>
    <pivotField axis="axisRow" compact="0" outline="0" showAll="0">
      <items count="8">
        <item x="0"/>
        <item x="5"/>
        <item x="6"/>
        <item x="1"/>
        <item x="2"/>
        <item x="3"/>
        <item x="4"/>
        <item t="default"/>
      </items>
    </pivotField>
    <pivotField axis="axisCol" compact="0" outline="0" showAll="0" defaultSubtotal="0">
      <items count="14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</items>
    </pivotField>
  </pivotFields>
  <rowFields count="2">
    <field x="5"/>
    <field x="0"/>
  </rowFields>
  <rowItems count="147">
    <i>
      <x/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t="default">
      <x/>
    </i>
    <i>
      <x v="1"/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19"/>
    </i>
    <i r="1">
      <x v="20"/>
    </i>
    <i r="1">
      <x v="21"/>
    </i>
    <i t="default">
      <x v="1"/>
    </i>
    <i>
      <x v="2"/>
      <x v="22"/>
    </i>
    <i r="1">
      <x v="23"/>
    </i>
    <i t="default">
      <x v="2"/>
    </i>
    <i>
      <x v="3"/>
      <x v="24"/>
    </i>
    <i r="1">
      <x v="25"/>
    </i>
    <i r="1">
      <x v="26"/>
    </i>
    <i r="1">
      <x v="27"/>
    </i>
    <i r="1">
      <x v="28"/>
    </i>
    <i r="1">
      <x v="29"/>
    </i>
    <i r="1">
      <x v="30"/>
    </i>
    <i r="1">
      <x v="31"/>
    </i>
    <i r="1">
      <x v="32"/>
    </i>
    <i r="1">
      <x v="33"/>
    </i>
    <i r="1">
      <x v="34"/>
    </i>
    <i r="1">
      <x v="35"/>
    </i>
    <i r="1">
      <x v="36"/>
    </i>
    <i r="1">
      <x v="37"/>
    </i>
    <i r="1">
      <x v="38"/>
    </i>
    <i r="1">
      <x v="39"/>
    </i>
    <i r="1">
      <x v="40"/>
    </i>
    <i r="1">
      <x v="41"/>
    </i>
    <i r="1">
      <x v="42"/>
    </i>
    <i r="1">
      <x v="43"/>
    </i>
    <i r="1">
      <x v="44"/>
    </i>
    <i r="1">
      <x v="45"/>
    </i>
    <i r="1">
      <x v="46"/>
    </i>
    <i r="1">
      <x v="47"/>
    </i>
    <i r="1">
      <x v="48"/>
    </i>
    <i r="1">
      <x v="49"/>
    </i>
    <i r="1">
      <x v="50"/>
    </i>
    <i r="1">
      <x v="51"/>
    </i>
    <i r="1">
      <x v="52"/>
    </i>
    <i r="1">
      <x v="53"/>
    </i>
    <i t="default">
      <x v="3"/>
    </i>
    <i>
      <x v="4"/>
      <x v="54"/>
    </i>
    <i r="1">
      <x v="55"/>
    </i>
    <i r="1">
      <x v="56"/>
    </i>
    <i r="1">
      <x v="57"/>
    </i>
    <i r="1">
      <x v="58"/>
    </i>
    <i t="default">
      <x v="4"/>
    </i>
    <i>
      <x v="5"/>
      <x v="59"/>
    </i>
    <i r="1">
      <x v="60"/>
    </i>
    <i r="1">
      <x v="61"/>
    </i>
    <i r="1">
      <x v="62"/>
    </i>
    <i r="1">
      <x v="63"/>
    </i>
    <i r="1">
      <x v="64"/>
    </i>
    <i r="1">
      <x v="65"/>
    </i>
    <i r="1">
      <x v="66"/>
    </i>
    <i r="1">
      <x v="67"/>
    </i>
    <i r="1">
      <x v="68"/>
    </i>
    <i r="1">
      <x v="69"/>
    </i>
    <i r="1">
      <x v="70"/>
    </i>
    <i r="1">
      <x v="71"/>
    </i>
    <i r="1">
      <x v="72"/>
    </i>
    <i r="1">
      <x v="73"/>
    </i>
    <i r="1">
      <x v="74"/>
    </i>
    <i r="1">
      <x v="75"/>
    </i>
    <i r="1">
      <x v="76"/>
    </i>
    <i r="1">
      <x v="77"/>
    </i>
    <i r="1">
      <x v="78"/>
    </i>
    <i r="1">
      <x v="79"/>
    </i>
    <i r="1">
      <x v="80"/>
    </i>
    <i r="1">
      <x v="81"/>
    </i>
    <i r="1">
      <x v="82"/>
    </i>
    <i r="1">
      <x v="83"/>
    </i>
    <i r="1">
      <x v="84"/>
    </i>
    <i r="1">
      <x v="85"/>
    </i>
    <i r="1">
      <x v="86"/>
    </i>
    <i r="1">
      <x v="87"/>
    </i>
    <i r="1">
      <x v="88"/>
    </i>
    <i r="1">
      <x v="89"/>
    </i>
    <i r="1">
      <x v="90"/>
    </i>
    <i r="1">
      <x v="91"/>
    </i>
    <i r="1">
      <x v="92"/>
    </i>
    <i r="1">
      <x v="93"/>
    </i>
    <i r="1">
      <x v="94"/>
    </i>
    <i r="1">
      <x v="95"/>
    </i>
    <i r="1">
      <x v="96"/>
    </i>
    <i r="1">
      <x v="97"/>
    </i>
    <i r="1">
      <x v="98"/>
    </i>
    <i r="1">
      <x v="99"/>
    </i>
    <i r="1">
      <x v="100"/>
    </i>
    <i r="1">
      <x v="101"/>
    </i>
    <i r="1">
      <x v="102"/>
    </i>
    <i r="1">
      <x v="103"/>
    </i>
    <i r="1">
      <x v="104"/>
    </i>
    <i r="1">
      <x v="105"/>
    </i>
    <i r="1">
      <x v="106"/>
    </i>
    <i r="1">
      <x v="107"/>
    </i>
    <i r="1">
      <x v="108"/>
    </i>
    <i r="1">
      <x v="109"/>
    </i>
    <i r="1">
      <x v="110"/>
    </i>
    <i r="1">
      <x v="111"/>
    </i>
    <i r="1">
      <x v="112"/>
    </i>
    <i r="1">
      <x v="113"/>
    </i>
    <i r="1">
      <x v="114"/>
    </i>
    <i t="default">
      <x v="5"/>
    </i>
    <i>
      <x v="6"/>
      <x v="115"/>
    </i>
    <i r="1">
      <x v="116"/>
    </i>
    <i r="1">
      <x v="117"/>
    </i>
    <i r="1">
      <x v="118"/>
    </i>
    <i r="1">
      <x v="119"/>
    </i>
    <i r="1">
      <x v="120"/>
    </i>
    <i r="1">
      <x v="121"/>
    </i>
    <i r="1">
      <x v="122"/>
    </i>
    <i r="1">
      <x v="123"/>
    </i>
    <i r="1">
      <x v="124"/>
    </i>
    <i r="1">
      <x v="125"/>
    </i>
    <i r="1">
      <x v="126"/>
    </i>
    <i r="1">
      <x v="127"/>
    </i>
    <i r="1">
      <x v="128"/>
    </i>
    <i r="1">
      <x v="129"/>
    </i>
    <i r="1">
      <x v="130"/>
    </i>
    <i r="1">
      <x v="131"/>
    </i>
    <i r="1">
      <x v="132"/>
    </i>
    <i r="1">
      <x v="133"/>
    </i>
    <i r="1">
      <x v="134"/>
    </i>
    <i r="1">
      <x v="135"/>
    </i>
    <i r="1">
      <x v="136"/>
    </i>
    <i r="1">
      <x v="137"/>
    </i>
    <i r="1">
      <x v="138"/>
    </i>
    <i t="default">
      <x v="6"/>
    </i>
    <i t="grand">
      <x/>
    </i>
  </rowItems>
  <colFields count="1">
    <field x="6"/>
  </colFields>
  <colItems count="13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colItems>
  <dataFields count="1">
    <dataField name="Total montants" fld="2" baseField="5" baseItem="0" numFmtId="8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2" cacheId="5" applyNumberFormats="0" applyBorderFormats="0" applyFontFormats="0" applyPatternFormats="0" applyAlignmentFormats="0" applyWidthHeightFormats="1" dataCaption="Valeurs" showError="1" updatedVersion="6" minRefreshableVersion="3" useAutoFormatting="1" itemPrintTitles="1" createdVersion="6" indent="0" compact="0" compactData="0" multipleFieldFilters="0">
  <location ref="D3:F157" firstHeaderRow="1" firstDataRow="1" firstDataCol="2"/>
  <pivotFields count="7">
    <pivotField axis="axisRow" compact="0" outline="0" showAll="0">
      <items count="140">
        <item x="92"/>
        <item x="93"/>
        <item x="94"/>
        <item x="95"/>
        <item x="96"/>
        <item x="0"/>
        <item x="130"/>
        <item x="1"/>
        <item x="2"/>
        <item x="3"/>
        <item x="97"/>
        <item x="98"/>
        <item x="99"/>
        <item x="100"/>
        <item x="86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4"/>
        <item x="83"/>
        <item x="113"/>
        <item x="5"/>
        <item x="6"/>
        <item x="7"/>
        <item x="114"/>
        <item x="115"/>
        <item x="8"/>
        <item x="116"/>
        <item x="9"/>
        <item x="117"/>
        <item x="10"/>
        <item x="66"/>
        <item x="11"/>
        <item x="12"/>
        <item x="13"/>
        <item x="118"/>
        <item x="14"/>
        <item x="119"/>
        <item x="120"/>
        <item x="15"/>
        <item x="84"/>
        <item x="121"/>
        <item x="122"/>
        <item x="123"/>
        <item x="124"/>
        <item x="125"/>
        <item x="16"/>
        <item x="17"/>
        <item x="18"/>
        <item x="19"/>
        <item x="20"/>
        <item x="21"/>
        <item x="67"/>
        <item x="22"/>
        <item x="23"/>
        <item x="68"/>
        <item x="69"/>
        <item x="24"/>
        <item x="25"/>
        <item x="26"/>
        <item x="70"/>
        <item x="27"/>
        <item x="133"/>
        <item x="28"/>
        <item x="29"/>
        <item x="30"/>
        <item x="31"/>
        <item x="32"/>
        <item x="33"/>
        <item x="34"/>
        <item x="87"/>
        <item x="71"/>
        <item x="135"/>
        <item x="35"/>
        <item x="85"/>
        <item x="72"/>
        <item x="36"/>
        <item x="37"/>
        <item x="38"/>
        <item x="39"/>
        <item x="73"/>
        <item x="40"/>
        <item x="41"/>
        <item x="136"/>
        <item x="126"/>
        <item x="127"/>
        <item x="74"/>
        <item x="75"/>
        <item x="137"/>
        <item x="131"/>
        <item x="42"/>
        <item x="43"/>
        <item x="44"/>
        <item x="76"/>
        <item x="77"/>
        <item x="45"/>
        <item x="46"/>
        <item x="47"/>
        <item x="78"/>
        <item x="88"/>
        <item x="48"/>
        <item x="49"/>
        <item x="50"/>
        <item x="89"/>
        <item x="51"/>
        <item x="90"/>
        <item x="91"/>
        <item x="52"/>
        <item x="79"/>
        <item x="80"/>
        <item x="53"/>
        <item x="128"/>
        <item x="138"/>
        <item x="54"/>
        <item x="55"/>
        <item x="132"/>
        <item x="129"/>
        <item x="56"/>
        <item x="57"/>
        <item x="58"/>
        <item x="59"/>
        <item x="60"/>
        <item x="61"/>
        <item x="134"/>
        <item x="81"/>
        <item x="62"/>
        <item x="63"/>
        <item x="82"/>
        <item x="64"/>
        <item x="65"/>
        <item t="default"/>
      </items>
    </pivotField>
    <pivotField compact="0" outline="0" showAll="0"/>
    <pivotField dataField="1" compact="0" numFmtId="44" outline="0" showAll="0"/>
    <pivotField compact="0" numFmtId="14" outline="0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compact="0" outline="0" showAll="0"/>
    <pivotField axis="axisRow" compact="0" outline="0" showAll="0" sumSubtotal="1" avgSubtotal="1">
      <items count="9">
        <item x="0"/>
        <item x="5"/>
        <item x="6"/>
        <item x="1"/>
        <item x="2"/>
        <item x="3"/>
        <item x="4"/>
        <item t="sum"/>
        <item t="avg"/>
      </items>
    </pivotField>
    <pivotField compact="0" outline="0" showAll="0" defaultSubtotal="0">
      <items count="14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</items>
    </pivotField>
  </pivotFields>
  <rowFields count="2">
    <field x="5"/>
    <field x="0"/>
  </rowFields>
  <rowItems count="154">
    <i>
      <x/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t="sum">
      <x/>
    </i>
    <i t="avg">
      <x/>
    </i>
    <i>
      <x v="1"/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19"/>
    </i>
    <i r="1">
      <x v="20"/>
    </i>
    <i r="1">
      <x v="21"/>
    </i>
    <i t="sum">
      <x v="1"/>
    </i>
    <i t="avg">
      <x v="1"/>
    </i>
    <i>
      <x v="2"/>
      <x v="22"/>
    </i>
    <i r="1">
      <x v="23"/>
    </i>
    <i t="sum">
      <x v="2"/>
    </i>
    <i t="avg">
      <x v="2"/>
    </i>
    <i>
      <x v="3"/>
      <x v="24"/>
    </i>
    <i r="1">
      <x v="25"/>
    </i>
    <i r="1">
      <x v="26"/>
    </i>
    <i r="1">
      <x v="27"/>
    </i>
    <i r="1">
      <x v="28"/>
    </i>
    <i r="1">
      <x v="29"/>
    </i>
    <i r="1">
      <x v="30"/>
    </i>
    <i r="1">
      <x v="31"/>
    </i>
    <i r="1">
      <x v="32"/>
    </i>
    <i r="1">
      <x v="33"/>
    </i>
    <i r="1">
      <x v="34"/>
    </i>
    <i r="1">
      <x v="35"/>
    </i>
    <i r="1">
      <x v="36"/>
    </i>
    <i r="1">
      <x v="37"/>
    </i>
    <i r="1">
      <x v="38"/>
    </i>
    <i r="1">
      <x v="39"/>
    </i>
    <i r="1">
      <x v="40"/>
    </i>
    <i r="1">
      <x v="41"/>
    </i>
    <i r="1">
      <x v="42"/>
    </i>
    <i r="1">
      <x v="43"/>
    </i>
    <i r="1">
      <x v="44"/>
    </i>
    <i r="1">
      <x v="45"/>
    </i>
    <i r="1">
      <x v="46"/>
    </i>
    <i r="1">
      <x v="47"/>
    </i>
    <i r="1">
      <x v="48"/>
    </i>
    <i r="1">
      <x v="49"/>
    </i>
    <i r="1">
      <x v="50"/>
    </i>
    <i r="1">
      <x v="51"/>
    </i>
    <i r="1">
      <x v="52"/>
    </i>
    <i r="1">
      <x v="53"/>
    </i>
    <i t="sum">
      <x v="3"/>
    </i>
    <i t="avg">
      <x v="3"/>
    </i>
    <i>
      <x v="4"/>
      <x v="54"/>
    </i>
    <i r="1">
      <x v="55"/>
    </i>
    <i r="1">
      <x v="56"/>
    </i>
    <i r="1">
      <x v="57"/>
    </i>
    <i r="1">
      <x v="58"/>
    </i>
    <i t="sum">
      <x v="4"/>
    </i>
    <i t="avg">
      <x v="4"/>
    </i>
    <i>
      <x v="5"/>
      <x v="59"/>
    </i>
    <i r="1">
      <x v="60"/>
    </i>
    <i r="1">
      <x v="61"/>
    </i>
    <i r="1">
      <x v="62"/>
    </i>
    <i r="1">
      <x v="63"/>
    </i>
    <i r="1">
      <x v="64"/>
    </i>
    <i r="1">
      <x v="65"/>
    </i>
    <i r="1">
      <x v="66"/>
    </i>
    <i r="1">
      <x v="67"/>
    </i>
    <i r="1">
      <x v="68"/>
    </i>
    <i r="1">
      <x v="69"/>
    </i>
    <i r="1">
      <x v="70"/>
    </i>
    <i r="1">
      <x v="71"/>
    </i>
    <i r="1">
      <x v="72"/>
    </i>
    <i r="1">
      <x v="73"/>
    </i>
    <i r="1">
      <x v="74"/>
    </i>
    <i r="1">
      <x v="75"/>
    </i>
    <i r="1">
      <x v="76"/>
    </i>
    <i r="1">
      <x v="77"/>
    </i>
    <i r="1">
      <x v="78"/>
    </i>
    <i r="1">
      <x v="79"/>
    </i>
    <i r="1">
      <x v="80"/>
    </i>
    <i r="1">
      <x v="81"/>
    </i>
    <i r="1">
      <x v="82"/>
    </i>
    <i r="1">
      <x v="83"/>
    </i>
    <i r="1">
      <x v="84"/>
    </i>
    <i r="1">
      <x v="85"/>
    </i>
    <i r="1">
      <x v="86"/>
    </i>
    <i r="1">
      <x v="87"/>
    </i>
    <i r="1">
      <x v="88"/>
    </i>
    <i r="1">
      <x v="89"/>
    </i>
    <i r="1">
      <x v="90"/>
    </i>
    <i r="1">
      <x v="91"/>
    </i>
    <i r="1">
      <x v="92"/>
    </i>
    <i r="1">
      <x v="93"/>
    </i>
    <i r="1">
      <x v="94"/>
    </i>
    <i r="1">
      <x v="95"/>
    </i>
    <i r="1">
      <x v="96"/>
    </i>
    <i r="1">
      <x v="97"/>
    </i>
    <i r="1">
      <x v="98"/>
    </i>
    <i r="1">
      <x v="99"/>
    </i>
    <i r="1">
      <x v="100"/>
    </i>
    <i r="1">
      <x v="101"/>
    </i>
    <i r="1">
      <x v="102"/>
    </i>
    <i r="1">
      <x v="103"/>
    </i>
    <i r="1">
      <x v="104"/>
    </i>
    <i r="1">
      <x v="105"/>
    </i>
    <i r="1">
      <x v="106"/>
    </i>
    <i r="1">
      <x v="107"/>
    </i>
    <i r="1">
      <x v="108"/>
    </i>
    <i r="1">
      <x v="109"/>
    </i>
    <i r="1">
      <x v="110"/>
    </i>
    <i r="1">
      <x v="111"/>
    </i>
    <i r="1">
      <x v="112"/>
    </i>
    <i r="1">
      <x v="113"/>
    </i>
    <i r="1">
      <x v="114"/>
    </i>
    <i t="sum">
      <x v="5"/>
    </i>
    <i t="avg">
      <x v="5"/>
    </i>
    <i>
      <x v="6"/>
      <x v="115"/>
    </i>
    <i r="1">
      <x v="116"/>
    </i>
    <i r="1">
      <x v="117"/>
    </i>
    <i r="1">
      <x v="118"/>
    </i>
    <i r="1">
      <x v="119"/>
    </i>
    <i r="1">
      <x v="120"/>
    </i>
    <i r="1">
      <x v="121"/>
    </i>
    <i r="1">
      <x v="122"/>
    </i>
    <i r="1">
      <x v="123"/>
    </i>
    <i r="1">
      <x v="124"/>
    </i>
    <i r="1">
      <x v="125"/>
    </i>
    <i r="1">
      <x v="126"/>
    </i>
    <i r="1">
      <x v="127"/>
    </i>
    <i r="1">
      <x v="128"/>
    </i>
    <i r="1">
      <x v="129"/>
    </i>
    <i r="1">
      <x v="130"/>
    </i>
    <i r="1">
      <x v="131"/>
    </i>
    <i r="1">
      <x v="132"/>
    </i>
    <i r="1">
      <x v="133"/>
    </i>
    <i r="1">
      <x v="134"/>
    </i>
    <i r="1">
      <x v="135"/>
    </i>
    <i r="1">
      <x v="136"/>
    </i>
    <i r="1">
      <x v="137"/>
    </i>
    <i r="1">
      <x v="138"/>
    </i>
    <i t="sum">
      <x v="6"/>
    </i>
    <i t="avg">
      <x v="6"/>
    </i>
    <i t="grand">
      <x/>
    </i>
  </rowItems>
  <colItems count="1">
    <i/>
  </colItems>
  <dataFields count="1">
    <dataField name="Total montants" fld="2" baseField="5" baseItem="0" numFmtId="8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showError="1" updatedVersion="6" minRefreshableVersion="3" useAutoFormatting="1" itemPrintTitles="1" createdVersion="6" indent="0" compact="0" compactData="0" multipleFieldFilters="0">
  <location ref="A3:B10" firstHeaderRow="1" firstDataRow="1" firstDataCol="1"/>
  <pivotFields count="7">
    <pivotField dataField="1" compact="0" outline="0" showAll="0">
      <items count="140">
        <item x="92"/>
        <item x="93"/>
        <item x="94"/>
        <item x="95"/>
        <item x="96"/>
        <item x="0"/>
        <item x="130"/>
        <item x="1"/>
        <item x="2"/>
        <item x="3"/>
        <item x="97"/>
        <item x="98"/>
        <item x="99"/>
        <item x="100"/>
        <item x="86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4"/>
        <item x="83"/>
        <item x="113"/>
        <item x="5"/>
        <item x="6"/>
        <item x="7"/>
        <item x="114"/>
        <item x="115"/>
        <item x="8"/>
        <item x="116"/>
        <item x="9"/>
        <item x="117"/>
        <item x="10"/>
        <item x="66"/>
        <item x="11"/>
        <item x="12"/>
        <item x="13"/>
        <item x="118"/>
        <item x="14"/>
        <item x="119"/>
        <item x="120"/>
        <item x="15"/>
        <item x="84"/>
        <item x="121"/>
        <item x="122"/>
        <item x="123"/>
        <item x="124"/>
        <item x="125"/>
        <item x="16"/>
        <item x="17"/>
        <item x="18"/>
        <item x="19"/>
        <item x="20"/>
        <item x="21"/>
        <item x="67"/>
        <item x="22"/>
        <item x="23"/>
        <item x="68"/>
        <item x="69"/>
        <item x="24"/>
        <item x="25"/>
        <item x="26"/>
        <item x="70"/>
        <item x="27"/>
        <item x="133"/>
        <item x="28"/>
        <item x="29"/>
        <item x="30"/>
        <item x="31"/>
        <item x="32"/>
        <item x="33"/>
        <item x="34"/>
        <item x="87"/>
        <item x="71"/>
        <item x="135"/>
        <item x="35"/>
        <item x="85"/>
        <item x="72"/>
        <item x="36"/>
        <item x="37"/>
        <item x="38"/>
        <item x="39"/>
        <item x="73"/>
        <item x="40"/>
        <item x="41"/>
        <item x="136"/>
        <item x="126"/>
        <item x="127"/>
        <item x="74"/>
        <item x="75"/>
        <item x="137"/>
        <item x="131"/>
        <item x="42"/>
        <item x="43"/>
        <item x="44"/>
        <item x="76"/>
        <item x="77"/>
        <item x="45"/>
        <item x="46"/>
        <item x="47"/>
        <item x="78"/>
        <item x="88"/>
        <item x="48"/>
        <item x="49"/>
        <item x="50"/>
        <item x="89"/>
        <item x="51"/>
        <item x="90"/>
        <item x="91"/>
        <item x="52"/>
        <item x="79"/>
        <item x="80"/>
        <item x="53"/>
        <item x="128"/>
        <item x="138"/>
        <item x="54"/>
        <item x="55"/>
        <item x="132"/>
        <item x="129"/>
        <item x="56"/>
        <item x="57"/>
        <item x="58"/>
        <item x="59"/>
        <item x="60"/>
        <item x="61"/>
        <item x="134"/>
        <item x="81"/>
        <item x="62"/>
        <item x="63"/>
        <item x="82"/>
        <item x="64"/>
        <item x="65"/>
        <item t="default"/>
      </items>
    </pivotField>
    <pivotField compact="0" outline="0" showAll="0"/>
    <pivotField compact="0" numFmtId="44" outline="0" showAll="0"/>
    <pivotField compact="0" numFmtId="14" outline="0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compact="0" outline="0" showAll="0"/>
    <pivotField axis="axisRow" compact="0" outline="0" showAll="0">
      <items count="8">
        <item x="0"/>
        <item h="1" x="5"/>
        <item x="6"/>
        <item x="1"/>
        <item x="2"/>
        <item x="3"/>
        <item x="4"/>
        <item t="default"/>
      </items>
    </pivotField>
    <pivotField compact="0" outline="0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</pivotFields>
  <rowFields count="1">
    <field x="5"/>
  </rowFields>
  <rowItems count="7">
    <i>
      <x/>
    </i>
    <i>
      <x v="2"/>
    </i>
    <i>
      <x v="3"/>
    </i>
    <i>
      <x v="4"/>
    </i>
    <i>
      <x v="5"/>
    </i>
    <i>
      <x v="6"/>
    </i>
    <i t="grand">
      <x/>
    </i>
  </rowItems>
  <colItems count="1">
    <i/>
  </colItems>
  <dataFields count="1">
    <dataField name="NB Num_Compte" fld="0" subtotal="count" baseField="5" baseItem="0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F806" totalsRowShown="0" headerRowDxfId="1" dataDxfId="0">
  <autoFilter ref="A1:F806"/>
  <tableColumns count="6">
    <tableColumn id="1" name="Num_Compte" dataDxfId="7"/>
    <tableColumn id="2" name="Libellé" dataDxfId="6"/>
    <tableColumn id="3" name="Montant" dataDxfId="5" dataCellStyle="Monétaire"/>
    <tableColumn id="4" name="Dates" dataDxfId="4"/>
    <tableColumn id="5" name="Lib_Compte" dataDxfId="3">
      <calculatedColumnFormula>A2&amp;" "&amp;B2</calculatedColumnFormula>
    </tableColumn>
    <tableColumn id="6" name="Classe" dataDxfId="2">
      <calculatedColumnFormula>"Classe "&amp;LEFT(E2,1)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printerSettings" Target="../printerSettings/printerSettings1.bin"/><Relationship Id="rId4" Type="http://schemas.openxmlformats.org/officeDocument/2006/relationships/pivotTable" Target="../pivotTables/pivotTable4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Y157"/>
  <sheetViews>
    <sheetView tabSelected="1" topLeftCell="S1" workbookViewId="0">
      <selection activeCell="AE18" sqref="AE18"/>
    </sheetView>
  </sheetViews>
  <sheetFormatPr baseColWidth="10" defaultRowHeight="15" x14ac:dyDescent="0.25"/>
  <cols>
    <col min="1" max="1" width="12.5703125" customWidth="1"/>
    <col min="2" max="2" width="16.42578125" bestFit="1" customWidth="1"/>
    <col min="4" max="4" width="14.28515625" bestFit="1" customWidth="1"/>
    <col min="5" max="5" width="15.5703125" customWidth="1"/>
    <col min="6" max="6" width="14.28515625" customWidth="1"/>
    <col min="8" max="8" width="14.28515625" bestFit="1" customWidth="1"/>
    <col min="9" max="9" width="15.5703125" bestFit="1" customWidth="1"/>
    <col min="18" max="18" width="11.42578125" customWidth="1"/>
    <col min="22" max="22" width="12.85546875" bestFit="1" customWidth="1"/>
    <col min="25" max="25" width="15.5703125" bestFit="1" customWidth="1"/>
    <col min="26" max="49" width="14.28515625" customWidth="1"/>
    <col min="50" max="50" width="19.28515625" bestFit="1" customWidth="1"/>
    <col min="51" max="51" width="14.28515625" customWidth="1"/>
    <col min="81" max="81" width="12.85546875" bestFit="1" customWidth="1"/>
  </cols>
  <sheetData>
    <row r="3" spans="1:51" x14ac:dyDescent="0.25">
      <c r="A3" s="6" t="s">
        <v>5</v>
      </c>
      <c r="B3" t="s">
        <v>153</v>
      </c>
      <c r="D3" s="6" t="s">
        <v>5</v>
      </c>
      <c r="E3" s="6" t="s">
        <v>0</v>
      </c>
      <c r="F3" t="s">
        <v>174</v>
      </c>
      <c r="H3" s="6" t="s">
        <v>174</v>
      </c>
      <c r="J3" s="6" t="s">
        <v>160</v>
      </c>
      <c r="Z3" s="6" t="s">
        <v>160</v>
      </c>
      <c r="AA3" s="6" t="s">
        <v>189</v>
      </c>
    </row>
    <row r="4" spans="1:51" x14ac:dyDescent="0.25">
      <c r="A4" t="s">
        <v>146</v>
      </c>
      <c r="B4" s="7">
        <v>45</v>
      </c>
      <c r="D4" t="s">
        <v>146</v>
      </c>
      <c r="E4">
        <v>10100000</v>
      </c>
      <c r="F4" s="8">
        <v>7622.45</v>
      </c>
      <c r="H4" s="6" t="s">
        <v>5</v>
      </c>
      <c r="I4" s="6" t="s">
        <v>0</v>
      </c>
      <c r="J4" t="s">
        <v>161</v>
      </c>
      <c r="K4" t="s">
        <v>162</v>
      </c>
      <c r="L4" t="s">
        <v>163</v>
      </c>
      <c r="M4" t="s">
        <v>164</v>
      </c>
      <c r="N4" t="s">
        <v>165</v>
      </c>
      <c r="O4" t="s">
        <v>166</v>
      </c>
      <c r="P4" t="s">
        <v>167</v>
      </c>
      <c r="Q4" t="s">
        <v>168</v>
      </c>
      <c r="R4" t="s">
        <v>169</v>
      </c>
      <c r="S4" t="s">
        <v>170</v>
      </c>
      <c r="T4" t="s">
        <v>171</v>
      </c>
      <c r="U4" t="s">
        <v>172</v>
      </c>
      <c r="V4" t="s">
        <v>145</v>
      </c>
      <c r="Z4" t="s">
        <v>161</v>
      </c>
      <c r="AB4" t="s">
        <v>162</v>
      </c>
      <c r="AD4" t="s">
        <v>163</v>
      </c>
      <c r="AF4" t="s">
        <v>164</v>
      </c>
      <c r="AH4" t="s">
        <v>165</v>
      </c>
      <c r="AJ4" t="s">
        <v>166</v>
      </c>
      <c r="AL4" t="s">
        <v>167</v>
      </c>
      <c r="AN4" t="s">
        <v>168</v>
      </c>
      <c r="AP4" t="s">
        <v>169</v>
      </c>
      <c r="AR4" t="s">
        <v>170</v>
      </c>
      <c r="AT4" t="s">
        <v>171</v>
      </c>
      <c r="AV4" t="s">
        <v>172</v>
      </c>
      <c r="AX4" t="s">
        <v>190</v>
      </c>
      <c r="AY4" t="s">
        <v>191</v>
      </c>
    </row>
    <row r="5" spans="1:51" x14ac:dyDescent="0.25">
      <c r="A5" t="s">
        <v>148</v>
      </c>
      <c r="B5" s="7">
        <v>2</v>
      </c>
      <c r="E5">
        <v>10610000</v>
      </c>
      <c r="F5" s="8">
        <v>807.88</v>
      </c>
      <c r="H5" t="s">
        <v>146</v>
      </c>
      <c r="I5">
        <v>10100000</v>
      </c>
      <c r="J5" s="8"/>
      <c r="K5" s="8"/>
      <c r="L5" s="8"/>
      <c r="M5" s="8"/>
      <c r="N5" s="8"/>
      <c r="O5" s="8"/>
      <c r="P5" s="8">
        <v>7622.45</v>
      </c>
      <c r="Q5" s="8"/>
      <c r="R5" s="8"/>
      <c r="S5" s="8"/>
      <c r="T5" s="8"/>
      <c r="U5" s="8"/>
      <c r="V5" s="8">
        <v>7622.45</v>
      </c>
      <c r="X5" s="6" t="s">
        <v>5</v>
      </c>
      <c r="Y5" s="6" t="s">
        <v>0</v>
      </c>
      <c r="Z5" t="s">
        <v>174</v>
      </c>
      <c r="AA5" t="s">
        <v>192</v>
      </c>
      <c r="AB5" t="s">
        <v>174</v>
      </c>
      <c r="AC5" t="s">
        <v>192</v>
      </c>
      <c r="AD5" t="s">
        <v>174</v>
      </c>
      <c r="AE5" t="s">
        <v>192</v>
      </c>
      <c r="AF5" t="s">
        <v>174</v>
      </c>
      <c r="AG5" t="s">
        <v>192</v>
      </c>
      <c r="AH5" t="s">
        <v>174</v>
      </c>
      <c r="AI5" t="s">
        <v>192</v>
      </c>
      <c r="AJ5" t="s">
        <v>174</v>
      </c>
      <c r="AK5" t="s">
        <v>192</v>
      </c>
      <c r="AL5" t="s">
        <v>174</v>
      </c>
      <c r="AM5" t="s">
        <v>192</v>
      </c>
      <c r="AN5" t="s">
        <v>174</v>
      </c>
      <c r="AO5" t="s">
        <v>192</v>
      </c>
      <c r="AP5" t="s">
        <v>174</v>
      </c>
      <c r="AQ5" t="s">
        <v>192</v>
      </c>
      <c r="AR5" t="s">
        <v>174</v>
      </c>
      <c r="AS5" t="s">
        <v>192</v>
      </c>
      <c r="AT5" t="s">
        <v>174</v>
      </c>
      <c r="AU5" t="s">
        <v>192</v>
      </c>
      <c r="AV5" t="s">
        <v>174</v>
      </c>
      <c r="AW5" t="s">
        <v>192</v>
      </c>
    </row>
    <row r="6" spans="1:51" x14ac:dyDescent="0.25">
      <c r="A6" t="s">
        <v>149</v>
      </c>
      <c r="B6" s="7">
        <v>154</v>
      </c>
      <c r="E6">
        <v>10680000</v>
      </c>
      <c r="F6" s="8">
        <v>25000</v>
      </c>
      <c r="I6">
        <v>10610000</v>
      </c>
      <c r="J6" s="8"/>
      <c r="K6" s="8"/>
      <c r="L6" s="8"/>
      <c r="M6" s="8"/>
      <c r="N6" s="8"/>
      <c r="O6" s="8"/>
      <c r="P6" s="8">
        <v>807.88</v>
      </c>
      <c r="Q6" s="8"/>
      <c r="R6" s="8"/>
      <c r="S6" s="8"/>
      <c r="T6" s="8"/>
      <c r="U6" s="8"/>
      <c r="V6" s="8">
        <v>807.88</v>
      </c>
      <c r="X6" t="s">
        <v>151</v>
      </c>
      <c r="Y6">
        <v>60440000</v>
      </c>
      <c r="Z6" s="8">
        <v>27</v>
      </c>
      <c r="AA6" s="9"/>
      <c r="AB6" s="8">
        <v>42.01</v>
      </c>
      <c r="AC6" s="9">
        <v>0.55592592592592582</v>
      </c>
      <c r="AD6" s="8">
        <v>27</v>
      </c>
      <c r="AE6" s="9">
        <v>-0.35729588193287309</v>
      </c>
      <c r="AF6" s="8">
        <v>27</v>
      </c>
      <c r="AG6" s="9">
        <v>0</v>
      </c>
      <c r="AH6" s="8">
        <v>27</v>
      </c>
      <c r="AI6" s="9">
        <v>0</v>
      </c>
      <c r="AJ6" s="8">
        <v>27</v>
      </c>
      <c r="AK6" s="9">
        <v>0</v>
      </c>
      <c r="AL6" s="8">
        <v>23.4</v>
      </c>
      <c r="AM6" s="9">
        <v>-0.13333333333333339</v>
      </c>
      <c r="AN6" s="8"/>
      <c r="AO6" s="9"/>
      <c r="AP6" s="8">
        <v>50.08</v>
      </c>
      <c r="AQ6" s="9"/>
      <c r="AR6" s="8">
        <v>25.6</v>
      </c>
      <c r="AS6" s="9">
        <v>-0.48881789137380188</v>
      </c>
      <c r="AT6" s="8">
        <v>25.6</v>
      </c>
      <c r="AU6" s="9">
        <v>0</v>
      </c>
      <c r="AV6" s="8">
        <v>25.6</v>
      </c>
      <c r="AW6" s="9">
        <v>0</v>
      </c>
      <c r="AX6" s="8">
        <v>327.29000000000008</v>
      </c>
      <c r="AY6" s="9"/>
    </row>
    <row r="7" spans="1:51" x14ac:dyDescent="0.25">
      <c r="A7" t="s">
        <v>150</v>
      </c>
      <c r="B7" s="7">
        <v>47</v>
      </c>
      <c r="E7">
        <v>11000000</v>
      </c>
      <c r="F7" s="8">
        <v>1028.17</v>
      </c>
      <c r="I7">
        <v>10680000</v>
      </c>
      <c r="J7" s="8"/>
      <c r="K7" s="8"/>
      <c r="L7" s="8"/>
      <c r="M7" s="8"/>
      <c r="N7" s="8"/>
      <c r="O7" s="8"/>
      <c r="P7" s="8">
        <v>25000</v>
      </c>
      <c r="Q7" s="8"/>
      <c r="R7" s="8"/>
      <c r="S7" s="8"/>
      <c r="T7" s="8"/>
      <c r="U7" s="8"/>
      <c r="V7" s="8">
        <v>25000</v>
      </c>
      <c r="Y7">
        <v>60450000</v>
      </c>
      <c r="Z7" s="8">
        <v>450</v>
      </c>
      <c r="AA7" s="9"/>
      <c r="AB7" s="8">
        <v>790</v>
      </c>
      <c r="AC7" s="9">
        <v>0.75555555555555554</v>
      </c>
      <c r="AD7" s="8"/>
      <c r="AE7" s="9"/>
      <c r="AF7" s="8"/>
      <c r="AG7" s="9"/>
      <c r="AH7" s="8">
        <v>700</v>
      </c>
      <c r="AI7" s="9"/>
      <c r="AJ7" s="8">
        <v>1200</v>
      </c>
      <c r="AK7" s="9">
        <v>0.7142857142857143</v>
      </c>
      <c r="AL7" s="8">
        <v>1420</v>
      </c>
      <c r="AM7" s="9">
        <v>0.18333333333333332</v>
      </c>
      <c r="AN7" s="8"/>
      <c r="AO7" s="9"/>
      <c r="AP7" s="8">
        <v>1420</v>
      </c>
      <c r="AQ7" s="9"/>
      <c r="AR7" s="8"/>
      <c r="AS7" s="9"/>
      <c r="AT7" s="8">
        <v>3500</v>
      </c>
      <c r="AU7" s="9"/>
      <c r="AV7" s="8">
        <v>1600</v>
      </c>
      <c r="AW7" s="9">
        <v>-0.54285714285714282</v>
      </c>
      <c r="AX7" s="8">
        <v>11080</v>
      </c>
      <c r="AY7" s="9"/>
    </row>
    <row r="8" spans="1:51" x14ac:dyDescent="0.25">
      <c r="A8" t="s">
        <v>151</v>
      </c>
      <c r="B8" s="7">
        <v>394</v>
      </c>
      <c r="E8">
        <v>12000000</v>
      </c>
      <c r="F8" s="8">
        <v>2146.0500000000002</v>
      </c>
      <c r="I8">
        <v>11000000</v>
      </c>
      <c r="J8" s="8"/>
      <c r="K8" s="8"/>
      <c r="L8" s="8"/>
      <c r="M8" s="8"/>
      <c r="N8" s="8"/>
      <c r="O8" s="8"/>
      <c r="P8" s="8">
        <v>1028.17</v>
      </c>
      <c r="Q8" s="8"/>
      <c r="R8" s="8"/>
      <c r="S8" s="8"/>
      <c r="T8" s="8"/>
      <c r="U8" s="8"/>
      <c r="V8" s="8">
        <v>1028.17</v>
      </c>
      <c r="Y8">
        <v>60460000</v>
      </c>
      <c r="Z8" s="8"/>
      <c r="AA8" s="9"/>
      <c r="AB8" s="8">
        <v>400</v>
      </c>
      <c r="AC8" s="9"/>
      <c r="AD8" s="8"/>
      <c r="AE8" s="9"/>
      <c r="AF8" s="8">
        <v>103.71</v>
      </c>
      <c r="AG8" s="9"/>
      <c r="AH8" s="8"/>
      <c r="AI8" s="9"/>
      <c r="AJ8" s="8"/>
      <c r="AK8" s="9"/>
      <c r="AL8" s="8"/>
      <c r="AM8" s="9"/>
      <c r="AN8" s="8"/>
      <c r="AO8" s="9"/>
      <c r="AP8" s="8"/>
      <c r="AQ8" s="9"/>
      <c r="AR8" s="8"/>
      <c r="AS8" s="9"/>
      <c r="AT8" s="8"/>
      <c r="AU8" s="9"/>
      <c r="AV8" s="8"/>
      <c r="AW8" s="9"/>
      <c r="AX8" s="8">
        <v>503.71</v>
      </c>
      <c r="AY8" s="9"/>
    </row>
    <row r="9" spans="1:51" x14ac:dyDescent="0.25">
      <c r="A9" t="s">
        <v>152</v>
      </c>
      <c r="B9" s="7">
        <v>150</v>
      </c>
      <c r="E9">
        <v>16400000</v>
      </c>
      <c r="F9" s="8">
        <v>9719.470000000003</v>
      </c>
      <c r="I9">
        <v>12000000</v>
      </c>
      <c r="J9" s="8"/>
      <c r="K9" s="8"/>
      <c r="L9" s="8"/>
      <c r="M9" s="8"/>
      <c r="N9" s="8"/>
      <c r="O9" s="8"/>
      <c r="P9" s="8">
        <v>2146.0500000000002</v>
      </c>
      <c r="Q9" s="8"/>
      <c r="R9" s="8"/>
      <c r="S9" s="8"/>
      <c r="T9" s="8"/>
      <c r="U9" s="8"/>
      <c r="V9" s="8">
        <v>2146.0500000000002</v>
      </c>
      <c r="Y9">
        <v>60612000</v>
      </c>
      <c r="Z9" s="8">
        <v>346.16999999999996</v>
      </c>
      <c r="AA9" s="9"/>
      <c r="AB9" s="8">
        <v>187.35000000000002</v>
      </c>
      <c r="AC9" s="9">
        <v>-0.45879192304359118</v>
      </c>
      <c r="AD9" s="8">
        <v>274.56</v>
      </c>
      <c r="AE9" s="9">
        <v>0.46549239391513192</v>
      </c>
      <c r="AF9" s="8">
        <v>274.02</v>
      </c>
      <c r="AG9" s="9">
        <v>-1.9667832167832911E-3</v>
      </c>
      <c r="AH9" s="8">
        <v>141.02000000000001</v>
      </c>
      <c r="AI9" s="9">
        <v>-0.48536603167651987</v>
      </c>
      <c r="AJ9" s="8">
        <v>202.61999999999998</v>
      </c>
      <c r="AK9" s="9">
        <v>0.43681747269890769</v>
      </c>
      <c r="AL9" s="8">
        <v>136.01999999999998</v>
      </c>
      <c r="AM9" s="9">
        <v>-0.32869410719573589</v>
      </c>
      <c r="AN9" s="8">
        <v>204.75</v>
      </c>
      <c r="AO9" s="9">
        <v>0.50529333921482156</v>
      </c>
      <c r="AP9" s="8">
        <v>159.28</v>
      </c>
      <c r="AQ9" s="9">
        <v>-0.22207570207570207</v>
      </c>
      <c r="AR9" s="8">
        <v>349.36</v>
      </c>
      <c r="AS9" s="9">
        <v>1.1933701657458564</v>
      </c>
      <c r="AT9" s="8">
        <v>156.9</v>
      </c>
      <c r="AU9" s="9">
        <v>-0.55089306159835127</v>
      </c>
      <c r="AV9" s="8">
        <v>293.42</v>
      </c>
      <c r="AW9" s="9">
        <v>0.87010834926704916</v>
      </c>
      <c r="AX9" s="8">
        <v>2725.47</v>
      </c>
      <c r="AY9" s="9"/>
    </row>
    <row r="10" spans="1:51" x14ac:dyDescent="0.25">
      <c r="A10" t="s">
        <v>145</v>
      </c>
      <c r="B10" s="7">
        <v>792</v>
      </c>
      <c r="E10">
        <v>16410000</v>
      </c>
      <c r="F10" s="8">
        <v>495.35</v>
      </c>
      <c r="I10">
        <v>16400000</v>
      </c>
      <c r="J10" s="8">
        <v>264.62</v>
      </c>
      <c r="K10" s="8">
        <v>265.89</v>
      </c>
      <c r="L10" s="8">
        <v>267.16000000000003</v>
      </c>
      <c r="M10" s="8">
        <v>268.44</v>
      </c>
      <c r="N10" s="8">
        <v>269.73</v>
      </c>
      <c r="O10" s="8">
        <v>271.02</v>
      </c>
      <c r="P10" s="8">
        <v>7069.17</v>
      </c>
      <c r="Q10" s="8">
        <v>258.37</v>
      </c>
      <c r="R10" s="8">
        <v>259.61</v>
      </c>
      <c r="S10" s="8"/>
      <c r="T10" s="8">
        <v>262.10000000000002</v>
      </c>
      <c r="U10" s="8">
        <v>263.36</v>
      </c>
      <c r="V10" s="8">
        <v>9719.470000000003</v>
      </c>
      <c r="Y10">
        <v>60630000</v>
      </c>
      <c r="Z10" s="8">
        <v>66</v>
      </c>
      <c r="AA10" s="9"/>
      <c r="AB10" s="8"/>
      <c r="AC10" s="9"/>
      <c r="AD10" s="8"/>
      <c r="AE10" s="9"/>
      <c r="AF10" s="8">
        <v>14</v>
      </c>
      <c r="AG10" s="9"/>
      <c r="AH10" s="8">
        <v>3.16</v>
      </c>
      <c r="AI10" s="9">
        <v>-0.77428571428571424</v>
      </c>
      <c r="AJ10" s="8"/>
      <c r="AK10" s="9"/>
      <c r="AL10" s="8"/>
      <c r="AM10" s="9"/>
      <c r="AN10" s="8"/>
      <c r="AO10" s="9"/>
      <c r="AP10" s="8"/>
      <c r="AQ10" s="9"/>
      <c r="AR10" s="8"/>
      <c r="AS10" s="9"/>
      <c r="AT10" s="8">
        <v>19.86</v>
      </c>
      <c r="AU10" s="9"/>
      <c r="AV10" s="8"/>
      <c r="AW10" s="9"/>
      <c r="AX10" s="8">
        <v>103.02</v>
      </c>
      <c r="AY10" s="9"/>
    </row>
    <row r="11" spans="1:51" x14ac:dyDescent="0.25">
      <c r="E11">
        <v>16420000</v>
      </c>
      <c r="F11" s="8">
        <v>10641.549999999996</v>
      </c>
      <c r="I11">
        <v>16410000</v>
      </c>
      <c r="J11" s="8"/>
      <c r="K11" s="8"/>
      <c r="L11" s="8"/>
      <c r="M11" s="8"/>
      <c r="N11" s="8"/>
      <c r="O11" s="8"/>
      <c r="P11" s="8"/>
      <c r="Q11" s="8"/>
      <c r="R11" s="8"/>
      <c r="S11" s="8">
        <v>260.85000000000002</v>
      </c>
      <c r="T11" s="8"/>
      <c r="U11" s="8">
        <v>234.5</v>
      </c>
      <c r="V11" s="8">
        <v>495.35</v>
      </c>
      <c r="Y11">
        <v>60640000</v>
      </c>
      <c r="Z11" s="8"/>
      <c r="AA11" s="9"/>
      <c r="AB11" s="8">
        <v>19.170000000000002</v>
      </c>
      <c r="AC11" s="9"/>
      <c r="AD11" s="8">
        <v>42.16</v>
      </c>
      <c r="AE11" s="9">
        <v>1.1992696922274384</v>
      </c>
      <c r="AF11" s="8">
        <v>60.12</v>
      </c>
      <c r="AG11" s="9">
        <v>0.42599620493358642</v>
      </c>
      <c r="AH11" s="8"/>
      <c r="AI11" s="9"/>
      <c r="AJ11" s="8">
        <v>65.88</v>
      </c>
      <c r="AK11" s="9"/>
      <c r="AL11" s="8">
        <v>112.88</v>
      </c>
      <c r="AM11" s="9">
        <v>0.71341833636915608</v>
      </c>
      <c r="AN11" s="8">
        <v>14.99</v>
      </c>
      <c r="AO11" s="9">
        <v>-0.86720411055988667</v>
      </c>
      <c r="AP11" s="8">
        <v>14.99</v>
      </c>
      <c r="AQ11" s="9">
        <v>0</v>
      </c>
      <c r="AR11" s="8"/>
      <c r="AS11" s="9"/>
      <c r="AT11" s="8"/>
      <c r="AU11" s="9"/>
      <c r="AV11" s="8"/>
      <c r="AW11" s="9"/>
      <c r="AX11" s="8">
        <v>330.19</v>
      </c>
      <c r="AY11" s="9"/>
    </row>
    <row r="12" spans="1:51" x14ac:dyDescent="0.25">
      <c r="E12">
        <v>16430000</v>
      </c>
      <c r="F12" s="8">
        <v>2088.9900000000002</v>
      </c>
      <c r="I12">
        <v>16420000</v>
      </c>
      <c r="J12" s="8">
        <v>202.82</v>
      </c>
      <c r="K12" s="8">
        <v>202.82</v>
      </c>
      <c r="L12" s="8">
        <v>202.82</v>
      </c>
      <c r="M12" s="8">
        <v>202.82</v>
      </c>
      <c r="N12" s="8">
        <v>202.82</v>
      </c>
      <c r="O12" s="8">
        <v>202.82</v>
      </c>
      <c r="P12" s="8">
        <v>8419.1099999999988</v>
      </c>
      <c r="Q12" s="8">
        <v>200.3</v>
      </c>
      <c r="R12" s="8">
        <v>200.3</v>
      </c>
      <c r="S12" s="8">
        <v>201.3</v>
      </c>
      <c r="T12" s="8">
        <v>201.81</v>
      </c>
      <c r="U12" s="8">
        <v>201.81</v>
      </c>
      <c r="V12" s="8">
        <v>10641.549999999996</v>
      </c>
      <c r="Y12">
        <v>60650000</v>
      </c>
      <c r="Z12" s="8"/>
      <c r="AA12" s="9"/>
      <c r="AB12" s="8">
        <v>198.11</v>
      </c>
      <c r="AC12" s="9"/>
      <c r="AD12" s="8"/>
      <c r="AE12" s="9"/>
      <c r="AF12" s="8">
        <v>206.95</v>
      </c>
      <c r="AG12" s="9"/>
      <c r="AH12" s="8"/>
      <c r="AI12" s="9"/>
      <c r="AJ12" s="8"/>
      <c r="AK12" s="9"/>
      <c r="AL12" s="8">
        <v>140.9</v>
      </c>
      <c r="AM12" s="9"/>
      <c r="AN12" s="8"/>
      <c r="AO12" s="9"/>
      <c r="AP12" s="8"/>
      <c r="AQ12" s="9"/>
      <c r="AR12" s="8">
        <v>178.14</v>
      </c>
      <c r="AS12" s="9"/>
      <c r="AT12" s="8"/>
      <c r="AU12" s="9"/>
      <c r="AV12" s="8">
        <v>94.29</v>
      </c>
      <c r="AW12" s="9"/>
      <c r="AX12" s="8">
        <v>818.39</v>
      </c>
      <c r="AY12" s="9"/>
    </row>
    <row r="13" spans="1:51" x14ac:dyDescent="0.25">
      <c r="E13">
        <v>16431000</v>
      </c>
      <c r="F13" s="8">
        <v>1641.5</v>
      </c>
      <c r="I13">
        <v>16430000</v>
      </c>
      <c r="J13" s="8">
        <v>232.11</v>
      </c>
      <c r="K13" s="8">
        <v>232.11</v>
      </c>
      <c r="L13" s="8">
        <v>232.11</v>
      </c>
      <c r="M13" s="8">
        <v>232.11</v>
      </c>
      <c r="N13" s="8">
        <v>232.11</v>
      </c>
      <c r="O13" s="8">
        <v>232.11</v>
      </c>
      <c r="P13" s="8"/>
      <c r="Q13" s="8"/>
      <c r="R13" s="8"/>
      <c r="S13" s="8"/>
      <c r="T13" s="8">
        <v>464.22</v>
      </c>
      <c r="U13" s="8">
        <v>232.11</v>
      </c>
      <c r="V13" s="8">
        <v>2088.9900000000002</v>
      </c>
      <c r="Y13">
        <v>60710000</v>
      </c>
      <c r="Z13" s="8">
        <v>6608.0899999999992</v>
      </c>
      <c r="AA13" s="9"/>
      <c r="AB13" s="8">
        <v>10962.489999999998</v>
      </c>
      <c r="AC13" s="9">
        <v>0.65894986297099456</v>
      </c>
      <c r="AD13" s="8">
        <v>9034.2900000000009</v>
      </c>
      <c r="AE13" s="9">
        <v>-0.17589069636551527</v>
      </c>
      <c r="AF13" s="8">
        <v>10587.930000000004</v>
      </c>
      <c r="AG13" s="9">
        <v>0.17197145542151104</v>
      </c>
      <c r="AH13" s="8">
        <v>5592.32</v>
      </c>
      <c r="AI13" s="9">
        <v>-0.47182121528948551</v>
      </c>
      <c r="AJ13" s="8">
        <v>10611.890000000003</v>
      </c>
      <c r="AK13" s="9">
        <v>0.89758275635156848</v>
      </c>
      <c r="AL13" s="8">
        <v>4370.75</v>
      </c>
      <c r="AM13" s="9">
        <v>-0.58812709140407615</v>
      </c>
      <c r="AN13" s="8">
        <v>2112.9</v>
      </c>
      <c r="AO13" s="9">
        <v>-0.51658182234170336</v>
      </c>
      <c r="AP13" s="8">
        <v>7142.5700000000006</v>
      </c>
      <c r="AQ13" s="9">
        <v>2.3804581381040277</v>
      </c>
      <c r="AR13" s="8">
        <v>9744.98</v>
      </c>
      <c r="AS13" s="9">
        <v>0.36435204695228729</v>
      </c>
      <c r="AT13" s="8">
        <v>3995.32</v>
      </c>
      <c r="AU13" s="9">
        <v>-0.59001249874294248</v>
      </c>
      <c r="AV13" s="8">
        <v>10408.56</v>
      </c>
      <c r="AW13" s="9">
        <v>1.605188070041949</v>
      </c>
      <c r="AX13" s="8">
        <v>91172.090000000011</v>
      </c>
      <c r="AY13" s="9"/>
    </row>
    <row r="14" spans="1:51" x14ac:dyDescent="0.25">
      <c r="D14" t="s">
        <v>175</v>
      </c>
      <c r="F14" s="8">
        <v>61191.410000000018</v>
      </c>
      <c r="I14">
        <v>16431000</v>
      </c>
      <c r="J14" s="8">
        <v>234.5</v>
      </c>
      <c r="K14" s="8">
        <v>234.5</v>
      </c>
      <c r="L14" s="8">
        <v>234.5</v>
      </c>
      <c r="M14" s="8">
        <v>234.5</v>
      </c>
      <c r="N14" s="8">
        <v>234.5</v>
      </c>
      <c r="O14" s="8">
        <v>234.5</v>
      </c>
      <c r="P14" s="8"/>
      <c r="Q14" s="8"/>
      <c r="R14" s="8"/>
      <c r="S14" s="8"/>
      <c r="T14" s="8"/>
      <c r="U14" s="8">
        <v>234.5</v>
      </c>
      <c r="V14" s="8">
        <v>1641.5</v>
      </c>
      <c r="Y14">
        <v>60711000</v>
      </c>
      <c r="Z14" s="8">
        <v>4080.81</v>
      </c>
      <c r="AA14" s="9"/>
      <c r="AB14" s="8">
        <v>3048.61</v>
      </c>
      <c r="AC14" s="9">
        <v>-0.25293998005297963</v>
      </c>
      <c r="AD14" s="8">
        <v>3385.1899999999996</v>
      </c>
      <c r="AE14" s="9">
        <v>0.11040441381482034</v>
      </c>
      <c r="AF14" s="8">
        <v>1730.25</v>
      </c>
      <c r="AG14" s="9">
        <v>-0.48887654754976817</v>
      </c>
      <c r="AH14" s="8"/>
      <c r="AI14" s="9"/>
      <c r="AJ14" s="8">
        <v>3337.81</v>
      </c>
      <c r="AK14" s="9"/>
      <c r="AL14" s="8">
        <v>513.58999999999992</v>
      </c>
      <c r="AM14" s="9">
        <v>-0.84612964788289335</v>
      </c>
      <c r="AN14" s="8">
        <v>1746.69</v>
      </c>
      <c r="AO14" s="9">
        <v>2.4009423859498829</v>
      </c>
      <c r="AP14" s="8">
        <v>3148.16</v>
      </c>
      <c r="AQ14" s="9">
        <v>0.8023576020931017</v>
      </c>
      <c r="AR14" s="8">
        <v>649.25</v>
      </c>
      <c r="AS14" s="9">
        <v>-0.79376842346005283</v>
      </c>
      <c r="AT14" s="8">
        <v>1520.47</v>
      </c>
      <c r="AU14" s="9">
        <v>1.3418867924528302</v>
      </c>
      <c r="AV14" s="8">
        <v>95</v>
      </c>
      <c r="AW14" s="9">
        <v>-0.93751931968404512</v>
      </c>
      <c r="AX14" s="8">
        <v>23255.83</v>
      </c>
      <c r="AY14" s="9"/>
    </row>
    <row r="15" spans="1:51" x14ac:dyDescent="0.25">
      <c r="D15" t="s">
        <v>176</v>
      </c>
      <c r="F15" s="8">
        <v>1359.8091111111114</v>
      </c>
      <c r="H15" t="s">
        <v>154</v>
      </c>
      <c r="J15" s="8">
        <v>934.05</v>
      </c>
      <c r="K15" s="8">
        <v>935.31999999999994</v>
      </c>
      <c r="L15" s="8">
        <v>936.59</v>
      </c>
      <c r="M15" s="8">
        <v>937.87</v>
      </c>
      <c r="N15" s="8">
        <v>939.16000000000008</v>
      </c>
      <c r="O15" s="8">
        <v>940.45</v>
      </c>
      <c r="P15" s="8">
        <v>52092.83</v>
      </c>
      <c r="Q15" s="8">
        <v>458.67</v>
      </c>
      <c r="R15" s="8">
        <v>459.91</v>
      </c>
      <c r="S15" s="8">
        <v>462.15000000000003</v>
      </c>
      <c r="T15" s="8">
        <v>928.13000000000011</v>
      </c>
      <c r="U15" s="8">
        <v>1166.2800000000002</v>
      </c>
      <c r="V15" s="8">
        <v>61191.409999999996</v>
      </c>
      <c r="Y15">
        <v>60720000</v>
      </c>
      <c r="Z15" s="8">
        <v>644.99</v>
      </c>
      <c r="AA15" s="9"/>
      <c r="AB15" s="8"/>
      <c r="AC15" s="9"/>
      <c r="AD15" s="8"/>
      <c r="AE15" s="9"/>
      <c r="AF15" s="8"/>
      <c r="AG15" s="9"/>
      <c r="AH15" s="8"/>
      <c r="AI15" s="9"/>
      <c r="AJ15" s="8">
        <v>876</v>
      </c>
      <c r="AK15" s="9"/>
      <c r="AL15" s="8">
        <v>1332.76</v>
      </c>
      <c r="AM15" s="9">
        <v>0.52141552511415523</v>
      </c>
      <c r="AN15" s="8">
        <v>104.48</v>
      </c>
      <c r="AO15" s="9">
        <v>-0.92160629070500311</v>
      </c>
      <c r="AP15" s="8">
        <v>434.2</v>
      </c>
      <c r="AQ15" s="9">
        <v>3.1558192955589583</v>
      </c>
      <c r="AR15" s="8">
        <v>1077.32</v>
      </c>
      <c r="AS15" s="9">
        <v>1.4811607554122521</v>
      </c>
      <c r="AT15" s="8">
        <v>2203.4300000000003</v>
      </c>
      <c r="AU15" s="9">
        <v>1.0452883080236146</v>
      </c>
      <c r="AV15" s="8"/>
      <c r="AW15" s="9"/>
      <c r="AX15" s="8">
        <v>6673.18</v>
      </c>
      <c r="AY15" s="9"/>
    </row>
    <row r="16" spans="1:51" x14ac:dyDescent="0.25">
      <c r="D16" t="s">
        <v>147</v>
      </c>
      <c r="E16">
        <v>20500000</v>
      </c>
      <c r="F16" s="8">
        <v>1629.76</v>
      </c>
      <c r="H16" t="s">
        <v>147</v>
      </c>
      <c r="I16">
        <v>20500000</v>
      </c>
      <c r="J16" s="8"/>
      <c r="K16" s="8"/>
      <c r="L16" s="8"/>
      <c r="M16" s="8"/>
      <c r="N16" s="8"/>
      <c r="O16" s="8"/>
      <c r="P16" s="8">
        <v>1629.76</v>
      </c>
      <c r="Q16" s="8"/>
      <c r="R16" s="8"/>
      <c r="S16" s="8"/>
      <c r="T16" s="8"/>
      <c r="U16" s="8"/>
      <c r="V16" s="8">
        <v>1629.76</v>
      </c>
      <c r="Y16">
        <v>60721000</v>
      </c>
      <c r="Z16" s="8"/>
      <c r="AA16" s="9"/>
      <c r="AB16" s="8">
        <v>88.5</v>
      </c>
      <c r="AC16" s="9"/>
      <c r="AD16" s="8">
        <v>15</v>
      </c>
      <c r="AE16" s="9">
        <v>-0.83050847457627119</v>
      </c>
      <c r="AF16" s="8"/>
      <c r="AG16" s="9"/>
      <c r="AH16" s="8">
        <v>279</v>
      </c>
      <c r="AI16" s="9"/>
      <c r="AJ16" s="8">
        <v>558</v>
      </c>
      <c r="AK16" s="9">
        <v>1</v>
      </c>
      <c r="AL16" s="8"/>
      <c r="AM16" s="9"/>
      <c r="AN16" s="8"/>
      <c r="AO16" s="9"/>
      <c r="AP16" s="8"/>
      <c r="AQ16" s="9"/>
      <c r="AR16" s="8"/>
      <c r="AS16" s="9"/>
      <c r="AT16" s="8"/>
      <c r="AU16" s="9"/>
      <c r="AV16" s="8"/>
      <c r="AW16" s="9"/>
      <c r="AX16" s="8">
        <v>940.5</v>
      </c>
      <c r="AY16" s="9"/>
    </row>
    <row r="17" spans="4:51" x14ac:dyDescent="0.25">
      <c r="E17">
        <v>20700000</v>
      </c>
      <c r="F17" s="8">
        <v>15000</v>
      </c>
      <c r="I17">
        <v>20700000</v>
      </c>
      <c r="J17" s="8"/>
      <c r="K17" s="8"/>
      <c r="L17" s="8"/>
      <c r="M17" s="8"/>
      <c r="N17" s="8"/>
      <c r="O17" s="8"/>
      <c r="P17" s="8">
        <v>15000</v>
      </c>
      <c r="Q17" s="8"/>
      <c r="R17" s="8"/>
      <c r="S17" s="8"/>
      <c r="T17" s="8"/>
      <c r="U17" s="8"/>
      <c r="V17" s="8">
        <v>15000</v>
      </c>
      <c r="Y17">
        <v>60730000</v>
      </c>
      <c r="Z17" s="8">
        <v>609</v>
      </c>
      <c r="AA17" s="9"/>
      <c r="AB17" s="8">
        <v>2730</v>
      </c>
      <c r="AC17" s="9">
        <v>3.4827586206896552</v>
      </c>
      <c r="AD17" s="8">
        <v>238</v>
      </c>
      <c r="AE17" s="9">
        <v>-0.9128205128205128</v>
      </c>
      <c r="AF17" s="8"/>
      <c r="AG17" s="9"/>
      <c r="AH17" s="8"/>
      <c r="AI17" s="9"/>
      <c r="AJ17" s="8"/>
      <c r="AK17" s="9"/>
      <c r="AL17" s="8"/>
      <c r="AM17" s="9"/>
      <c r="AN17" s="8"/>
      <c r="AO17" s="9"/>
      <c r="AP17" s="8"/>
      <c r="AQ17" s="9"/>
      <c r="AR17" s="8"/>
      <c r="AS17" s="9"/>
      <c r="AT17" s="8">
        <v>105</v>
      </c>
      <c r="AU17" s="9"/>
      <c r="AV17" s="8"/>
      <c r="AW17" s="9"/>
      <c r="AX17" s="8">
        <v>3682</v>
      </c>
      <c r="AY17" s="9"/>
    </row>
    <row r="18" spans="4:51" x14ac:dyDescent="0.25">
      <c r="E18">
        <v>21550000</v>
      </c>
      <c r="F18" s="8">
        <v>100</v>
      </c>
      <c r="I18">
        <v>21550000</v>
      </c>
      <c r="J18" s="8"/>
      <c r="K18" s="8"/>
      <c r="L18" s="8"/>
      <c r="M18" s="8"/>
      <c r="N18" s="8"/>
      <c r="O18" s="8"/>
      <c r="P18" s="8">
        <v>100</v>
      </c>
      <c r="Q18" s="8"/>
      <c r="R18" s="8"/>
      <c r="S18" s="8"/>
      <c r="T18" s="8"/>
      <c r="U18" s="8"/>
      <c r="V18" s="8">
        <v>100</v>
      </c>
      <c r="Y18">
        <v>60740000</v>
      </c>
      <c r="Z18" s="8"/>
      <c r="AA18" s="9"/>
      <c r="AB18" s="8"/>
      <c r="AC18" s="9"/>
      <c r="AD18" s="8"/>
      <c r="AE18" s="9"/>
      <c r="AF18" s="8"/>
      <c r="AG18" s="9"/>
      <c r="AH18" s="8"/>
      <c r="AI18" s="9"/>
      <c r="AJ18" s="8"/>
      <c r="AK18" s="9"/>
      <c r="AL18" s="8"/>
      <c r="AM18" s="9"/>
      <c r="AN18" s="8"/>
      <c r="AO18" s="9"/>
      <c r="AP18" s="8"/>
      <c r="AQ18" s="9"/>
      <c r="AR18" s="8"/>
      <c r="AS18" s="9"/>
      <c r="AT18" s="8">
        <v>12.61</v>
      </c>
      <c r="AU18" s="9"/>
      <c r="AV18" s="8"/>
      <c r="AW18" s="9"/>
      <c r="AX18" s="8">
        <v>12.61</v>
      </c>
      <c r="AY18" s="9"/>
    </row>
    <row r="19" spans="4:51" x14ac:dyDescent="0.25">
      <c r="E19">
        <v>21820000</v>
      </c>
      <c r="F19" s="8">
        <v>7371.62</v>
      </c>
      <c r="I19">
        <v>21820000</v>
      </c>
      <c r="J19" s="8"/>
      <c r="K19" s="8"/>
      <c r="L19" s="8"/>
      <c r="M19" s="8"/>
      <c r="N19" s="8"/>
      <c r="O19" s="8"/>
      <c r="P19" s="8">
        <v>7371.62</v>
      </c>
      <c r="Q19" s="8"/>
      <c r="R19" s="8"/>
      <c r="S19" s="8"/>
      <c r="T19" s="8"/>
      <c r="U19" s="8"/>
      <c r="V19" s="8">
        <v>7371.62</v>
      </c>
      <c r="Y19">
        <v>60750000</v>
      </c>
      <c r="Z19" s="8">
        <v>9064.23</v>
      </c>
      <c r="AA19" s="9"/>
      <c r="AB19" s="8">
        <v>7557.7400000000007</v>
      </c>
      <c r="AC19" s="9">
        <v>-0.16620165198808934</v>
      </c>
      <c r="AD19" s="8">
        <v>2182.38</v>
      </c>
      <c r="AE19" s="9">
        <v>-0.71123907411474863</v>
      </c>
      <c r="AF19" s="8">
        <v>3525.23</v>
      </c>
      <c r="AG19" s="9">
        <v>0.61531447318982024</v>
      </c>
      <c r="AH19" s="8">
        <v>2713.9399999999996</v>
      </c>
      <c r="AI19" s="9">
        <v>-0.23013817538146458</v>
      </c>
      <c r="AJ19" s="8">
        <v>11699.539999999999</v>
      </c>
      <c r="AK19" s="9">
        <v>3.3109059153850122</v>
      </c>
      <c r="AL19" s="8"/>
      <c r="AM19" s="9"/>
      <c r="AN19" s="8">
        <v>3034.34</v>
      </c>
      <c r="AO19" s="9"/>
      <c r="AP19" s="8">
        <v>7527.33</v>
      </c>
      <c r="AQ19" s="9">
        <v>1.4807140926857238</v>
      </c>
      <c r="AR19" s="8">
        <v>3491.25</v>
      </c>
      <c r="AS19" s="9">
        <v>-0.53619012319109161</v>
      </c>
      <c r="AT19" s="8">
        <v>7138.49</v>
      </c>
      <c r="AU19" s="9">
        <v>1.0446802721088435</v>
      </c>
      <c r="AV19" s="8">
        <v>7793.1200000000008</v>
      </c>
      <c r="AW19" s="9">
        <v>9.170426798944889E-2</v>
      </c>
      <c r="AX19" s="8">
        <v>65727.59</v>
      </c>
      <c r="AY19" s="9"/>
    </row>
    <row r="20" spans="4:51" x14ac:dyDescent="0.25">
      <c r="E20">
        <v>21830000</v>
      </c>
      <c r="F20" s="8">
        <v>9593.33</v>
      </c>
      <c r="I20">
        <v>21830000</v>
      </c>
      <c r="J20" s="8"/>
      <c r="K20" s="8"/>
      <c r="L20" s="8"/>
      <c r="M20" s="8">
        <v>579.63</v>
      </c>
      <c r="N20" s="8"/>
      <c r="O20" s="8"/>
      <c r="P20" s="8">
        <v>9013.7000000000007</v>
      </c>
      <c r="Q20" s="8"/>
      <c r="R20" s="8"/>
      <c r="S20" s="8"/>
      <c r="T20" s="8"/>
      <c r="U20" s="8"/>
      <c r="V20" s="8">
        <v>9593.33</v>
      </c>
      <c r="Y20">
        <v>60760000</v>
      </c>
      <c r="Z20" s="8">
        <v>94.38</v>
      </c>
      <c r="AA20" s="9"/>
      <c r="AB20" s="8">
        <v>330</v>
      </c>
      <c r="AC20" s="9">
        <v>2.4965034965034967</v>
      </c>
      <c r="AD20" s="8">
        <v>252</v>
      </c>
      <c r="AE20" s="9">
        <v>-0.23636363636363636</v>
      </c>
      <c r="AF20" s="8">
        <v>1053</v>
      </c>
      <c r="AG20" s="9">
        <v>3.1785714285714284</v>
      </c>
      <c r="AH20" s="8"/>
      <c r="AI20" s="9"/>
      <c r="AJ20" s="8"/>
      <c r="AK20" s="9"/>
      <c r="AL20" s="8">
        <v>4232.96</v>
      </c>
      <c r="AM20" s="9"/>
      <c r="AN20" s="8"/>
      <c r="AO20" s="9"/>
      <c r="AP20" s="8">
        <v>454.76</v>
      </c>
      <c r="AQ20" s="9"/>
      <c r="AR20" s="8">
        <v>406.19</v>
      </c>
      <c r="AS20" s="9">
        <v>-0.10680358870613069</v>
      </c>
      <c r="AT20" s="8">
        <v>706.93</v>
      </c>
      <c r="AU20" s="9">
        <v>0.74039242718924625</v>
      </c>
      <c r="AV20" s="8">
        <v>637.87999999999988</v>
      </c>
      <c r="AW20" s="9">
        <v>-9.767586606877636E-2</v>
      </c>
      <c r="AX20" s="8">
        <v>8168.1</v>
      </c>
      <c r="AY20" s="9"/>
    </row>
    <row r="21" spans="4:51" x14ac:dyDescent="0.25">
      <c r="E21">
        <v>21840000</v>
      </c>
      <c r="F21" s="8">
        <v>2516.23</v>
      </c>
      <c r="I21">
        <v>21840000</v>
      </c>
      <c r="J21" s="8"/>
      <c r="K21" s="8"/>
      <c r="L21" s="8"/>
      <c r="M21" s="8"/>
      <c r="N21" s="8"/>
      <c r="O21" s="8"/>
      <c r="P21" s="8">
        <v>2516.23</v>
      </c>
      <c r="Q21" s="8"/>
      <c r="R21" s="8"/>
      <c r="S21" s="8"/>
      <c r="T21" s="8"/>
      <c r="U21" s="8"/>
      <c r="V21" s="8">
        <v>2516.23</v>
      </c>
      <c r="Y21">
        <v>60770000</v>
      </c>
      <c r="Z21" s="8">
        <v>629.48</v>
      </c>
      <c r="AA21" s="9"/>
      <c r="AB21" s="8">
        <v>958.46</v>
      </c>
      <c r="AC21" s="9">
        <v>0.52262184660354583</v>
      </c>
      <c r="AD21" s="8">
        <v>1781.5</v>
      </c>
      <c r="AE21" s="9">
        <v>0.85871084865304748</v>
      </c>
      <c r="AF21" s="8">
        <v>1481</v>
      </c>
      <c r="AG21" s="9">
        <v>-0.16867808026943587</v>
      </c>
      <c r="AH21" s="8">
        <v>52.24</v>
      </c>
      <c r="AI21" s="9">
        <v>-0.96472653612424042</v>
      </c>
      <c r="AJ21" s="8"/>
      <c r="AK21" s="9"/>
      <c r="AL21" s="8">
        <v>1163.8</v>
      </c>
      <c r="AM21" s="9"/>
      <c r="AN21" s="8">
        <v>567</v>
      </c>
      <c r="AO21" s="9">
        <v>-0.51280288709400235</v>
      </c>
      <c r="AP21" s="8">
        <v>1201.52</v>
      </c>
      <c r="AQ21" s="9">
        <v>1.1190828924162257</v>
      </c>
      <c r="AR21" s="8">
        <v>2769</v>
      </c>
      <c r="AS21" s="9">
        <v>1.3045808642386312</v>
      </c>
      <c r="AT21" s="8">
        <v>305.14999999999998</v>
      </c>
      <c r="AU21" s="9">
        <v>-0.88979776092452145</v>
      </c>
      <c r="AV21" s="8">
        <v>368.28</v>
      </c>
      <c r="AW21" s="9">
        <v>0.20688186137964934</v>
      </c>
      <c r="AX21" s="8">
        <v>11277.43</v>
      </c>
      <c r="AY21" s="9"/>
    </row>
    <row r="22" spans="4:51" x14ac:dyDescent="0.25">
      <c r="E22">
        <v>27500000</v>
      </c>
      <c r="F22" s="8">
        <v>800</v>
      </c>
      <c r="I22">
        <v>27500000</v>
      </c>
      <c r="J22" s="8"/>
      <c r="K22" s="8"/>
      <c r="L22" s="8"/>
      <c r="M22" s="8"/>
      <c r="N22" s="8"/>
      <c r="O22" s="8"/>
      <c r="P22" s="8">
        <v>800</v>
      </c>
      <c r="Q22" s="8"/>
      <c r="R22" s="8"/>
      <c r="S22" s="8"/>
      <c r="T22" s="8"/>
      <c r="U22" s="8"/>
      <c r="V22" s="8">
        <v>800</v>
      </c>
      <c r="Y22">
        <v>61300000</v>
      </c>
      <c r="Z22" s="8">
        <v>552</v>
      </c>
      <c r="AA22" s="9"/>
      <c r="AB22" s="8">
        <v>552</v>
      </c>
      <c r="AC22" s="9">
        <v>0</v>
      </c>
      <c r="AD22" s="8">
        <v>552</v>
      </c>
      <c r="AE22" s="9">
        <v>0</v>
      </c>
      <c r="AF22" s="8">
        <v>552</v>
      </c>
      <c r="AG22" s="9">
        <v>0</v>
      </c>
      <c r="AH22" s="8">
        <v>552</v>
      </c>
      <c r="AI22" s="9">
        <v>0</v>
      </c>
      <c r="AJ22" s="8"/>
      <c r="AK22" s="9"/>
      <c r="AL22" s="8">
        <v>1104</v>
      </c>
      <c r="AM22" s="9"/>
      <c r="AN22" s="8">
        <v>552</v>
      </c>
      <c r="AO22" s="9">
        <v>-0.5</v>
      </c>
      <c r="AP22" s="8">
        <v>552</v>
      </c>
      <c r="AQ22" s="9">
        <v>0</v>
      </c>
      <c r="AR22" s="8">
        <v>552</v>
      </c>
      <c r="AS22" s="9">
        <v>0</v>
      </c>
      <c r="AT22" s="8">
        <v>552</v>
      </c>
      <c r="AU22" s="9">
        <v>0</v>
      </c>
      <c r="AV22" s="8">
        <v>552</v>
      </c>
      <c r="AW22" s="9">
        <v>0</v>
      </c>
      <c r="AX22" s="8">
        <v>6624</v>
      </c>
      <c r="AY22" s="9"/>
    </row>
    <row r="23" spans="4:51" x14ac:dyDescent="0.25">
      <c r="E23">
        <v>28050000</v>
      </c>
      <c r="F23" s="8">
        <v>436.2</v>
      </c>
      <c r="I23">
        <v>28050000</v>
      </c>
      <c r="J23" s="8"/>
      <c r="K23" s="8"/>
      <c r="L23" s="8"/>
      <c r="M23" s="8"/>
      <c r="N23" s="8"/>
      <c r="O23" s="8"/>
      <c r="P23" s="8">
        <v>436.2</v>
      </c>
      <c r="Q23" s="8"/>
      <c r="R23" s="8"/>
      <c r="S23" s="8"/>
      <c r="T23" s="8"/>
      <c r="U23" s="8"/>
      <c r="V23" s="8">
        <v>436.2</v>
      </c>
      <c r="Y23">
        <v>61400000</v>
      </c>
      <c r="Z23" s="8">
        <v>22</v>
      </c>
      <c r="AA23" s="9"/>
      <c r="AB23" s="8">
        <v>22</v>
      </c>
      <c r="AC23" s="9">
        <v>0</v>
      </c>
      <c r="AD23" s="8">
        <v>22</v>
      </c>
      <c r="AE23" s="9">
        <v>0</v>
      </c>
      <c r="AF23" s="8">
        <v>22</v>
      </c>
      <c r="AG23" s="9">
        <v>0</v>
      </c>
      <c r="AH23" s="8">
        <v>22</v>
      </c>
      <c r="AI23" s="9">
        <v>0</v>
      </c>
      <c r="AJ23" s="8"/>
      <c r="AK23" s="9"/>
      <c r="AL23" s="8">
        <v>44</v>
      </c>
      <c r="AM23" s="9"/>
      <c r="AN23" s="8">
        <v>22</v>
      </c>
      <c r="AO23" s="9">
        <v>-0.5</v>
      </c>
      <c r="AP23" s="8">
        <v>22</v>
      </c>
      <c r="AQ23" s="9">
        <v>0</v>
      </c>
      <c r="AR23" s="8">
        <v>22</v>
      </c>
      <c r="AS23" s="9">
        <v>0</v>
      </c>
      <c r="AT23" s="8">
        <v>22</v>
      </c>
      <c r="AU23" s="9">
        <v>0</v>
      </c>
      <c r="AV23" s="8">
        <v>22</v>
      </c>
      <c r="AW23" s="9">
        <v>0</v>
      </c>
      <c r="AX23" s="8">
        <v>264</v>
      </c>
      <c r="AY23" s="9"/>
    </row>
    <row r="24" spans="4:51" x14ac:dyDescent="0.25">
      <c r="E24">
        <v>28155000</v>
      </c>
      <c r="F24" s="8">
        <v>100</v>
      </c>
      <c r="I24">
        <v>28155000</v>
      </c>
      <c r="J24" s="8"/>
      <c r="K24" s="8"/>
      <c r="L24" s="8"/>
      <c r="M24" s="8"/>
      <c r="N24" s="8"/>
      <c r="O24" s="8"/>
      <c r="P24" s="8">
        <v>100</v>
      </c>
      <c r="Q24" s="8"/>
      <c r="R24" s="8"/>
      <c r="S24" s="8"/>
      <c r="T24" s="8"/>
      <c r="U24" s="8"/>
      <c r="V24" s="8">
        <v>100</v>
      </c>
      <c r="Y24">
        <v>61500000</v>
      </c>
      <c r="Z24" s="8">
        <v>372.8</v>
      </c>
      <c r="AA24" s="9"/>
      <c r="AB24" s="8">
        <v>48.34</v>
      </c>
      <c r="AC24" s="9">
        <v>-0.87033261802575113</v>
      </c>
      <c r="AD24" s="8">
        <v>48.34</v>
      </c>
      <c r="AE24" s="9">
        <v>0</v>
      </c>
      <c r="AF24" s="8">
        <v>59.260000000000005</v>
      </c>
      <c r="AG24" s="9">
        <v>0.22589987587918911</v>
      </c>
      <c r="AH24" s="8">
        <v>48.34</v>
      </c>
      <c r="AI24" s="9">
        <v>-0.18427269659129261</v>
      </c>
      <c r="AJ24" s="8"/>
      <c r="AK24" s="9"/>
      <c r="AL24" s="8">
        <v>335.37</v>
      </c>
      <c r="AM24" s="9"/>
      <c r="AN24" s="8"/>
      <c r="AO24" s="9"/>
      <c r="AP24" s="8"/>
      <c r="AQ24" s="9"/>
      <c r="AR24" s="8"/>
      <c r="AS24" s="9"/>
      <c r="AT24" s="8">
        <v>239.51</v>
      </c>
      <c r="AU24" s="9"/>
      <c r="AV24" s="8">
        <v>811.06</v>
      </c>
      <c r="AW24" s="9">
        <v>2.3863304246169261</v>
      </c>
      <c r="AX24" s="8">
        <v>1963.02</v>
      </c>
      <c r="AY24" s="9"/>
    </row>
    <row r="25" spans="4:51" x14ac:dyDescent="0.25">
      <c r="E25">
        <v>28182000</v>
      </c>
      <c r="F25" s="8">
        <v>7371.62</v>
      </c>
      <c r="I25">
        <v>28182000</v>
      </c>
      <c r="J25" s="8"/>
      <c r="K25" s="8"/>
      <c r="L25" s="8"/>
      <c r="M25" s="8"/>
      <c r="N25" s="8"/>
      <c r="O25" s="8"/>
      <c r="P25" s="8">
        <v>7371.62</v>
      </c>
      <c r="Q25" s="8"/>
      <c r="R25" s="8"/>
      <c r="S25" s="8"/>
      <c r="T25" s="8"/>
      <c r="U25" s="8"/>
      <c r="V25" s="8">
        <v>7371.62</v>
      </c>
      <c r="Y25">
        <v>61600000</v>
      </c>
      <c r="Z25" s="8">
        <v>410.23</v>
      </c>
      <c r="AA25" s="9"/>
      <c r="AB25" s="8">
        <v>370.34</v>
      </c>
      <c r="AC25" s="9">
        <v>-9.7238134704921736E-2</v>
      </c>
      <c r="AD25" s="8">
        <v>1667.03</v>
      </c>
      <c r="AE25" s="9">
        <v>3.5013501107090783</v>
      </c>
      <c r="AF25" s="8">
        <v>370.34</v>
      </c>
      <c r="AG25" s="9">
        <v>-0.77784442991427871</v>
      </c>
      <c r="AH25" s="8">
        <v>370.34</v>
      </c>
      <c r="AI25" s="9">
        <v>0</v>
      </c>
      <c r="AJ25" s="8"/>
      <c r="AK25" s="9"/>
      <c r="AL25" s="8">
        <v>714.24</v>
      </c>
      <c r="AM25" s="9"/>
      <c r="AN25" s="8">
        <v>233.34999999999997</v>
      </c>
      <c r="AO25" s="9">
        <v>-0.6732890905017922</v>
      </c>
      <c r="AP25" s="8">
        <v>707.19999999999982</v>
      </c>
      <c r="AQ25" s="9">
        <v>2.0306406685236764</v>
      </c>
      <c r="AR25" s="8">
        <v>249.41999999999996</v>
      </c>
      <c r="AS25" s="9">
        <v>-0.64731334841628951</v>
      </c>
      <c r="AT25" s="8">
        <v>315.53999999999996</v>
      </c>
      <c r="AU25" s="9">
        <v>0.2650950204474381</v>
      </c>
      <c r="AV25" s="8">
        <v>479.6</v>
      </c>
      <c r="AW25" s="9">
        <v>0.51993408125752705</v>
      </c>
      <c r="AX25" s="8">
        <v>5887.630000000001</v>
      </c>
      <c r="AY25" s="9"/>
    </row>
    <row r="26" spans="4:51" x14ac:dyDescent="0.25">
      <c r="E26">
        <v>28183000</v>
      </c>
      <c r="F26" s="8">
        <v>4446.5200000000004</v>
      </c>
      <c r="I26">
        <v>28183000</v>
      </c>
      <c r="J26" s="8"/>
      <c r="K26" s="8"/>
      <c r="L26" s="8"/>
      <c r="M26" s="8"/>
      <c r="N26" s="8"/>
      <c r="O26" s="8"/>
      <c r="P26" s="8">
        <v>4446.5200000000004</v>
      </c>
      <c r="Q26" s="8"/>
      <c r="R26" s="8"/>
      <c r="S26" s="8"/>
      <c r="T26" s="8"/>
      <c r="U26" s="8"/>
      <c r="V26" s="8">
        <v>4446.5200000000004</v>
      </c>
      <c r="Y26">
        <v>62260000</v>
      </c>
      <c r="Z26" s="8"/>
      <c r="AA26" s="9"/>
      <c r="AB26" s="8"/>
      <c r="AC26" s="9"/>
      <c r="AD26" s="8"/>
      <c r="AE26" s="9"/>
      <c r="AF26" s="8">
        <v>445</v>
      </c>
      <c r="AG26" s="9"/>
      <c r="AH26" s="8"/>
      <c r="AI26" s="9"/>
      <c r="AJ26" s="8"/>
      <c r="AK26" s="9"/>
      <c r="AL26" s="8">
        <v>432</v>
      </c>
      <c r="AM26" s="9"/>
      <c r="AN26" s="8"/>
      <c r="AO26" s="9"/>
      <c r="AP26" s="8"/>
      <c r="AQ26" s="9"/>
      <c r="AR26" s="8">
        <v>432</v>
      </c>
      <c r="AS26" s="9"/>
      <c r="AT26" s="8"/>
      <c r="AU26" s="9"/>
      <c r="AV26" s="8">
        <v>432</v>
      </c>
      <c r="AW26" s="9"/>
      <c r="AX26" s="8">
        <v>1741</v>
      </c>
      <c r="AY26" s="9"/>
    </row>
    <row r="27" spans="4:51" x14ac:dyDescent="0.25">
      <c r="E27">
        <v>28184000</v>
      </c>
      <c r="F27" s="8">
        <v>2352.9299999999998</v>
      </c>
      <c r="I27">
        <v>28184000</v>
      </c>
      <c r="J27" s="8"/>
      <c r="K27" s="8"/>
      <c r="L27" s="8"/>
      <c r="M27" s="8"/>
      <c r="N27" s="8"/>
      <c r="O27" s="8"/>
      <c r="P27" s="8">
        <v>2352.9299999999998</v>
      </c>
      <c r="Q27" s="8"/>
      <c r="R27" s="8"/>
      <c r="S27" s="8"/>
      <c r="T27" s="8"/>
      <c r="U27" s="8"/>
      <c r="V27" s="8">
        <v>2352.9299999999998</v>
      </c>
      <c r="Y27">
        <v>62270000</v>
      </c>
      <c r="Z27" s="8"/>
      <c r="AA27" s="9"/>
      <c r="AB27" s="8">
        <v>44.089999999999996</v>
      </c>
      <c r="AC27" s="9"/>
      <c r="AD27" s="8"/>
      <c r="AE27" s="9"/>
      <c r="AF27" s="8"/>
      <c r="AG27" s="9"/>
      <c r="AH27" s="8"/>
      <c r="AI27" s="9"/>
      <c r="AJ27" s="8"/>
      <c r="AK27" s="9"/>
      <c r="AL27" s="8"/>
      <c r="AM27" s="9"/>
      <c r="AN27" s="8"/>
      <c r="AO27" s="9"/>
      <c r="AP27" s="8"/>
      <c r="AQ27" s="9"/>
      <c r="AR27" s="8"/>
      <c r="AS27" s="9"/>
      <c r="AT27" s="8">
        <v>17</v>
      </c>
      <c r="AU27" s="9"/>
      <c r="AV27" s="8"/>
      <c r="AW27" s="9"/>
      <c r="AX27" s="8">
        <v>61.089999999999996</v>
      </c>
      <c r="AY27" s="9"/>
    </row>
    <row r="28" spans="4:51" x14ac:dyDescent="0.25">
      <c r="D28" t="s">
        <v>177</v>
      </c>
      <c r="F28" s="8">
        <v>51718.21</v>
      </c>
      <c r="H28" t="s">
        <v>173</v>
      </c>
      <c r="J28" s="8"/>
      <c r="K28" s="8"/>
      <c r="L28" s="8"/>
      <c r="M28" s="8">
        <v>579.63</v>
      </c>
      <c r="N28" s="8"/>
      <c r="O28" s="8"/>
      <c r="P28" s="8">
        <v>51138.580000000009</v>
      </c>
      <c r="Q28" s="8"/>
      <c r="R28" s="8"/>
      <c r="S28" s="8"/>
      <c r="T28" s="8"/>
      <c r="U28" s="8"/>
      <c r="V28" s="8">
        <v>51718.21</v>
      </c>
      <c r="Y28">
        <v>62340000</v>
      </c>
      <c r="Z28" s="8"/>
      <c r="AA28" s="9"/>
      <c r="AB28" s="8"/>
      <c r="AC28" s="9"/>
      <c r="AD28" s="8"/>
      <c r="AE28" s="9"/>
      <c r="AF28" s="8"/>
      <c r="AG28" s="9"/>
      <c r="AH28" s="8"/>
      <c r="AI28" s="9"/>
      <c r="AJ28" s="8"/>
      <c r="AK28" s="9"/>
      <c r="AL28" s="8"/>
      <c r="AM28" s="9"/>
      <c r="AN28" s="8"/>
      <c r="AO28" s="9"/>
      <c r="AP28" s="8"/>
      <c r="AQ28" s="9"/>
      <c r="AR28" s="8"/>
      <c r="AS28" s="9"/>
      <c r="AT28" s="8"/>
      <c r="AU28" s="9"/>
      <c r="AV28" s="8">
        <v>770</v>
      </c>
      <c r="AW28" s="9"/>
      <c r="AX28" s="8">
        <v>770</v>
      </c>
      <c r="AY28" s="9"/>
    </row>
    <row r="29" spans="4:51" x14ac:dyDescent="0.25">
      <c r="D29" t="s">
        <v>178</v>
      </c>
      <c r="F29" s="8">
        <v>3978.3238461538463</v>
      </c>
      <c r="H29" t="s">
        <v>148</v>
      </c>
      <c r="I29">
        <v>37000000</v>
      </c>
      <c r="J29" s="8"/>
      <c r="K29" s="8"/>
      <c r="L29" s="8"/>
      <c r="M29" s="8"/>
      <c r="N29" s="8"/>
      <c r="O29" s="8"/>
      <c r="P29" s="8">
        <v>21515.8</v>
      </c>
      <c r="Q29" s="8"/>
      <c r="R29" s="8"/>
      <c r="S29" s="8"/>
      <c r="T29" s="8"/>
      <c r="U29" s="8"/>
      <c r="V29" s="8">
        <v>21515.8</v>
      </c>
      <c r="Y29">
        <v>62410000</v>
      </c>
      <c r="Z29" s="8">
        <v>58.8</v>
      </c>
      <c r="AA29" s="9"/>
      <c r="AB29" s="8">
        <v>118.75000000000001</v>
      </c>
      <c r="AC29" s="9">
        <v>1.0195578231292521</v>
      </c>
      <c r="AD29" s="8">
        <v>69.400000000000006</v>
      </c>
      <c r="AE29" s="9">
        <v>-0.41557894736842105</v>
      </c>
      <c r="AF29" s="8">
        <v>64.8</v>
      </c>
      <c r="AG29" s="9">
        <v>-6.6282420749279661E-2</v>
      </c>
      <c r="AH29" s="8">
        <v>48.699999999999996</v>
      </c>
      <c r="AI29" s="9">
        <v>-0.24845679012345681</v>
      </c>
      <c r="AJ29" s="8"/>
      <c r="AK29" s="9"/>
      <c r="AL29" s="8">
        <v>144.80000000000001</v>
      </c>
      <c r="AM29" s="9"/>
      <c r="AN29" s="8">
        <v>9.9499999999999993</v>
      </c>
      <c r="AO29" s="9">
        <v>-0.93128453038674042</v>
      </c>
      <c r="AP29" s="8">
        <v>65.900000000000006</v>
      </c>
      <c r="AQ29" s="9">
        <v>5.6231155778894477</v>
      </c>
      <c r="AR29" s="8">
        <v>75.099999999999994</v>
      </c>
      <c r="AS29" s="9">
        <v>0.13960546282245809</v>
      </c>
      <c r="AT29" s="8">
        <v>19.8</v>
      </c>
      <c r="AU29" s="9">
        <v>-0.73635153129161124</v>
      </c>
      <c r="AV29" s="8">
        <v>78</v>
      </c>
      <c r="AW29" s="9">
        <v>2.9393939393939394</v>
      </c>
      <c r="AX29" s="8">
        <v>754</v>
      </c>
      <c r="AY29" s="9"/>
    </row>
    <row r="30" spans="4:51" x14ac:dyDescent="0.25">
      <c r="D30" t="s">
        <v>148</v>
      </c>
      <c r="E30">
        <v>37000000</v>
      </c>
      <c r="F30" s="8">
        <v>21515.8</v>
      </c>
      <c r="I30">
        <v>39700000</v>
      </c>
      <c r="J30" s="8"/>
      <c r="K30" s="8"/>
      <c r="L30" s="8"/>
      <c r="M30" s="8"/>
      <c r="N30" s="8"/>
      <c r="O30" s="8"/>
      <c r="P30" s="8">
        <v>275</v>
      </c>
      <c r="Q30" s="8"/>
      <c r="R30" s="8"/>
      <c r="S30" s="8"/>
      <c r="T30" s="8"/>
      <c r="U30" s="8"/>
      <c r="V30" s="8">
        <v>275</v>
      </c>
      <c r="Y30">
        <v>62420000</v>
      </c>
      <c r="Z30" s="8"/>
      <c r="AA30" s="9"/>
      <c r="AB30" s="8"/>
      <c r="AC30" s="9"/>
      <c r="AD30" s="8">
        <v>14.76</v>
      </c>
      <c r="AE30" s="9"/>
      <c r="AF30" s="8">
        <v>79.02</v>
      </c>
      <c r="AG30" s="9">
        <v>4.3536585365853657</v>
      </c>
      <c r="AH30" s="8"/>
      <c r="AI30" s="9"/>
      <c r="AJ30" s="8"/>
      <c r="AK30" s="9"/>
      <c r="AL30" s="8"/>
      <c r="AM30" s="9"/>
      <c r="AN30" s="8"/>
      <c r="AO30" s="9"/>
      <c r="AP30" s="8"/>
      <c r="AQ30" s="9"/>
      <c r="AR30" s="8"/>
      <c r="AS30" s="9"/>
      <c r="AT30" s="8"/>
      <c r="AU30" s="9"/>
      <c r="AV30" s="8"/>
      <c r="AW30" s="9"/>
      <c r="AX30" s="8">
        <v>93.78</v>
      </c>
      <c r="AY30" s="9"/>
    </row>
    <row r="31" spans="4:51" x14ac:dyDescent="0.25">
      <c r="E31">
        <v>39700000</v>
      </c>
      <c r="F31" s="8">
        <v>275</v>
      </c>
      <c r="H31" t="s">
        <v>155</v>
      </c>
      <c r="J31" s="8"/>
      <c r="K31" s="8"/>
      <c r="L31" s="8"/>
      <c r="M31" s="8"/>
      <c r="N31" s="8"/>
      <c r="O31" s="8"/>
      <c r="P31" s="8">
        <v>21790.799999999999</v>
      </c>
      <c r="Q31" s="8"/>
      <c r="R31" s="8"/>
      <c r="S31" s="8"/>
      <c r="T31" s="8"/>
      <c r="U31" s="8"/>
      <c r="V31" s="8">
        <v>21790.799999999999</v>
      </c>
      <c r="Y31">
        <v>62518000</v>
      </c>
      <c r="Z31" s="8"/>
      <c r="AA31" s="9"/>
      <c r="AB31" s="8">
        <v>238.98</v>
      </c>
      <c r="AC31" s="9"/>
      <c r="AD31" s="8">
        <v>116.03</v>
      </c>
      <c r="AE31" s="9">
        <v>-0.51447819901246961</v>
      </c>
      <c r="AF31" s="8">
        <v>56.61</v>
      </c>
      <c r="AG31" s="9">
        <v>-0.51210893734379037</v>
      </c>
      <c r="AH31" s="8"/>
      <c r="AI31" s="9"/>
      <c r="AJ31" s="8"/>
      <c r="AK31" s="9"/>
      <c r="AL31" s="8">
        <v>96.94</v>
      </c>
      <c r="AM31" s="9"/>
      <c r="AN31" s="8"/>
      <c r="AO31" s="9"/>
      <c r="AP31" s="8">
        <v>272.71000000000004</v>
      </c>
      <c r="AQ31" s="9"/>
      <c r="AR31" s="8"/>
      <c r="AS31" s="9"/>
      <c r="AT31" s="8">
        <v>113.22</v>
      </c>
      <c r="AU31" s="9"/>
      <c r="AV31" s="8">
        <v>168.35</v>
      </c>
      <c r="AW31" s="9">
        <v>0.48692810457516339</v>
      </c>
      <c r="AX31" s="8">
        <v>1062.8399999999999</v>
      </c>
      <c r="AY31" s="9"/>
    </row>
    <row r="32" spans="4:51" x14ac:dyDescent="0.25">
      <c r="D32" t="s">
        <v>179</v>
      </c>
      <c r="F32" s="8">
        <v>21790.799999999999</v>
      </c>
      <c r="H32" t="s">
        <v>149</v>
      </c>
      <c r="I32">
        <v>40810000</v>
      </c>
      <c r="J32" s="8"/>
      <c r="K32" s="8"/>
      <c r="L32" s="8"/>
      <c r="M32" s="8"/>
      <c r="N32" s="8"/>
      <c r="O32" s="8"/>
      <c r="P32" s="8">
        <v>1724.33</v>
      </c>
      <c r="Q32" s="8"/>
      <c r="R32" s="8"/>
      <c r="S32" s="8"/>
      <c r="T32" s="8"/>
      <c r="U32" s="8"/>
      <c r="V32" s="8">
        <v>1724.33</v>
      </c>
      <c r="Y32">
        <v>62570000</v>
      </c>
      <c r="Z32" s="8">
        <v>350.93000000000006</v>
      </c>
      <c r="AA32" s="9"/>
      <c r="AB32" s="8">
        <v>579.5</v>
      </c>
      <c r="AC32" s="9">
        <v>0.65132647536545718</v>
      </c>
      <c r="AD32" s="8">
        <v>273.64999999999998</v>
      </c>
      <c r="AE32" s="9">
        <v>-0.52778257118205352</v>
      </c>
      <c r="AF32" s="8">
        <v>677.68999999999983</v>
      </c>
      <c r="AG32" s="9">
        <v>1.4764845605700709</v>
      </c>
      <c r="AH32" s="8">
        <v>161.51000000000002</v>
      </c>
      <c r="AI32" s="9">
        <v>-0.76167569242574029</v>
      </c>
      <c r="AJ32" s="8"/>
      <c r="AK32" s="9"/>
      <c r="AL32" s="8">
        <v>842.10000000000014</v>
      </c>
      <c r="AM32" s="9"/>
      <c r="AN32" s="8">
        <v>131.18</v>
      </c>
      <c r="AO32" s="9">
        <v>-0.84422277639235244</v>
      </c>
      <c r="AP32" s="8">
        <v>417.28999999999996</v>
      </c>
      <c r="AQ32" s="9">
        <v>2.1810489403872535</v>
      </c>
      <c r="AR32" s="8">
        <v>546.0100000000001</v>
      </c>
      <c r="AS32" s="9">
        <v>0.30846653406503904</v>
      </c>
      <c r="AT32" s="8">
        <v>491.95000000000005</v>
      </c>
      <c r="AU32" s="9">
        <v>-9.9009175656123605E-2</v>
      </c>
      <c r="AV32" s="8">
        <v>378.71999999999991</v>
      </c>
      <c r="AW32" s="9">
        <v>-0.2301656672426062</v>
      </c>
      <c r="AX32" s="8">
        <v>4850.5300000000007</v>
      </c>
      <c r="AY32" s="9"/>
    </row>
    <row r="33" spans="4:51" x14ac:dyDescent="0.25">
      <c r="D33" t="s">
        <v>180</v>
      </c>
      <c r="F33" s="8">
        <v>10895.4</v>
      </c>
      <c r="I33">
        <v>40980000</v>
      </c>
      <c r="J33" s="8"/>
      <c r="K33" s="8"/>
      <c r="L33" s="8"/>
      <c r="M33" s="8"/>
      <c r="N33" s="8"/>
      <c r="O33" s="8"/>
      <c r="P33" s="8">
        <v>2769</v>
      </c>
      <c r="Q33" s="8"/>
      <c r="R33" s="8"/>
      <c r="S33" s="8"/>
      <c r="T33" s="8"/>
      <c r="U33" s="8"/>
      <c r="V33" s="8">
        <v>2769</v>
      </c>
      <c r="Y33">
        <v>62600000</v>
      </c>
      <c r="Z33" s="8">
        <v>436.03999999999996</v>
      </c>
      <c r="AA33" s="9"/>
      <c r="AB33" s="8">
        <v>412.53999999999996</v>
      </c>
      <c r="AC33" s="9">
        <v>-5.3894138152463078E-2</v>
      </c>
      <c r="AD33" s="8">
        <v>377.06000000000006</v>
      </c>
      <c r="AE33" s="9">
        <v>-8.6003781451495384E-2</v>
      </c>
      <c r="AF33" s="8">
        <v>395.89</v>
      </c>
      <c r="AG33" s="9">
        <v>4.9939001750384356E-2</v>
      </c>
      <c r="AH33" s="8">
        <v>375.12</v>
      </c>
      <c r="AI33" s="9">
        <v>-5.2464068301800962E-2</v>
      </c>
      <c r="AJ33" s="8"/>
      <c r="AK33" s="9"/>
      <c r="AL33" s="8">
        <v>777.84999999999991</v>
      </c>
      <c r="AM33" s="9"/>
      <c r="AN33" s="8">
        <v>344.53</v>
      </c>
      <c r="AO33" s="9">
        <v>-0.55707398598701552</v>
      </c>
      <c r="AP33" s="8">
        <v>442.00999999999993</v>
      </c>
      <c r="AQ33" s="9">
        <v>0.28293617391809123</v>
      </c>
      <c r="AR33" s="8">
        <v>388.01999999999992</v>
      </c>
      <c r="AS33" s="9">
        <v>-0.12214655777018624</v>
      </c>
      <c r="AT33" s="8">
        <v>412.8</v>
      </c>
      <c r="AU33" s="9">
        <v>6.3862687490335787E-2</v>
      </c>
      <c r="AV33" s="8">
        <v>346.15</v>
      </c>
      <c r="AW33" s="9">
        <v>-0.1614583333333334</v>
      </c>
      <c r="AX33" s="8">
        <v>4708.0099999999993</v>
      </c>
      <c r="AY33" s="9"/>
    </row>
    <row r="34" spans="4:51" x14ac:dyDescent="0.25">
      <c r="D34" t="s">
        <v>149</v>
      </c>
      <c r="E34">
        <v>40810000</v>
      </c>
      <c r="F34" s="8">
        <v>1724.33</v>
      </c>
      <c r="I34">
        <v>41800000</v>
      </c>
      <c r="J34" s="8"/>
      <c r="K34" s="8"/>
      <c r="L34" s="8"/>
      <c r="M34" s="8"/>
      <c r="N34" s="8"/>
      <c r="O34" s="8"/>
      <c r="P34" s="8">
        <v>472</v>
      </c>
      <c r="Q34" s="8"/>
      <c r="R34" s="8"/>
      <c r="S34" s="8"/>
      <c r="T34" s="8"/>
      <c r="U34" s="8"/>
      <c r="V34" s="8">
        <v>472</v>
      </c>
      <c r="Y34">
        <v>62610000</v>
      </c>
      <c r="Z34" s="8">
        <v>129.94999999999999</v>
      </c>
      <c r="AA34" s="9"/>
      <c r="AB34" s="8">
        <v>61</v>
      </c>
      <c r="AC34" s="9">
        <v>-0.5305886879569065</v>
      </c>
      <c r="AD34" s="8">
        <v>78.75</v>
      </c>
      <c r="AE34" s="9">
        <v>0.29098360655737704</v>
      </c>
      <c r="AF34" s="8">
        <v>98.9</v>
      </c>
      <c r="AG34" s="9">
        <v>0.25587301587301592</v>
      </c>
      <c r="AH34" s="8">
        <v>46.7</v>
      </c>
      <c r="AI34" s="9">
        <v>-0.52780586450960565</v>
      </c>
      <c r="AJ34" s="8"/>
      <c r="AK34" s="9"/>
      <c r="AL34" s="8">
        <v>80.66</v>
      </c>
      <c r="AM34" s="9"/>
      <c r="AN34" s="8">
        <v>89.96</v>
      </c>
      <c r="AO34" s="9">
        <v>0.11529878502355563</v>
      </c>
      <c r="AP34" s="8">
        <v>86.759999999999991</v>
      </c>
      <c r="AQ34" s="9">
        <v>-3.5571365051133869E-2</v>
      </c>
      <c r="AR34" s="8">
        <v>46.4</v>
      </c>
      <c r="AS34" s="9">
        <v>-0.46519133241124938</v>
      </c>
      <c r="AT34" s="8">
        <v>69.599999999999994</v>
      </c>
      <c r="AU34" s="9">
        <v>0.49999999999999994</v>
      </c>
      <c r="AV34" s="8">
        <v>104.4</v>
      </c>
      <c r="AW34" s="9">
        <v>0.50000000000000022</v>
      </c>
      <c r="AX34" s="8">
        <v>893.08</v>
      </c>
      <c r="AY34" s="9"/>
    </row>
    <row r="35" spans="4:51" x14ac:dyDescent="0.25">
      <c r="E35">
        <v>40980000</v>
      </c>
      <c r="F35" s="8">
        <v>2769</v>
      </c>
      <c r="I35">
        <v>42100000</v>
      </c>
      <c r="J35" s="8">
        <v>10655.4</v>
      </c>
      <c r="K35" s="8">
        <v>12197.01</v>
      </c>
      <c r="L35" s="8">
        <v>10534.13</v>
      </c>
      <c r="M35" s="8">
        <v>15835.159999999996</v>
      </c>
      <c r="N35" s="8">
        <v>10595.14</v>
      </c>
      <c r="O35" s="8">
        <v>14429.22</v>
      </c>
      <c r="P35" s="8">
        <v>8803.02</v>
      </c>
      <c r="Q35" s="8">
        <v>7730.24</v>
      </c>
      <c r="R35" s="8">
        <v>17552.48</v>
      </c>
      <c r="S35" s="8">
        <v>9276.2199999999993</v>
      </c>
      <c r="T35" s="8">
        <v>10276.219999999999</v>
      </c>
      <c r="U35" s="8">
        <v>14026.240000000002</v>
      </c>
      <c r="V35" s="8">
        <v>141910.48000000001</v>
      </c>
      <c r="Y35">
        <v>62612000</v>
      </c>
      <c r="Z35" s="8">
        <v>86.03</v>
      </c>
      <c r="AA35" s="9"/>
      <c r="AB35" s="8">
        <v>145.52000000000001</v>
      </c>
      <c r="AC35" s="9">
        <v>0.69150296408229694</v>
      </c>
      <c r="AD35" s="8">
        <v>230.24</v>
      </c>
      <c r="AE35" s="9">
        <v>0.58218801539307308</v>
      </c>
      <c r="AF35" s="8">
        <v>180.31</v>
      </c>
      <c r="AG35" s="9">
        <v>-0.21686066712995139</v>
      </c>
      <c r="AH35" s="8">
        <v>111.3</v>
      </c>
      <c r="AI35" s="9">
        <v>-0.38272974322001002</v>
      </c>
      <c r="AJ35" s="8"/>
      <c r="AK35" s="9"/>
      <c r="AL35" s="8">
        <v>432.14</v>
      </c>
      <c r="AM35" s="9"/>
      <c r="AN35" s="8">
        <v>114.04</v>
      </c>
      <c r="AO35" s="9">
        <v>-0.7361040403572916</v>
      </c>
      <c r="AP35" s="8">
        <v>223.17</v>
      </c>
      <c r="AQ35" s="9">
        <v>0.95694493160294614</v>
      </c>
      <c r="AR35" s="8">
        <v>152.01</v>
      </c>
      <c r="AS35" s="9">
        <v>-0.3188600618362683</v>
      </c>
      <c r="AT35" s="8">
        <v>214.45</v>
      </c>
      <c r="AU35" s="9">
        <v>0.41076244983882643</v>
      </c>
      <c r="AV35" s="8">
        <v>114.15</v>
      </c>
      <c r="AW35" s="9">
        <v>-0.46770809046397754</v>
      </c>
      <c r="AX35" s="8">
        <v>2003.3600000000001</v>
      </c>
      <c r="AY35" s="9"/>
    </row>
    <row r="36" spans="4:51" x14ac:dyDescent="0.25">
      <c r="E36">
        <v>41800000</v>
      </c>
      <c r="F36" s="8">
        <v>472</v>
      </c>
      <c r="I36">
        <v>42500000</v>
      </c>
      <c r="J36" s="8"/>
      <c r="K36" s="8"/>
      <c r="L36" s="8">
        <v>0</v>
      </c>
      <c r="M36" s="8"/>
      <c r="N36" s="8"/>
      <c r="O36" s="8">
        <v>0</v>
      </c>
      <c r="P36" s="8"/>
      <c r="Q36" s="8"/>
      <c r="R36" s="8">
        <v>100</v>
      </c>
      <c r="S36" s="8">
        <v>-100</v>
      </c>
      <c r="T36" s="8"/>
      <c r="U36" s="8"/>
      <c r="V36" s="8">
        <v>0</v>
      </c>
      <c r="Y36">
        <v>62613000</v>
      </c>
      <c r="Z36" s="8"/>
      <c r="AA36" s="9"/>
      <c r="AB36" s="8">
        <v>59.97</v>
      </c>
      <c r="AC36" s="9"/>
      <c r="AD36" s="8"/>
      <c r="AE36" s="9"/>
      <c r="AF36" s="8"/>
      <c r="AG36" s="9"/>
      <c r="AH36" s="8">
        <v>59.97</v>
      </c>
      <c r="AI36" s="9"/>
      <c r="AJ36" s="8"/>
      <c r="AK36" s="9"/>
      <c r="AL36" s="8"/>
      <c r="AM36" s="9"/>
      <c r="AN36" s="8">
        <v>59.97</v>
      </c>
      <c r="AO36" s="9"/>
      <c r="AP36" s="8"/>
      <c r="AQ36" s="9"/>
      <c r="AR36" s="8"/>
      <c r="AS36" s="9"/>
      <c r="AT36" s="8">
        <v>59.97</v>
      </c>
      <c r="AU36" s="9"/>
      <c r="AV36" s="8"/>
      <c r="AW36" s="9"/>
      <c r="AX36" s="8">
        <v>239.88</v>
      </c>
      <c r="AY36" s="9"/>
    </row>
    <row r="37" spans="4:51" x14ac:dyDescent="0.25">
      <c r="E37">
        <v>42100000</v>
      </c>
      <c r="F37" s="8">
        <v>141910.48000000001</v>
      </c>
      <c r="I37">
        <v>42820000</v>
      </c>
      <c r="J37" s="8"/>
      <c r="K37" s="8"/>
      <c r="L37" s="8"/>
      <c r="M37" s="8"/>
      <c r="N37" s="8"/>
      <c r="O37" s="8"/>
      <c r="P37" s="8">
        <v>4207.0200000000004</v>
      </c>
      <c r="Q37" s="8"/>
      <c r="R37" s="8"/>
      <c r="S37" s="8"/>
      <c r="T37" s="8"/>
      <c r="U37" s="8"/>
      <c r="V37" s="8">
        <v>4207.0200000000004</v>
      </c>
      <c r="Y37">
        <v>62700000</v>
      </c>
      <c r="Z37" s="8">
        <v>66.94</v>
      </c>
      <c r="AA37" s="9"/>
      <c r="AB37" s="8">
        <v>14.2</v>
      </c>
      <c r="AC37" s="9">
        <v>-0.78786973409022998</v>
      </c>
      <c r="AD37" s="8">
        <v>24.3</v>
      </c>
      <c r="AE37" s="9">
        <v>0.71126760563380298</v>
      </c>
      <c r="AF37" s="8">
        <v>22.87</v>
      </c>
      <c r="AG37" s="9">
        <v>-5.8847736625514388E-2</v>
      </c>
      <c r="AH37" s="8">
        <v>129.03</v>
      </c>
      <c r="AI37" s="9">
        <v>4.6418889374726708</v>
      </c>
      <c r="AJ37" s="8"/>
      <c r="AK37" s="9"/>
      <c r="AL37" s="8">
        <v>204.89999999999998</v>
      </c>
      <c r="AM37" s="9"/>
      <c r="AN37" s="8">
        <v>39.950000000000003</v>
      </c>
      <c r="AO37" s="9">
        <v>-0.80502684236212785</v>
      </c>
      <c r="AP37" s="8">
        <v>44.82</v>
      </c>
      <c r="AQ37" s="9">
        <v>0.1219023779724655</v>
      </c>
      <c r="AR37" s="8">
        <v>54.61</v>
      </c>
      <c r="AS37" s="9">
        <v>0.21842927264614009</v>
      </c>
      <c r="AT37" s="8">
        <v>197.33000000000004</v>
      </c>
      <c r="AU37" s="9">
        <v>2.6134407617652449</v>
      </c>
      <c r="AV37" s="8">
        <v>119.05</v>
      </c>
      <c r="AW37" s="9">
        <v>-0.39669589013327944</v>
      </c>
      <c r="AX37" s="8">
        <v>918</v>
      </c>
      <c r="AY37" s="9"/>
    </row>
    <row r="38" spans="4:51" x14ac:dyDescent="0.25">
      <c r="E38">
        <v>42500000</v>
      </c>
      <c r="F38" s="8">
        <v>0</v>
      </c>
      <c r="I38">
        <v>43100000</v>
      </c>
      <c r="J38" s="8">
        <v>9524.33</v>
      </c>
      <c r="K38" s="8">
        <v>3129.4599999999996</v>
      </c>
      <c r="L38" s="8">
        <v>4929.49</v>
      </c>
      <c r="M38" s="8">
        <v>12036.49</v>
      </c>
      <c r="N38" s="8">
        <v>2012.3400000000001</v>
      </c>
      <c r="O38" s="8">
        <v>4115.7</v>
      </c>
      <c r="P38" s="8">
        <v>16533.04</v>
      </c>
      <c r="Q38" s="8">
        <v>1876.04</v>
      </c>
      <c r="R38" s="8">
        <v>3498.93</v>
      </c>
      <c r="S38" s="8">
        <v>9117.92</v>
      </c>
      <c r="T38" s="8">
        <v>1874.0500000000002</v>
      </c>
      <c r="U38" s="8">
        <v>3731.16</v>
      </c>
      <c r="V38" s="8">
        <v>72378.950000000012</v>
      </c>
      <c r="Y38">
        <v>62710000</v>
      </c>
      <c r="Z38" s="8">
        <v>30.319999999999997</v>
      </c>
      <c r="AA38" s="9"/>
      <c r="AB38" s="8">
        <v>3.4</v>
      </c>
      <c r="AC38" s="9">
        <v>-0.88786279683377312</v>
      </c>
      <c r="AD38" s="8">
        <v>3.48</v>
      </c>
      <c r="AE38" s="9">
        <v>2.3529411764705903E-2</v>
      </c>
      <c r="AF38" s="8">
        <v>39.230000000000004</v>
      </c>
      <c r="AG38" s="9">
        <v>10.272988505747129</v>
      </c>
      <c r="AH38" s="8">
        <v>3.48</v>
      </c>
      <c r="AI38" s="9">
        <v>-0.91129237828192722</v>
      </c>
      <c r="AJ38" s="8"/>
      <c r="AK38" s="9"/>
      <c r="AL38" s="8">
        <v>37.29</v>
      </c>
      <c r="AM38" s="9"/>
      <c r="AN38" s="8">
        <v>4.0999999999999996</v>
      </c>
      <c r="AO38" s="9">
        <v>-0.89005095199785467</v>
      </c>
      <c r="AP38" s="8">
        <v>3.58</v>
      </c>
      <c r="AQ38" s="9">
        <v>-0.12682926829268285</v>
      </c>
      <c r="AR38" s="8">
        <v>33.26</v>
      </c>
      <c r="AS38" s="9">
        <v>8.2905027932960884</v>
      </c>
      <c r="AT38" s="8">
        <v>3</v>
      </c>
      <c r="AU38" s="9">
        <v>-0.90980156343956708</v>
      </c>
      <c r="AV38" s="8">
        <v>3.48</v>
      </c>
      <c r="AW38" s="9">
        <v>0.16</v>
      </c>
      <c r="AX38" s="8">
        <v>164.62</v>
      </c>
      <c r="AY38" s="9"/>
    </row>
    <row r="39" spans="4:51" x14ac:dyDescent="0.25">
      <c r="E39">
        <v>42820000</v>
      </c>
      <c r="F39" s="8">
        <v>4207.0200000000004</v>
      </c>
      <c r="I39">
        <v>43720000</v>
      </c>
      <c r="J39" s="8">
        <v>2156.0500000000002</v>
      </c>
      <c r="K39" s="8">
        <v>657.46</v>
      </c>
      <c r="L39" s="8">
        <v>792.93000000000006</v>
      </c>
      <c r="M39" s="8">
        <v>2466.8300000000004</v>
      </c>
      <c r="N39" s="8">
        <v>510.14000000000004</v>
      </c>
      <c r="O39" s="8">
        <v>714.01</v>
      </c>
      <c r="P39" s="8">
        <v>3758.42</v>
      </c>
      <c r="Q39" s="8">
        <v>488.11</v>
      </c>
      <c r="R39" s="8">
        <v>643.68000000000006</v>
      </c>
      <c r="S39" s="8">
        <v>2107.11</v>
      </c>
      <c r="T39" s="8">
        <v>488.11</v>
      </c>
      <c r="U39" s="8">
        <v>666.24</v>
      </c>
      <c r="V39" s="8">
        <v>15449.090000000002</v>
      </c>
      <c r="Y39">
        <v>62800000</v>
      </c>
      <c r="Z39" s="8"/>
      <c r="AA39" s="9"/>
      <c r="AB39" s="8"/>
      <c r="AC39" s="9"/>
      <c r="AD39" s="8"/>
      <c r="AE39" s="9"/>
      <c r="AF39" s="8"/>
      <c r="AG39" s="9"/>
      <c r="AH39" s="8"/>
      <c r="AI39" s="9"/>
      <c r="AJ39" s="8"/>
      <c r="AK39" s="9"/>
      <c r="AL39" s="8"/>
      <c r="AM39" s="9"/>
      <c r="AN39" s="8"/>
      <c r="AO39" s="9"/>
      <c r="AP39" s="8"/>
      <c r="AQ39" s="9"/>
      <c r="AR39" s="8"/>
      <c r="AS39" s="9"/>
      <c r="AT39" s="8"/>
      <c r="AU39" s="9"/>
      <c r="AV39" s="8">
        <v>15.89</v>
      </c>
      <c r="AW39" s="9"/>
      <c r="AX39" s="8">
        <v>15.89</v>
      </c>
      <c r="AY39" s="9"/>
    </row>
    <row r="40" spans="4:51" x14ac:dyDescent="0.25">
      <c r="E40">
        <v>43100000</v>
      </c>
      <c r="F40" s="8">
        <v>72378.950000000012</v>
      </c>
      <c r="I40">
        <v>43770000</v>
      </c>
      <c r="J40" s="8">
        <v>306.06</v>
      </c>
      <c r="K40" s="8">
        <v>94.920000000000016</v>
      </c>
      <c r="L40" s="8">
        <v>114.47</v>
      </c>
      <c r="M40" s="8">
        <v>345.57</v>
      </c>
      <c r="N40" s="8">
        <v>73.64</v>
      </c>
      <c r="O40" s="8">
        <v>103.07</v>
      </c>
      <c r="P40" s="8">
        <v>566.52</v>
      </c>
      <c r="Q40" s="8">
        <v>71.42</v>
      </c>
      <c r="R40" s="8">
        <v>94.19</v>
      </c>
      <c r="S40" s="8">
        <v>299.8</v>
      </c>
      <c r="T40" s="8">
        <v>71.42</v>
      </c>
      <c r="U40" s="8">
        <v>97.48</v>
      </c>
      <c r="V40" s="8">
        <v>2238.5600000000004</v>
      </c>
      <c r="Y40">
        <v>62850000</v>
      </c>
      <c r="Z40" s="8"/>
      <c r="AA40" s="9"/>
      <c r="AB40" s="8"/>
      <c r="AC40" s="9"/>
      <c r="AD40" s="8"/>
      <c r="AE40" s="9"/>
      <c r="AF40" s="8"/>
      <c r="AG40" s="9"/>
      <c r="AH40" s="8"/>
      <c r="AI40" s="9"/>
      <c r="AJ40" s="8"/>
      <c r="AK40" s="9"/>
      <c r="AL40" s="8"/>
      <c r="AM40" s="9"/>
      <c r="AN40" s="8">
        <v>472</v>
      </c>
      <c r="AO40" s="9"/>
      <c r="AP40" s="8"/>
      <c r="AQ40" s="9"/>
      <c r="AR40" s="8"/>
      <c r="AS40" s="9"/>
      <c r="AT40" s="8"/>
      <c r="AU40" s="9"/>
      <c r="AV40" s="8"/>
      <c r="AW40" s="9"/>
      <c r="AX40" s="8">
        <v>472</v>
      </c>
      <c r="AY40" s="9"/>
    </row>
    <row r="41" spans="4:51" x14ac:dyDescent="0.25">
      <c r="E41">
        <v>43720000</v>
      </c>
      <c r="F41" s="8">
        <v>15449.090000000002</v>
      </c>
      <c r="I41">
        <v>43820000</v>
      </c>
      <c r="J41" s="8"/>
      <c r="K41" s="8"/>
      <c r="L41" s="8"/>
      <c r="M41" s="8"/>
      <c r="N41" s="8"/>
      <c r="O41" s="8"/>
      <c r="P41" s="8">
        <v>1262.1099999999999</v>
      </c>
      <c r="Q41" s="8"/>
      <c r="R41" s="8"/>
      <c r="S41" s="8"/>
      <c r="T41" s="8"/>
      <c r="U41" s="8"/>
      <c r="V41" s="8">
        <v>1262.1099999999999</v>
      </c>
      <c r="Y41">
        <v>62880000</v>
      </c>
      <c r="Z41" s="8"/>
      <c r="AA41" s="9"/>
      <c r="AB41" s="8"/>
      <c r="AC41" s="9"/>
      <c r="AD41" s="8"/>
      <c r="AE41" s="9"/>
      <c r="AF41" s="8"/>
      <c r="AG41" s="9"/>
      <c r="AH41" s="8"/>
      <c r="AI41" s="9"/>
      <c r="AJ41" s="8"/>
      <c r="AK41" s="9"/>
      <c r="AL41" s="8"/>
      <c r="AM41" s="9"/>
      <c r="AN41" s="8">
        <v>98.289999999999992</v>
      </c>
      <c r="AO41" s="9"/>
      <c r="AP41" s="8"/>
      <c r="AQ41" s="9"/>
      <c r="AR41" s="8"/>
      <c r="AS41" s="9"/>
      <c r="AT41" s="8"/>
      <c r="AU41" s="9"/>
      <c r="AV41" s="8"/>
      <c r="AW41" s="9"/>
      <c r="AX41" s="8">
        <v>98.289999999999992</v>
      </c>
      <c r="AY41" s="9"/>
    </row>
    <row r="42" spans="4:51" x14ac:dyDescent="0.25">
      <c r="E42">
        <v>43770000</v>
      </c>
      <c r="F42" s="8">
        <v>2238.5600000000004</v>
      </c>
      <c r="I42">
        <v>44400000</v>
      </c>
      <c r="J42" s="8"/>
      <c r="K42" s="8"/>
      <c r="L42" s="8"/>
      <c r="M42" s="8"/>
      <c r="N42" s="8"/>
      <c r="O42" s="8"/>
      <c r="P42" s="8">
        <v>4488</v>
      </c>
      <c r="Q42" s="8"/>
      <c r="R42" s="8"/>
      <c r="S42" s="8">
        <v>3142</v>
      </c>
      <c r="T42" s="8"/>
      <c r="U42" s="8"/>
      <c r="V42" s="8">
        <v>7630</v>
      </c>
      <c r="Y42">
        <v>63330000</v>
      </c>
      <c r="Z42" s="8"/>
      <c r="AA42" s="9"/>
      <c r="AB42" s="8">
        <v>373.97</v>
      </c>
      <c r="AC42" s="9"/>
      <c r="AD42" s="8"/>
      <c r="AE42" s="9"/>
      <c r="AF42" s="8"/>
      <c r="AG42" s="9"/>
      <c r="AH42" s="8"/>
      <c r="AI42" s="9"/>
      <c r="AJ42" s="8"/>
      <c r="AK42" s="9"/>
      <c r="AL42" s="8"/>
      <c r="AM42" s="9"/>
      <c r="AN42" s="8"/>
      <c r="AO42" s="9"/>
      <c r="AP42" s="8"/>
      <c r="AQ42" s="9"/>
      <c r="AR42" s="8"/>
      <c r="AS42" s="9"/>
      <c r="AT42" s="8"/>
      <c r="AU42" s="9"/>
      <c r="AV42" s="8"/>
      <c r="AW42" s="9"/>
      <c r="AX42" s="8">
        <v>373.97</v>
      </c>
      <c r="AY42" s="9"/>
    </row>
    <row r="43" spans="4:51" x14ac:dyDescent="0.25">
      <c r="E43">
        <v>43820000</v>
      </c>
      <c r="F43" s="8">
        <v>1262.1099999999999</v>
      </c>
      <c r="I43">
        <v>44551000</v>
      </c>
      <c r="J43" s="8">
        <v>10535</v>
      </c>
      <c r="K43" s="8">
        <v>8258</v>
      </c>
      <c r="L43" s="8">
        <v>9123</v>
      </c>
      <c r="M43" s="8">
        <v>11994</v>
      </c>
      <c r="N43" s="8">
        <v>8610</v>
      </c>
      <c r="O43" s="8">
        <v>7385</v>
      </c>
      <c r="P43" s="8">
        <v>11842</v>
      </c>
      <c r="Q43" s="8">
        <v>6335</v>
      </c>
      <c r="R43" s="8">
        <v>7932</v>
      </c>
      <c r="S43" s="8">
        <v>12501</v>
      </c>
      <c r="T43" s="8">
        <v>12603</v>
      </c>
      <c r="U43" s="8">
        <v>9362</v>
      </c>
      <c r="V43" s="8">
        <v>116480</v>
      </c>
      <c r="Y43">
        <v>63350000</v>
      </c>
      <c r="Z43" s="8"/>
      <c r="AA43" s="9"/>
      <c r="AB43" s="8">
        <v>462</v>
      </c>
      <c r="AC43" s="9"/>
      <c r="AD43" s="8"/>
      <c r="AE43" s="9"/>
      <c r="AF43" s="8"/>
      <c r="AG43" s="9"/>
      <c r="AH43" s="8"/>
      <c r="AI43" s="9"/>
      <c r="AJ43" s="8"/>
      <c r="AK43" s="9"/>
      <c r="AL43" s="8"/>
      <c r="AM43" s="9"/>
      <c r="AN43" s="8"/>
      <c r="AO43" s="9"/>
      <c r="AP43" s="8"/>
      <c r="AQ43" s="9"/>
      <c r="AR43" s="8"/>
      <c r="AS43" s="9"/>
      <c r="AT43" s="8"/>
      <c r="AU43" s="9"/>
      <c r="AV43" s="8"/>
      <c r="AW43" s="9"/>
      <c r="AX43" s="8">
        <v>462</v>
      </c>
      <c r="AY43" s="9"/>
    </row>
    <row r="44" spans="4:51" x14ac:dyDescent="0.25">
      <c r="E44">
        <v>44400000</v>
      </c>
      <c r="F44" s="8">
        <v>7630</v>
      </c>
      <c r="I44">
        <v>44562000</v>
      </c>
      <c r="J44" s="8"/>
      <c r="K44" s="8"/>
      <c r="L44" s="8"/>
      <c r="M44" s="8"/>
      <c r="N44" s="8"/>
      <c r="O44" s="8"/>
      <c r="P44" s="8">
        <v>1326.2</v>
      </c>
      <c r="Q44" s="8"/>
      <c r="R44" s="8"/>
      <c r="S44" s="8"/>
      <c r="T44" s="8"/>
      <c r="U44" s="8"/>
      <c r="V44" s="8">
        <v>1326.2</v>
      </c>
      <c r="Y44">
        <v>63511000</v>
      </c>
      <c r="Z44" s="8"/>
      <c r="AA44" s="9"/>
      <c r="AB44" s="8"/>
      <c r="AC44" s="9"/>
      <c r="AD44" s="8"/>
      <c r="AE44" s="9"/>
      <c r="AF44" s="8"/>
      <c r="AG44" s="9"/>
      <c r="AH44" s="8"/>
      <c r="AI44" s="9"/>
      <c r="AJ44" s="8"/>
      <c r="AK44" s="9"/>
      <c r="AL44" s="8"/>
      <c r="AM44" s="9"/>
      <c r="AN44" s="8"/>
      <c r="AO44" s="9"/>
      <c r="AP44" s="8"/>
      <c r="AQ44" s="9"/>
      <c r="AR44" s="8"/>
      <c r="AS44" s="9"/>
      <c r="AT44" s="8"/>
      <c r="AU44" s="9"/>
      <c r="AV44" s="8">
        <v>1767</v>
      </c>
      <c r="AW44" s="9"/>
      <c r="AX44" s="8">
        <v>1767</v>
      </c>
      <c r="AY44" s="9"/>
    </row>
    <row r="45" spans="4:51" x14ac:dyDescent="0.25">
      <c r="E45">
        <v>44551000</v>
      </c>
      <c r="F45" s="8">
        <v>116480</v>
      </c>
      <c r="I45">
        <v>44566000</v>
      </c>
      <c r="J45" s="8">
        <v>6222.2500000000018</v>
      </c>
      <c r="K45" s="8">
        <v>8608.89</v>
      </c>
      <c r="L45" s="8">
        <v>6722.89</v>
      </c>
      <c r="M45" s="8">
        <v>6794.52</v>
      </c>
      <c r="N45" s="8">
        <v>3356.8000000000011</v>
      </c>
      <c r="O45" s="8">
        <v>8874.73</v>
      </c>
      <c r="P45" s="8">
        <v>5620.83</v>
      </c>
      <c r="Q45" s="8">
        <v>2337.3899999999994</v>
      </c>
      <c r="R45" s="8">
        <v>5939.6</v>
      </c>
      <c r="S45" s="8">
        <v>6235.9000000000005</v>
      </c>
      <c r="T45" s="8">
        <v>3465.9399999999996</v>
      </c>
      <c r="U45" s="8">
        <v>6427.7800000000007</v>
      </c>
      <c r="V45" s="8">
        <v>70607.520000000004</v>
      </c>
      <c r="Y45">
        <v>63540000</v>
      </c>
      <c r="Z45" s="8"/>
      <c r="AA45" s="9"/>
      <c r="AB45" s="8"/>
      <c r="AC45" s="9"/>
      <c r="AD45" s="8"/>
      <c r="AE45" s="9"/>
      <c r="AF45" s="8"/>
      <c r="AG45" s="9"/>
      <c r="AH45" s="8"/>
      <c r="AI45" s="9"/>
      <c r="AJ45" s="8"/>
      <c r="AK45" s="9"/>
      <c r="AL45" s="8"/>
      <c r="AM45" s="9"/>
      <c r="AN45" s="8"/>
      <c r="AO45" s="9"/>
      <c r="AP45" s="8"/>
      <c r="AQ45" s="9"/>
      <c r="AR45" s="8">
        <v>244.5</v>
      </c>
      <c r="AS45" s="9"/>
      <c r="AT45" s="8"/>
      <c r="AU45" s="9"/>
      <c r="AV45" s="8"/>
      <c r="AW45" s="9"/>
      <c r="AX45" s="8">
        <v>244.5</v>
      </c>
      <c r="AY45" s="9"/>
    </row>
    <row r="46" spans="4:51" x14ac:dyDescent="0.25">
      <c r="E46">
        <v>44562000</v>
      </c>
      <c r="F46" s="8">
        <v>1326.2</v>
      </c>
      <c r="I46">
        <v>44566100</v>
      </c>
      <c r="J46" s="8"/>
      <c r="K46" s="8"/>
      <c r="L46" s="8"/>
      <c r="M46" s="8"/>
      <c r="N46" s="8"/>
      <c r="O46" s="8"/>
      <c r="P46" s="8">
        <v>68.69</v>
      </c>
      <c r="Q46" s="8">
        <v>1189.46</v>
      </c>
      <c r="R46" s="8">
        <v>2950.71</v>
      </c>
      <c r="S46" s="8">
        <v>1368.57</v>
      </c>
      <c r="T46" s="8">
        <v>2798.29</v>
      </c>
      <c r="U46" s="8">
        <v>3054.8900000000003</v>
      </c>
      <c r="V46" s="8">
        <v>11430.61</v>
      </c>
      <c r="Y46">
        <v>64100000</v>
      </c>
      <c r="Z46" s="8">
        <v>5327.7</v>
      </c>
      <c r="AA46" s="9"/>
      <c r="AB46" s="8">
        <v>6827.29</v>
      </c>
      <c r="AC46" s="9">
        <v>0.28147042813972262</v>
      </c>
      <c r="AD46" s="8">
        <v>8234.130000000001</v>
      </c>
      <c r="AE46" s="9">
        <v>0.20606126296085286</v>
      </c>
      <c r="AF46" s="8">
        <v>5221.7299999999996</v>
      </c>
      <c r="AG46" s="9">
        <v>-0.36584314311287303</v>
      </c>
      <c r="AH46" s="8">
        <v>5297.57</v>
      </c>
      <c r="AI46" s="9">
        <v>1.4523922148406783E-2</v>
      </c>
      <c r="AJ46" s="8"/>
      <c r="AK46" s="9"/>
      <c r="AL46" s="8">
        <v>12543.76</v>
      </c>
      <c r="AM46" s="9"/>
      <c r="AN46" s="8">
        <v>5138.1100000000006</v>
      </c>
      <c r="AO46" s="9">
        <v>-0.59038517956338443</v>
      </c>
      <c r="AP46" s="8">
        <v>6775.61</v>
      </c>
      <c r="AQ46" s="9">
        <v>0.31869695277057108</v>
      </c>
      <c r="AR46" s="8">
        <v>5138.1100000000006</v>
      </c>
      <c r="AS46" s="9">
        <v>-0.24167565724709644</v>
      </c>
      <c r="AT46" s="8">
        <v>5138.1100000000006</v>
      </c>
      <c r="AU46" s="9">
        <v>0</v>
      </c>
      <c r="AV46" s="8">
        <v>7013.12</v>
      </c>
      <c r="AW46" s="9">
        <v>0.3649221211690678</v>
      </c>
      <c r="AX46" s="8">
        <v>72655.239999999991</v>
      </c>
      <c r="AY46" s="9"/>
    </row>
    <row r="47" spans="4:51" x14ac:dyDescent="0.25">
      <c r="E47">
        <v>44566000</v>
      </c>
      <c r="F47" s="8">
        <v>70607.520000000004</v>
      </c>
      <c r="I47">
        <v>44566110</v>
      </c>
      <c r="J47" s="8">
        <v>3625.7000000000003</v>
      </c>
      <c r="K47" s="8">
        <v>3023.0899999999997</v>
      </c>
      <c r="L47" s="8">
        <v>872.96</v>
      </c>
      <c r="M47" s="8">
        <v>1410.1</v>
      </c>
      <c r="N47" s="8">
        <v>1085.58</v>
      </c>
      <c r="O47" s="8">
        <v>4679.82</v>
      </c>
      <c r="P47" s="8"/>
      <c r="Q47" s="8"/>
      <c r="R47" s="8"/>
      <c r="S47" s="8"/>
      <c r="T47" s="8"/>
      <c r="U47" s="8"/>
      <c r="V47" s="8">
        <v>14697.25</v>
      </c>
      <c r="Y47">
        <v>64411000</v>
      </c>
      <c r="Z47" s="8">
        <v>2500</v>
      </c>
      <c r="AA47" s="9"/>
      <c r="AB47" s="8"/>
      <c r="AC47" s="9"/>
      <c r="AD47" s="8">
        <v>2500</v>
      </c>
      <c r="AE47" s="9"/>
      <c r="AF47" s="8">
        <v>5000</v>
      </c>
      <c r="AG47" s="9">
        <v>1</v>
      </c>
      <c r="AH47" s="8">
        <v>2500</v>
      </c>
      <c r="AI47" s="9">
        <v>-0.5</v>
      </c>
      <c r="AJ47" s="8"/>
      <c r="AK47" s="9"/>
      <c r="AL47" s="8">
        <v>2500</v>
      </c>
      <c r="AM47" s="9"/>
      <c r="AN47" s="8">
        <v>2500</v>
      </c>
      <c r="AO47" s="9">
        <v>0</v>
      </c>
      <c r="AP47" s="8">
        <v>4000</v>
      </c>
      <c r="AQ47" s="9">
        <v>0.6</v>
      </c>
      <c r="AR47" s="8">
        <v>3500</v>
      </c>
      <c r="AS47" s="9">
        <v>-0.125</v>
      </c>
      <c r="AT47" s="8">
        <v>2500</v>
      </c>
      <c r="AU47" s="9">
        <v>-0.2857142857142857</v>
      </c>
      <c r="AV47" s="8">
        <v>2500</v>
      </c>
      <c r="AW47" s="9">
        <v>0</v>
      </c>
      <c r="AX47" s="8">
        <v>30000</v>
      </c>
      <c r="AY47" s="9"/>
    </row>
    <row r="48" spans="4:51" x14ac:dyDescent="0.25">
      <c r="E48">
        <v>44566100</v>
      </c>
      <c r="F48" s="8">
        <v>11430.61</v>
      </c>
      <c r="I48">
        <v>44571200</v>
      </c>
      <c r="J48" s="8"/>
      <c r="K48" s="8">
        <v>15.68</v>
      </c>
      <c r="L48" s="8"/>
      <c r="M48" s="8"/>
      <c r="N48" s="8"/>
      <c r="O48" s="8"/>
      <c r="P48" s="8">
        <v>5943.9699999999993</v>
      </c>
      <c r="Q48" s="8">
        <v>4858.1299999999992</v>
      </c>
      <c r="R48" s="8">
        <v>8277.1</v>
      </c>
      <c r="S48" s="8">
        <v>17263.480000000003</v>
      </c>
      <c r="T48" s="8">
        <v>7685.74</v>
      </c>
      <c r="U48" s="8">
        <v>8338.18</v>
      </c>
      <c r="V48" s="8">
        <v>52382.28</v>
      </c>
      <c r="Y48">
        <v>64412000</v>
      </c>
      <c r="Z48" s="8">
        <v>958.19</v>
      </c>
      <c r="AA48" s="9"/>
      <c r="AB48" s="8">
        <v>812.85</v>
      </c>
      <c r="AC48" s="9">
        <v>-0.15168181675868045</v>
      </c>
      <c r="AD48" s="8"/>
      <c r="AE48" s="9"/>
      <c r="AF48" s="8">
        <v>931.19</v>
      </c>
      <c r="AG48" s="9"/>
      <c r="AH48" s="8"/>
      <c r="AI48" s="9"/>
      <c r="AJ48" s="8"/>
      <c r="AK48" s="9"/>
      <c r="AL48" s="8">
        <v>918.39</v>
      </c>
      <c r="AM48" s="9"/>
      <c r="AN48" s="8"/>
      <c r="AO48" s="9"/>
      <c r="AP48" s="8"/>
      <c r="AQ48" s="9"/>
      <c r="AR48" s="8">
        <v>918.39</v>
      </c>
      <c r="AS48" s="9"/>
      <c r="AT48" s="8"/>
      <c r="AU48" s="9"/>
      <c r="AV48" s="8"/>
      <c r="AW48" s="9"/>
      <c r="AX48" s="8">
        <v>4539.01</v>
      </c>
      <c r="AY48" s="9"/>
    </row>
    <row r="49" spans="4:51" x14ac:dyDescent="0.25">
      <c r="E49">
        <v>44566110</v>
      </c>
      <c r="F49" s="8">
        <v>14697.25</v>
      </c>
      <c r="I49">
        <v>44571210</v>
      </c>
      <c r="J49" s="8">
        <v>14000.700000000003</v>
      </c>
      <c r="K49" s="8">
        <v>8907.68</v>
      </c>
      <c r="L49" s="8">
        <v>11672.600000000002</v>
      </c>
      <c r="M49" s="8">
        <v>9407.880000000001</v>
      </c>
      <c r="N49" s="8">
        <v>7285.3</v>
      </c>
      <c r="O49" s="8">
        <v>13187.5</v>
      </c>
      <c r="P49" s="8"/>
      <c r="Q49" s="8"/>
      <c r="R49" s="8"/>
      <c r="S49" s="8"/>
      <c r="T49" s="8"/>
      <c r="U49" s="8"/>
      <c r="V49" s="8">
        <v>64461.660000000018</v>
      </c>
      <c r="Y49">
        <v>64413000</v>
      </c>
      <c r="Z49" s="8"/>
      <c r="AA49" s="9"/>
      <c r="AB49" s="8">
        <v>280.41000000000003</v>
      </c>
      <c r="AC49" s="9"/>
      <c r="AD49" s="8"/>
      <c r="AE49" s="9"/>
      <c r="AF49" s="8">
        <v>280.41000000000003</v>
      </c>
      <c r="AG49" s="9"/>
      <c r="AH49" s="8"/>
      <c r="AI49" s="9"/>
      <c r="AJ49" s="8"/>
      <c r="AK49" s="9"/>
      <c r="AL49" s="8">
        <v>244.1</v>
      </c>
      <c r="AM49" s="9"/>
      <c r="AN49" s="8"/>
      <c r="AO49" s="9"/>
      <c r="AP49" s="8"/>
      <c r="AQ49" s="9"/>
      <c r="AR49" s="8">
        <v>244.1</v>
      </c>
      <c r="AS49" s="9"/>
      <c r="AT49" s="8"/>
      <c r="AU49" s="9"/>
      <c r="AV49" s="8"/>
      <c r="AW49" s="9"/>
      <c r="AX49" s="8">
        <v>1049.02</v>
      </c>
      <c r="AY49" s="9"/>
    </row>
    <row r="50" spans="4:51" x14ac:dyDescent="0.25">
      <c r="E50">
        <v>44571200</v>
      </c>
      <c r="F50" s="8">
        <v>52382.28</v>
      </c>
      <c r="I50">
        <v>44571300</v>
      </c>
      <c r="J50" s="8">
        <v>2060.25</v>
      </c>
      <c r="K50" s="8">
        <v>863.8</v>
      </c>
      <c r="L50" s="8">
        <v>334.35</v>
      </c>
      <c r="M50" s="8">
        <v>1049.6400000000001</v>
      </c>
      <c r="N50" s="8"/>
      <c r="O50" s="8"/>
      <c r="P50" s="8">
        <v>7976.65</v>
      </c>
      <c r="Q50" s="8">
        <v>2904.14</v>
      </c>
      <c r="R50" s="8">
        <v>7820.0999999999985</v>
      </c>
      <c r="S50" s="8">
        <v>6444.67</v>
      </c>
      <c r="T50" s="8">
        <v>2660.92</v>
      </c>
      <c r="U50" s="8">
        <v>10195.200000000001</v>
      </c>
      <c r="V50" s="8">
        <v>42309.72</v>
      </c>
      <c r="Y50">
        <v>64414000</v>
      </c>
      <c r="Z50" s="8"/>
      <c r="AA50" s="9"/>
      <c r="AB50" s="8">
        <v>812.85</v>
      </c>
      <c r="AC50" s="9"/>
      <c r="AD50" s="8"/>
      <c r="AE50" s="9"/>
      <c r="AF50" s="8">
        <v>824.18</v>
      </c>
      <c r="AG50" s="9"/>
      <c r="AH50" s="8"/>
      <c r="AI50" s="9"/>
      <c r="AJ50" s="8"/>
      <c r="AK50" s="9"/>
      <c r="AL50" s="8">
        <v>812.85</v>
      </c>
      <c r="AM50" s="9"/>
      <c r="AN50" s="8"/>
      <c r="AO50" s="9"/>
      <c r="AP50" s="8"/>
      <c r="AQ50" s="9"/>
      <c r="AR50" s="8">
        <v>812.85</v>
      </c>
      <c r="AS50" s="9"/>
      <c r="AT50" s="8"/>
      <c r="AU50" s="9"/>
      <c r="AV50" s="8"/>
      <c r="AW50" s="9"/>
      <c r="AX50" s="8">
        <v>3262.73</v>
      </c>
      <c r="AY50" s="9"/>
    </row>
    <row r="51" spans="4:51" x14ac:dyDescent="0.25">
      <c r="E51">
        <v>44571210</v>
      </c>
      <c r="F51" s="8">
        <v>64461.660000000018</v>
      </c>
      <c r="I51">
        <v>44571310</v>
      </c>
      <c r="J51" s="8">
        <v>1567.1</v>
      </c>
      <c r="K51" s="8">
        <v>2949.1200000000008</v>
      </c>
      <c r="L51" s="8">
        <v>9798.2200000000012</v>
      </c>
      <c r="M51" s="8">
        <v>4408</v>
      </c>
      <c r="N51" s="8">
        <v>2426.5</v>
      </c>
      <c r="O51" s="8">
        <v>6585.96</v>
      </c>
      <c r="P51" s="8"/>
      <c r="Q51" s="8"/>
      <c r="R51" s="8"/>
      <c r="S51" s="8"/>
      <c r="T51" s="8"/>
      <c r="U51" s="8"/>
      <c r="V51" s="8">
        <v>27734.9</v>
      </c>
      <c r="Y51">
        <v>64416000</v>
      </c>
      <c r="Z51" s="8">
        <v>1661</v>
      </c>
      <c r="AA51" s="9"/>
      <c r="AB51" s="8">
        <v>1754</v>
      </c>
      <c r="AC51" s="9">
        <v>5.5990367248645395E-2</v>
      </c>
      <c r="AD51" s="8">
        <v>1661</v>
      </c>
      <c r="AE51" s="9">
        <v>-5.3021664766248575E-2</v>
      </c>
      <c r="AF51" s="8">
        <v>1661</v>
      </c>
      <c r="AG51" s="9">
        <v>0</v>
      </c>
      <c r="AH51" s="8">
        <v>2118</v>
      </c>
      <c r="AI51" s="9">
        <v>0.27513546056592414</v>
      </c>
      <c r="AJ51" s="8"/>
      <c r="AK51" s="9"/>
      <c r="AL51" s="8">
        <v>3988</v>
      </c>
      <c r="AM51" s="9"/>
      <c r="AN51" s="8">
        <v>1870</v>
      </c>
      <c r="AO51" s="9">
        <v>-0.53109327983951859</v>
      </c>
      <c r="AP51" s="8">
        <v>1870</v>
      </c>
      <c r="AQ51" s="9">
        <v>0</v>
      </c>
      <c r="AR51" s="8">
        <v>1866</v>
      </c>
      <c r="AS51" s="9">
        <v>-2.1390374331550803E-3</v>
      </c>
      <c r="AT51" s="8"/>
      <c r="AU51" s="9"/>
      <c r="AV51" s="8"/>
      <c r="AW51" s="9"/>
      <c r="AX51" s="8">
        <v>18449</v>
      </c>
      <c r="AY51" s="9"/>
    </row>
    <row r="52" spans="4:51" x14ac:dyDescent="0.25">
      <c r="E52">
        <v>44571300</v>
      </c>
      <c r="F52" s="8">
        <v>42309.72</v>
      </c>
      <c r="I52">
        <v>44571500</v>
      </c>
      <c r="J52" s="8"/>
      <c r="K52" s="8"/>
      <c r="L52" s="8"/>
      <c r="M52" s="8"/>
      <c r="N52" s="8"/>
      <c r="O52" s="8"/>
      <c r="P52" s="8">
        <v>68.69</v>
      </c>
      <c r="Q52" s="8">
        <v>1189.46</v>
      </c>
      <c r="R52" s="8">
        <v>2950.71</v>
      </c>
      <c r="S52" s="8">
        <v>1368.57</v>
      </c>
      <c r="T52" s="8">
        <v>2798.29</v>
      </c>
      <c r="U52" s="8">
        <v>3055.8900000000003</v>
      </c>
      <c r="V52" s="8">
        <v>11431.61</v>
      </c>
      <c r="Y52">
        <v>64421000</v>
      </c>
      <c r="Z52" s="8">
        <v>2500</v>
      </c>
      <c r="AA52" s="9"/>
      <c r="AB52" s="8"/>
      <c r="AC52" s="9"/>
      <c r="AD52" s="8">
        <v>2500</v>
      </c>
      <c r="AE52" s="9"/>
      <c r="AF52" s="8">
        <v>5000</v>
      </c>
      <c r="AG52" s="9">
        <v>1</v>
      </c>
      <c r="AH52" s="8">
        <v>2500</v>
      </c>
      <c r="AI52" s="9">
        <v>-0.5</v>
      </c>
      <c r="AJ52" s="8"/>
      <c r="AK52" s="9"/>
      <c r="AL52" s="8">
        <v>2500</v>
      </c>
      <c r="AM52" s="9"/>
      <c r="AN52" s="8">
        <v>2500</v>
      </c>
      <c r="AO52" s="9">
        <v>0</v>
      </c>
      <c r="AP52" s="8">
        <v>4000</v>
      </c>
      <c r="AQ52" s="9">
        <v>0.6</v>
      </c>
      <c r="AR52" s="8">
        <v>3500</v>
      </c>
      <c r="AS52" s="9">
        <v>-0.125</v>
      </c>
      <c r="AT52" s="8">
        <v>2500</v>
      </c>
      <c r="AU52" s="9">
        <v>-0.2857142857142857</v>
      </c>
      <c r="AV52" s="8">
        <v>2500</v>
      </c>
      <c r="AW52" s="9">
        <v>0</v>
      </c>
      <c r="AX52" s="8">
        <v>30000</v>
      </c>
      <c r="AY52" s="9"/>
    </row>
    <row r="53" spans="4:51" x14ac:dyDescent="0.25">
      <c r="E53">
        <v>44571310</v>
      </c>
      <c r="F53" s="8">
        <v>27734.9</v>
      </c>
      <c r="I53">
        <v>44571510</v>
      </c>
      <c r="J53" s="8">
        <v>3625.7000000000003</v>
      </c>
      <c r="K53" s="8">
        <v>3023.0899999999997</v>
      </c>
      <c r="L53" s="8">
        <v>872.96</v>
      </c>
      <c r="M53" s="8">
        <v>1410.1</v>
      </c>
      <c r="N53" s="8">
        <v>1085.58</v>
      </c>
      <c r="O53" s="8">
        <v>4679.82</v>
      </c>
      <c r="P53" s="8"/>
      <c r="Q53" s="8"/>
      <c r="R53" s="8"/>
      <c r="S53" s="8"/>
      <c r="T53" s="8"/>
      <c r="U53" s="8"/>
      <c r="V53" s="8">
        <v>14697.25</v>
      </c>
      <c r="Y53">
        <v>64422000</v>
      </c>
      <c r="Z53" s="8">
        <v>931.19</v>
      </c>
      <c r="AA53" s="9"/>
      <c r="AB53" s="8"/>
      <c r="AC53" s="9"/>
      <c r="AD53" s="8"/>
      <c r="AE53" s="9"/>
      <c r="AF53" s="8">
        <v>931.19</v>
      </c>
      <c r="AG53" s="9"/>
      <c r="AH53" s="8"/>
      <c r="AI53" s="9"/>
      <c r="AJ53" s="8"/>
      <c r="AK53" s="9"/>
      <c r="AL53" s="8">
        <v>918.39</v>
      </c>
      <c r="AM53" s="9"/>
      <c r="AN53" s="8"/>
      <c r="AO53" s="9"/>
      <c r="AP53" s="8"/>
      <c r="AQ53" s="9"/>
      <c r="AR53" s="8">
        <v>918.39</v>
      </c>
      <c r="AS53" s="9"/>
      <c r="AT53" s="8"/>
      <c r="AU53" s="9"/>
      <c r="AV53" s="8"/>
      <c r="AW53" s="9"/>
      <c r="AX53" s="8">
        <v>3699.16</v>
      </c>
      <c r="AY53" s="9"/>
    </row>
    <row r="54" spans="4:51" x14ac:dyDescent="0.25">
      <c r="E54">
        <v>44571500</v>
      </c>
      <c r="F54" s="8">
        <v>11431.61</v>
      </c>
      <c r="I54">
        <v>44586000</v>
      </c>
      <c r="J54" s="8"/>
      <c r="K54" s="8"/>
      <c r="L54" s="8"/>
      <c r="M54" s="8"/>
      <c r="N54" s="8"/>
      <c r="O54" s="8"/>
      <c r="P54" s="8">
        <v>282.58</v>
      </c>
      <c r="Q54" s="8"/>
      <c r="R54" s="8"/>
      <c r="S54" s="8"/>
      <c r="T54" s="8"/>
      <c r="U54" s="8"/>
      <c r="V54" s="8">
        <v>282.58</v>
      </c>
      <c r="Y54">
        <v>64423000</v>
      </c>
      <c r="Z54" s="8"/>
      <c r="AA54" s="9"/>
      <c r="AB54" s="8">
        <v>280.41000000000003</v>
      </c>
      <c r="AC54" s="9"/>
      <c r="AD54" s="8"/>
      <c r="AE54" s="9"/>
      <c r="AF54" s="8">
        <v>280.41000000000003</v>
      </c>
      <c r="AG54" s="9"/>
      <c r="AH54" s="8"/>
      <c r="AI54" s="9"/>
      <c r="AJ54" s="8"/>
      <c r="AK54" s="9"/>
      <c r="AL54" s="8">
        <v>244.1</v>
      </c>
      <c r="AM54" s="9"/>
      <c r="AN54" s="8"/>
      <c r="AO54" s="9"/>
      <c r="AP54" s="8"/>
      <c r="AQ54" s="9"/>
      <c r="AR54" s="8">
        <v>244.1</v>
      </c>
      <c r="AS54" s="9"/>
      <c r="AT54" s="8"/>
      <c r="AU54" s="9"/>
      <c r="AV54" s="8"/>
      <c r="AW54" s="9"/>
      <c r="AX54" s="8">
        <v>1049.02</v>
      </c>
      <c r="AY54" s="9"/>
    </row>
    <row r="55" spans="4:51" x14ac:dyDescent="0.25">
      <c r="E55">
        <v>44571510</v>
      </c>
      <c r="F55" s="8">
        <v>14697.25</v>
      </c>
      <c r="I55">
        <v>44860000</v>
      </c>
      <c r="J55" s="8"/>
      <c r="K55" s="8"/>
      <c r="L55" s="8"/>
      <c r="M55" s="8"/>
      <c r="N55" s="8"/>
      <c r="O55" s="8"/>
      <c r="P55" s="8">
        <v>414</v>
      </c>
      <c r="Q55" s="8"/>
      <c r="R55" s="8"/>
      <c r="S55" s="8"/>
      <c r="T55" s="8"/>
      <c r="U55" s="8"/>
      <c r="V55" s="8">
        <v>414</v>
      </c>
      <c r="Y55">
        <v>64424000</v>
      </c>
      <c r="Z55" s="8"/>
      <c r="AA55" s="9"/>
      <c r="AB55" s="8"/>
      <c r="AC55" s="9"/>
      <c r="AD55" s="8"/>
      <c r="AE55" s="9"/>
      <c r="AF55" s="8">
        <v>824.18</v>
      </c>
      <c r="AG55" s="9"/>
      <c r="AH55" s="8"/>
      <c r="AI55" s="9"/>
      <c r="AJ55" s="8"/>
      <c r="AK55" s="9"/>
      <c r="AL55" s="8">
        <v>812.85</v>
      </c>
      <c r="AM55" s="9"/>
      <c r="AN55" s="8"/>
      <c r="AO55" s="9"/>
      <c r="AP55" s="8"/>
      <c r="AQ55" s="9"/>
      <c r="AR55" s="8">
        <v>812.85</v>
      </c>
      <c r="AS55" s="9"/>
      <c r="AT55" s="8"/>
      <c r="AU55" s="9"/>
      <c r="AV55" s="8"/>
      <c r="AW55" s="9"/>
      <c r="AX55" s="8">
        <v>2449.88</v>
      </c>
      <c r="AY55" s="9"/>
    </row>
    <row r="56" spans="4:51" x14ac:dyDescent="0.25">
      <c r="E56">
        <v>44586000</v>
      </c>
      <c r="F56" s="8">
        <v>282.58</v>
      </c>
      <c r="I56">
        <v>45511000</v>
      </c>
      <c r="J56" s="8">
        <v>8911.36</v>
      </c>
      <c r="K56" s="8"/>
      <c r="L56" s="8"/>
      <c r="M56" s="8">
        <v>500</v>
      </c>
      <c r="N56" s="8"/>
      <c r="O56" s="8">
        <v>83</v>
      </c>
      <c r="P56" s="8">
        <v>2768.95</v>
      </c>
      <c r="Q56" s="8"/>
      <c r="R56" s="8"/>
      <c r="S56" s="8"/>
      <c r="T56" s="8"/>
      <c r="U56" s="8"/>
      <c r="V56" s="8">
        <v>12263.310000000001</v>
      </c>
      <c r="Y56">
        <v>64426000</v>
      </c>
      <c r="Z56" s="8">
        <v>1661</v>
      </c>
      <c r="AA56" s="9"/>
      <c r="AB56" s="8">
        <v>1754</v>
      </c>
      <c r="AC56" s="9">
        <v>5.5990367248645395E-2</v>
      </c>
      <c r="AD56" s="8">
        <v>1661</v>
      </c>
      <c r="AE56" s="9">
        <v>-5.3021664766248575E-2</v>
      </c>
      <c r="AF56" s="8">
        <v>1661</v>
      </c>
      <c r="AG56" s="9">
        <v>0</v>
      </c>
      <c r="AH56" s="8">
        <v>2118</v>
      </c>
      <c r="AI56" s="9">
        <v>0.27513546056592414</v>
      </c>
      <c r="AJ56" s="8"/>
      <c r="AK56" s="9"/>
      <c r="AL56" s="8">
        <v>3988</v>
      </c>
      <c r="AM56" s="9"/>
      <c r="AN56" s="8">
        <v>1870</v>
      </c>
      <c r="AO56" s="9">
        <v>-0.53109327983951859</v>
      </c>
      <c r="AP56" s="8">
        <v>1870</v>
      </c>
      <c r="AQ56" s="9">
        <v>0</v>
      </c>
      <c r="AR56" s="8">
        <v>1866</v>
      </c>
      <c r="AS56" s="9">
        <v>-2.1390374331550803E-3</v>
      </c>
      <c r="AT56" s="8"/>
      <c r="AU56" s="9"/>
      <c r="AV56" s="8"/>
      <c r="AW56" s="9"/>
      <c r="AX56" s="8">
        <v>18449</v>
      </c>
      <c r="AY56" s="9"/>
    </row>
    <row r="57" spans="4:51" x14ac:dyDescent="0.25">
      <c r="E57">
        <v>44860000</v>
      </c>
      <c r="F57" s="8">
        <v>414</v>
      </c>
      <c r="I57">
        <v>45512000</v>
      </c>
      <c r="J57" s="8"/>
      <c r="K57" s="8"/>
      <c r="L57" s="8">
        <v>40</v>
      </c>
      <c r="M57" s="8">
        <v>40</v>
      </c>
      <c r="N57" s="8"/>
      <c r="O57" s="8">
        <v>84.039999999999992</v>
      </c>
      <c r="P57" s="8">
        <v>3840.17</v>
      </c>
      <c r="Q57" s="8">
        <v>90</v>
      </c>
      <c r="R57" s="8">
        <v>79</v>
      </c>
      <c r="S57" s="8"/>
      <c r="T57" s="8"/>
      <c r="U57" s="8">
        <v>2000</v>
      </c>
      <c r="V57" s="8">
        <v>6173.21</v>
      </c>
      <c r="Y57">
        <v>64500000</v>
      </c>
      <c r="Z57" s="8">
        <v>2191.5500000000002</v>
      </c>
      <c r="AA57" s="9"/>
      <c r="AB57" s="8">
        <v>2808.45</v>
      </c>
      <c r="AC57" s="9">
        <v>0.28149026944400063</v>
      </c>
      <c r="AD57" s="8">
        <v>3387.0999999999995</v>
      </c>
      <c r="AE57" s="9">
        <v>0.20603891826452303</v>
      </c>
      <c r="AF57" s="8">
        <v>2147.92</v>
      </c>
      <c r="AG57" s="9">
        <v>-0.36585279442590996</v>
      </c>
      <c r="AH57" s="8">
        <v>2179.14</v>
      </c>
      <c r="AI57" s="9">
        <v>1.4534991992252876E-2</v>
      </c>
      <c r="AJ57" s="8"/>
      <c r="AK57" s="9"/>
      <c r="AL57" s="8">
        <v>5153.1899999999996</v>
      </c>
      <c r="AM57" s="9"/>
      <c r="AN57" s="8">
        <v>2106.88</v>
      </c>
      <c r="AO57" s="9">
        <v>-0.59115033600546452</v>
      </c>
      <c r="AP57" s="8">
        <v>2778.33</v>
      </c>
      <c r="AQ57" s="9">
        <v>0.31869399301336565</v>
      </c>
      <c r="AR57" s="8">
        <v>2106.88</v>
      </c>
      <c r="AS57" s="9">
        <v>-0.24167395521770266</v>
      </c>
      <c r="AT57" s="8">
        <v>2106.88</v>
      </c>
      <c r="AU57" s="9">
        <v>0</v>
      </c>
      <c r="AV57" s="8">
        <v>2875.72</v>
      </c>
      <c r="AW57" s="9">
        <v>0.36491874240583216</v>
      </c>
      <c r="AX57" s="8">
        <v>29842.04</v>
      </c>
      <c r="AY57" s="9"/>
    </row>
    <row r="58" spans="4:51" x14ac:dyDescent="0.25">
      <c r="E58">
        <v>45511000</v>
      </c>
      <c r="F58" s="8">
        <v>12263.310000000001</v>
      </c>
      <c r="I58">
        <v>46710000</v>
      </c>
      <c r="J58" s="8"/>
      <c r="K58" s="8"/>
      <c r="L58" s="8"/>
      <c r="M58" s="8"/>
      <c r="N58" s="8"/>
      <c r="O58" s="8"/>
      <c r="P58" s="8">
        <v>4269.26</v>
      </c>
      <c r="Q58" s="8"/>
      <c r="R58" s="8"/>
      <c r="S58" s="8"/>
      <c r="T58" s="8"/>
      <c r="U58" s="8"/>
      <c r="V58" s="8">
        <v>4269.26</v>
      </c>
      <c r="Y58">
        <v>64510000</v>
      </c>
      <c r="Z58" s="8">
        <v>-754.2</v>
      </c>
      <c r="AA58" s="9"/>
      <c r="AB58" s="8">
        <v>-454.25</v>
      </c>
      <c r="AC58" s="9">
        <v>-0.39770617873243175</v>
      </c>
      <c r="AD58" s="8">
        <v>607.3599999999999</v>
      </c>
      <c r="AE58" s="9">
        <v>-2.3370610897083104</v>
      </c>
      <c r="AF58" s="8">
        <v>-804.39</v>
      </c>
      <c r="AG58" s="9">
        <v>-2.324403977871444</v>
      </c>
      <c r="AH58" s="8">
        <v>-768.38000000000011</v>
      </c>
      <c r="AI58" s="9">
        <v>-4.4766841954773033E-2</v>
      </c>
      <c r="AJ58" s="8"/>
      <c r="AK58" s="9"/>
      <c r="AL58" s="8">
        <v>-589.36</v>
      </c>
      <c r="AM58" s="9"/>
      <c r="AN58" s="8">
        <v>-808.16000000000008</v>
      </c>
      <c r="AO58" s="9">
        <v>0.37125016967558039</v>
      </c>
      <c r="AP58" s="8">
        <v>-40.670000000000016</v>
      </c>
      <c r="AQ58" s="9">
        <v>-0.94967580677093633</v>
      </c>
      <c r="AR58" s="8">
        <v>-808.28</v>
      </c>
      <c r="AS58" s="9">
        <v>18.874108679616416</v>
      </c>
      <c r="AT58" s="8">
        <v>-810.15</v>
      </c>
      <c r="AU58" s="9">
        <v>2.3135547087642953E-3</v>
      </c>
      <c r="AV58" s="8">
        <v>67.47</v>
      </c>
      <c r="AW58" s="9">
        <v>-1.0832808739122386</v>
      </c>
      <c r="AX58" s="8">
        <v>-5163.0099999999993</v>
      </c>
      <c r="AY58" s="9"/>
    </row>
    <row r="59" spans="4:51" x14ac:dyDescent="0.25">
      <c r="E59">
        <v>45512000</v>
      </c>
      <c r="F59" s="8">
        <v>6173.21</v>
      </c>
      <c r="I59">
        <v>48700000</v>
      </c>
      <c r="J59" s="8"/>
      <c r="K59" s="8"/>
      <c r="L59" s="8"/>
      <c r="M59" s="8"/>
      <c r="N59" s="8"/>
      <c r="O59" s="8"/>
      <c r="P59" s="8">
        <v>3383.75</v>
      </c>
      <c r="Q59" s="8"/>
      <c r="R59" s="8"/>
      <c r="S59" s="8"/>
      <c r="T59" s="8"/>
      <c r="U59" s="8"/>
      <c r="V59" s="8">
        <v>3383.75</v>
      </c>
      <c r="Y59">
        <v>64750000</v>
      </c>
      <c r="Z59" s="8"/>
      <c r="AA59" s="9"/>
      <c r="AB59" s="8"/>
      <c r="AC59" s="9"/>
      <c r="AD59" s="8"/>
      <c r="AE59" s="9"/>
      <c r="AF59" s="8">
        <v>308</v>
      </c>
      <c r="AG59" s="9"/>
      <c r="AH59" s="8"/>
      <c r="AI59" s="9"/>
      <c r="AJ59" s="8"/>
      <c r="AK59" s="9"/>
      <c r="AL59" s="8"/>
      <c r="AM59" s="9"/>
      <c r="AN59" s="8"/>
      <c r="AO59" s="9"/>
      <c r="AP59" s="8"/>
      <c r="AQ59" s="9"/>
      <c r="AR59" s="8"/>
      <c r="AS59" s="9"/>
      <c r="AT59" s="8"/>
      <c r="AU59" s="9"/>
      <c r="AV59" s="8"/>
      <c r="AW59" s="9"/>
      <c r="AX59" s="8">
        <v>308</v>
      </c>
      <c r="AY59" s="9"/>
    </row>
    <row r="60" spans="4:51" x14ac:dyDescent="0.25">
      <c r="E60">
        <v>46710000</v>
      </c>
      <c r="F60" s="8">
        <v>4269.26</v>
      </c>
      <c r="I60">
        <v>49100000</v>
      </c>
      <c r="J60" s="8"/>
      <c r="K60" s="8"/>
      <c r="L60" s="8"/>
      <c r="M60" s="8"/>
      <c r="N60" s="8"/>
      <c r="O60" s="8"/>
      <c r="P60" s="8">
        <v>1279.2</v>
      </c>
      <c r="Q60" s="8"/>
      <c r="R60" s="8"/>
      <c r="S60" s="8"/>
      <c r="T60" s="8"/>
      <c r="U60" s="8"/>
      <c r="V60" s="8">
        <v>1279.2</v>
      </c>
      <c r="Y60">
        <v>66110000</v>
      </c>
      <c r="Z60" s="8">
        <v>42.69</v>
      </c>
      <c r="AA60" s="9"/>
      <c r="AB60" s="8">
        <v>41.42</v>
      </c>
      <c r="AC60" s="9">
        <v>-2.974935582103528E-2</v>
      </c>
      <c r="AD60" s="8">
        <v>40.150000000000006</v>
      </c>
      <c r="AE60" s="9">
        <v>-3.0661516175760406E-2</v>
      </c>
      <c r="AF60" s="8">
        <v>17.53</v>
      </c>
      <c r="AG60" s="9">
        <v>-0.56338729763387296</v>
      </c>
      <c r="AH60" s="8">
        <v>37.58</v>
      </c>
      <c r="AI60" s="9">
        <v>1.1437535653165998</v>
      </c>
      <c r="AJ60" s="8"/>
      <c r="AK60" s="9"/>
      <c r="AL60" s="8">
        <v>89.440000000000012</v>
      </c>
      <c r="AM60" s="9"/>
      <c r="AN60" s="8">
        <v>51.46</v>
      </c>
      <c r="AO60" s="9">
        <v>-0.42464221824686949</v>
      </c>
      <c r="AP60" s="8">
        <v>50.22</v>
      </c>
      <c r="AQ60" s="9">
        <v>-2.4096385542168714E-2</v>
      </c>
      <c r="AR60" s="8">
        <v>47.980000000000004</v>
      </c>
      <c r="AS60" s="9">
        <v>-4.4603743528474613E-2</v>
      </c>
      <c r="AT60" s="8">
        <v>46.22</v>
      </c>
      <c r="AU60" s="9">
        <v>-3.6681950812838787E-2</v>
      </c>
      <c r="AV60" s="8">
        <v>90.92</v>
      </c>
      <c r="AW60" s="9">
        <v>0.96711380354824761</v>
      </c>
      <c r="AX60" s="8">
        <v>555.61</v>
      </c>
      <c r="AY60" s="9"/>
    </row>
    <row r="61" spans="4:51" x14ac:dyDescent="0.25">
      <c r="E61">
        <v>48700000</v>
      </c>
      <c r="F61" s="8">
        <v>3383.75</v>
      </c>
      <c r="I61">
        <v>49670000</v>
      </c>
      <c r="J61" s="8"/>
      <c r="K61" s="8"/>
      <c r="L61" s="8"/>
      <c r="M61" s="8"/>
      <c r="N61" s="8"/>
      <c r="O61" s="8"/>
      <c r="P61" s="8">
        <v>4055.79</v>
      </c>
      <c r="Q61" s="8"/>
      <c r="R61" s="8"/>
      <c r="S61" s="8"/>
      <c r="T61" s="8"/>
      <c r="U61" s="8"/>
      <c r="V61" s="8">
        <v>4055.79</v>
      </c>
      <c r="Y61">
        <v>67180000</v>
      </c>
      <c r="Z61" s="8"/>
      <c r="AA61" s="9"/>
      <c r="AB61" s="8"/>
      <c r="AC61" s="9"/>
      <c r="AD61" s="8"/>
      <c r="AE61" s="9"/>
      <c r="AF61" s="8">
        <v>0.6</v>
      </c>
      <c r="AG61" s="9"/>
      <c r="AH61" s="8"/>
      <c r="AI61" s="9"/>
      <c r="AJ61" s="8"/>
      <c r="AK61" s="9"/>
      <c r="AL61" s="8">
        <v>0.65999999999999992</v>
      </c>
      <c r="AM61" s="9"/>
      <c r="AN61" s="8"/>
      <c r="AO61" s="9"/>
      <c r="AP61" s="8"/>
      <c r="AQ61" s="9"/>
      <c r="AR61" s="8"/>
      <c r="AS61" s="9"/>
      <c r="AT61" s="8">
        <v>9</v>
      </c>
      <c r="AU61" s="9"/>
      <c r="AV61" s="8">
        <v>0.02</v>
      </c>
      <c r="AW61" s="9">
        <v>-0.99777777777777787</v>
      </c>
      <c r="AX61" s="8">
        <v>10.28</v>
      </c>
      <c r="AY61" s="9"/>
    </row>
    <row r="62" spans="4:51" x14ac:dyDescent="0.25">
      <c r="E62">
        <v>49100000</v>
      </c>
      <c r="F62" s="8">
        <v>1279.2</v>
      </c>
      <c r="H62" t="s">
        <v>156</v>
      </c>
      <c r="J62" s="8">
        <v>73189.899999999994</v>
      </c>
      <c r="K62" s="8">
        <v>51728.2</v>
      </c>
      <c r="L62" s="8">
        <v>55808</v>
      </c>
      <c r="M62" s="8">
        <v>67698.289999999994</v>
      </c>
      <c r="N62" s="8">
        <v>37041.020000000004</v>
      </c>
      <c r="O62" s="8">
        <v>64921.869999999995</v>
      </c>
      <c r="P62" s="8">
        <v>97724.189999999973</v>
      </c>
      <c r="Q62" s="8">
        <v>29069.389999999992</v>
      </c>
      <c r="R62" s="8">
        <v>57838.499999999993</v>
      </c>
      <c r="S62" s="8">
        <v>69025.24000000002</v>
      </c>
      <c r="T62" s="8">
        <v>44721.98</v>
      </c>
      <c r="U62" s="8">
        <v>60955.06</v>
      </c>
      <c r="V62" s="8">
        <v>709721.64</v>
      </c>
      <c r="X62" t="s">
        <v>158</v>
      </c>
      <c r="Z62" s="8">
        <v>42155.310000000012</v>
      </c>
      <c r="AA62" s="9"/>
      <c r="AB62" s="8">
        <v>45736.47</v>
      </c>
      <c r="AC62" s="9">
        <v>8.4951575495471096E-2</v>
      </c>
      <c r="AD62" s="8">
        <v>41299.86</v>
      </c>
      <c r="AE62" s="9">
        <v>-9.7003769639414678E-2</v>
      </c>
      <c r="AF62" s="8">
        <v>46412.080000000009</v>
      </c>
      <c r="AG62" s="9">
        <v>0.12378298618929963</v>
      </c>
      <c r="AH62" s="8">
        <v>27419.079999999998</v>
      </c>
      <c r="AI62" s="9">
        <v>-0.4092253568467521</v>
      </c>
      <c r="AJ62" s="8">
        <v>28578.740000000005</v>
      </c>
      <c r="AK62" s="9">
        <v>4.2293906287155049E-2</v>
      </c>
      <c r="AL62" s="8">
        <v>52817.72</v>
      </c>
      <c r="AM62" s="9">
        <v>0.84814725911639177</v>
      </c>
      <c r="AN62" s="8">
        <v>25184.760000000006</v>
      </c>
      <c r="AO62" s="9">
        <v>-0.52317593413725538</v>
      </c>
      <c r="AP62" s="8">
        <v>45693.820000000007</v>
      </c>
      <c r="AQ62" s="9">
        <v>0.81434407157344346</v>
      </c>
      <c r="AR62" s="8">
        <v>42653.789999999994</v>
      </c>
      <c r="AS62" s="9">
        <v>-6.653044109684883E-2</v>
      </c>
      <c r="AT62" s="8">
        <v>33907.990000000005</v>
      </c>
      <c r="AU62" s="9">
        <v>-0.20504156840458937</v>
      </c>
      <c r="AV62" s="8">
        <v>42525.25</v>
      </c>
      <c r="AW62" s="9">
        <v>0.25413656191357831</v>
      </c>
      <c r="AX62" s="8">
        <v>474384.87</v>
      </c>
      <c r="AY62" s="9"/>
    </row>
    <row r="63" spans="4:51" x14ac:dyDescent="0.25">
      <c r="E63">
        <v>49670000</v>
      </c>
      <c r="F63" s="8">
        <v>4055.79</v>
      </c>
      <c r="H63" t="s">
        <v>150</v>
      </c>
      <c r="I63">
        <v>50800000</v>
      </c>
      <c r="J63" s="8"/>
      <c r="K63" s="8"/>
      <c r="L63" s="8"/>
      <c r="M63" s="8"/>
      <c r="N63" s="8"/>
      <c r="O63" s="8"/>
      <c r="P63" s="8">
        <v>624.52</v>
      </c>
      <c r="Q63" s="8"/>
      <c r="R63" s="8"/>
      <c r="S63" s="8"/>
      <c r="T63" s="8"/>
      <c r="U63" s="8"/>
      <c r="V63" s="8">
        <v>624.52</v>
      </c>
      <c r="X63" t="s">
        <v>152</v>
      </c>
      <c r="Y63">
        <v>70600000</v>
      </c>
      <c r="Z63" s="8"/>
      <c r="AA63" s="9"/>
      <c r="AB63" s="8"/>
      <c r="AC63" s="9"/>
      <c r="AD63" s="8"/>
      <c r="AE63" s="9"/>
      <c r="AF63" s="8">
        <v>800</v>
      </c>
      <c r="AG63" s="9"/>
      <c r="AH63" s="8"/>
      <c r="AI63" s="9"/>
      <c r="AJ63" s="8"/>
      <c r="AK63" s="9"/>
      <c r="AL63" s="8"/>
      <c r="AM63" s="9"/>
      <c r="AN63" s="8">
        <v>3426</v>
      </c>
      <c r="AO63" s="9"/>
      <c r="AP63" s="8">
        <v>19486.519999999997</v>
      </c>
      <c r="AQ63" s="9">
        <v>4.6878342089900746</v>
      </c>
      <c r="AR63" s="8">
        <v>12730.56</v>
      </c>
      <c r="AS63" s="9">
        <v>-0.34669915408189861</v>
      </c>
      <c r="AT63" s="8">
        <v>4105.5599999999995</v>
      </c>
      <c r="AU63" s="9">
        <v>-0.67750358193198101</v>
      </c>
      <c r="AV63" s="8">
        <v>27513.939999999995</v>
      </c>
      <c r="AW63" s="9">
        <v>5.7016290104151448</v>
      </c>
      <c r="AX63" s="8">
        <v>68062.579999999987</v>
      </c>
      <c r="AY63" s="9"/>
    </row>
    <row r="64" spans="4:51" x14ac:dyDescent="0.25">
      <c r="D64" t="s">
        <v>181</v>
      </c>
      <c r="F64" s="8">
        <v>709721.63999999966</v>
      </c>
      <c r="I64">
        <v>51200000</v>
      </c>
      <c r="J64" s="8">
        <v>86151.320000000022</v>
      </c>
      <c r="K64" s="8">
        <v>61370.990000000013</v>
      </c>
      <c r="L64" s="8">
        <v>118570.88999999998</v>
      </c>
      <c r="M64" s="8">
        <v>122704.28999999995</v>
      </c>
      <c r="N64" s="8">
        <v>82648.630000000019</v>
      </c>
      <c r="O64" s="8">
        <v>75301.859999999971</v>
      </c>
      <c r="P64" s="8">
        <v>78329.510000000009</v>
      </c>
      <c r="Q64" s="8">
        <v>57024.62</v>
      </c>
      <c r="R64" s="8">
        <v>74600.930000000022</v>
      </c>
      <c r="S64" s="8">
        <v>90843.919999999984</v>
      </c>
      <c r="T64" s="8">
        <v>73290.950000000012</v>
      </c>
      <c r="U64" s="8">
        <v>106171.56000000003</v>
      </c>
      <c r="V64" s="8">
        <v>1027009.47</v>
      </c>
      <c r="Y64">
        <v>70611000</v>
      </c>
      <c r="Z64" s="8">
        <v>475</v>
      </c>
      <c r="AA64" s="9"/>
      <c r="AB64" s="8"/>
      <c r="AC64" s="9"/>
      <c r="AD64" s="8">
        <v>1130</v>
      </c>
      <c r="AE64" s="9"/>
      <c r="AF64" s="8">
        <v>3920</v>
      </c>
      <c r="AG64" s="9">
        <v>2.4690265486725664</v>
      </c>
      <c r="AH64" s="8">
        <v>420</v>
      </c>
      <c r="AI64" s="9">
        <v>-0.8928571428571429</v>
      </c>
      <c r="AJ64" s="8"/>
      <c r="AK64" s="9"/>
      <c r="AL64" s="8">
        <v>122.5</v>
      </c>
      <c r="AM64" s="9"/>
      <c r="AN64" s="8">
        <v>670</v>
      </c>
      <c r="AO64" s="9">
        <v>4.4693877551020407</v>
      </c>
      <c r="AP64" s="8">
        <v>1187.5</v>
      </c>
      <c r="AQ64" s="9">
        <v>0.77238805970149249</v>
      </c>
      <c r="AR64" s="8"/>
      <c r="AS64" s="9"/>
      <c r="AT64" s="8"/>
      <c r="AU64" s="9"/>
      <c r="AV64" s="8"/>
      <c r="AW64" s="9"/>
      <c r="AX64" s="8">
        <v>7925</v>
      </c>
      <c r="AY64" s="9"/>
    </row>
    <row r="65" spans="4:51" x14ac:dyDescent="0.25">
      <c r="D65" t="s">
        <v>182</v>
      </c>
      <c r="F65" s="8">
        <v>4608.5820779220758</v>
      </c>
      <c r="I65">
        <v>51210000</v>
      </c>
      <c r="J65" s="8">
        <v>13921.039999999999</v>
      </c>
      <c r="K65" s="8">
        <v>227.85</v>
      </c>
      <c r="L65" s="8">
        <v>20422.900000000001</v>
      </c>
      <c r="M65" s="8">
        <v>13804.02</v>
      </c>
      <c r="N65" s="8">
        <v>4910.3099999999995</v>
      </c>
      <c r="O65" s="8">
        <v>377.53000000000003</v>
      </c>
      <c r="P65" s="8">
        <v>5505.3</v>
      </c>
      <c r="Q65" s="8">
        <v>2241.39</v>
      </c>
      <c r="R65" s="8">
        <v>6555.03</v>
      </c>
      <c r="S65" s="8">
        <v>9987.32</v>
      </c>
      <c r="T65" s="8">
        <v>14050.02</v>
      </c>
      <c r="U65" s="8">
        <v>17365.14</v>
      </c>
      <c r="V65" s="8">
        <v>109367.85</v>
      </c>
      <c r="Y65">
        <v>70612000</v>
      </c>
      <c r="Z65" s="8"/>
      <c r="AA65" s="9"/>
      <c r="AB65" s="8">
        <v>535.12</v>
      </c>
      <c r="AC65" s="9"/>
      <c r="AD65" s="8">
        <v>14406.119999999997</v>
      </c>
      <c r="AE65" s="9">
        <v>25.921288682912238</v>
      </c>
      <c r="AF65" s="8"/>
      <c r="AG65" s="9"/>
      <c r="AH65" s="8">
        <v>535.12</v>
      </c>
      <c r="AI65" s="9"/>
      <c r="AJ65" s="8"/>
      <c r="AK65" s="9"/>
      <c r="AL65" s="8">
        <v>15121.019999999999</v>
      </c>
      <c r="AM65" s="9"/>
      <c r="AN65" s="8"/>
      <c r="AO65" s="9"/>
      <c r="AP65" s="8"/>
      <c r="AQ65" s="9"/>
      <c r="AR65" s="8"/>
      <c r="AS65" s="9"/>
      <c r="AT65" s="8"/>
      <c r="AU65" s="9"/>
      <c r="AV65" s="8"/>
      <c r="AW65" s="9"/>
      <c r="AX65" s="8">
        <v>30597.379999999997</v>
      </c>
      <c r="AY65" s="9"/>
    </row>
    <row r="66" spans="4:51" x14ac:dyDescent="0.25">
      <c r="D66" t="s">
        <v>150</v>
      </c>
      <c r="E66">
        <v>50800000</v>
      </c>
      <c r="F66" s="8">
        <v>624.52</v>
      </c>
      <c r="I66">
        <v>53100000</v>
      </c>
      <c r="J66" s="8">
        <v>288.95</v>
      </c>
      <c r="K66" s="8">
        <v>907.8</v>
      </c>
      <c r="L66" s="8">
        <v>76.45</v>
      </c>
      <c r="M66" s="8">
        <v>107</v>
      </c>
      <c r="N66" s="8">
        <v>69</v>
      </c>
      <c r="O66" s="8">
        <v>8.1999999999999993</v>
      </c>
      <c r="P66" s="8">
        <v>175.05</v>
      </c>
      <c r="Q66" s="8">
        <v>15.43</v>
      </c>
      <c r="R66" s="8">
        <v>23.4</v>
      </c>
      <c r="S66" s="8">
        <v>25.6</v>
      </c>
      <c r="T66" s="8">
        <v>25.6</v>
      </c>
      <c r="U66" s="8">
        <v>25.6</v>
      </c>
      <c r="V66" s="8">
        <v>1748.08</v>
      </c>
      <c r="Y66">
        <v>70613000</v>
      </c>
      <c r="Z66" s="8"/>
      <c r="AA66" s="9"/>
      <c r="AB66" s="8">
        <v>2800</v>
      </c>
      <c r="AC66" s="9"/>
      <c r="AD66" s="8">
        <v>150</v>
      </c>
      <c r="AE66" s="9">
        <v>-0.9464285714285714</v>
      </c>
      <c r="AF66" s="8"/>
      <c r="AG66" s="9"/>
      <c r="AH66" s="8"/>
      <c r="AI66" s="9"/>
      <c r="AJ66" s="8"/>
      <c r="AK66" s="9"/>
      <c r="AL66" s="8">
        <v>3100</v>
      </c>
      <c r="AM66" s="9"/>
      <c r="AN66" s="8"/>
      <c r="AO66" s="9"/>
      <c r="AP66" s="8"/>
      <c r="AQ66" s="9"/>
      <c r="AR66" s="8"/>
      <c r="AS66" s="9"/>
      <c r="AT66" s="8"/>
      <c r="AU66" s="9"/>
      <c r="AV66" s="8"/>
      <c r="AW66" s="9"/>
      <c r="AX66" s="8">
        <v>6050</v>
      </c>
      <c r="AY66" s="9"/>
    </row>
    <row r="67" spans="4:51" x14ac:dyDescent="0.25">
      <c r="E67">
        <v>51200000</v>
      </c>
      <c r="F67" s="8">
        <v>1027009.47</v>
      </c>
      <c r="I67">
        <v>58000000</v>
      </c>
      <c r="J67" s="8">
        <v>260</v>
      </c>
      <c r="K67" s="8">
        <v>800</v>
      </c>
      <c r="L67" s="8">
        <v>21400</v>
      </c>
      <c r="M67" s="8">
        <v>2480</v>
      </c>
      <c r="N67" s="8">
        <v>2640</v>
      </c>
      <c r="O67" s="8">
        <v>340</v>
      </c>
      <c r="P67" s="8"/>
      <c r="Q67" s="8">
        <v>3600</v>
      </c>
      <c r="R67" s="8">
        <v>3600</v>
      </c>
      <c r="S67" s="8"/>
      <c r="T67" s="8">
        <v>700</v>
      </c>
      <c r="U67" s="8">
        <v>12400</v>
      </c>
      <c r="V67" s="8">
        <v>48220</v>
      </c>
      <c r="Y67">
        <v>70617000</v>
      </c>
      <c r="Z67" s="8">
        <v>450</v>
      </c>
      <c r="AA67" s="9"/>
      <c r="AB67" s="8"/>
      <c r="AC67" s="9"/>
      <c r="AD67" s="8"/>
      <c r="AE67" s="9"/>
      <c r="AF67" s="8">
        <v>90</v>
      </c>
      <c r="AG67" s="9"/>
      <c r="AH67" s="8"/>
      <c r="AI67" s="9"/>
      <c r="AJ67" s="8"/>
      <c r="AK67" s="9"/>
      <c r="AL67" s="8"/>
      <c r="AM67" s="9"/>
      <c r="AN67" s="8"/>
      <c r="AO67" s="9"/>
      <c r="AP67" s="8"/>
      <c r="AQ67" s="9"/>
      <c r="AR67" s="8"/>
      <c r="AS67" s="9"/>
      <c r="AT67" s="8"/>
      <c r="AU67" s="9"/>
      <c r="AV67" s="8"/>
      <c r="AW67" s="9"/>
      <c r="AX67" s="8">
        <v>540</v>
      </c>
      <c r="AY67" s="9"/>
    </row>
    <row r="68" spans="4:51" x14ac:dyDescent="0.25">
      <c r="E68">
        <v>51210000</v>
      </c>
      <c r="F68" s="8">
        <v>109367.85</v>
      </c>
      <c r="H68" t="s">
        <v>157</v>
      </c>
      <c r="J68" s="8">
        <v>100621.31000000001</v>
      </c>
      <c r="K68" s="8">
        <v>63306.640000000014</v>
      </c>
      <c r="L68" s="8">
        <v>160470.24</v>
      </c>
      <c r="M68" s="8">
        <v>139095.30999999994</v>
      </c>
      <c r="N68" s="8">
        <v>90267.940000000017</v>
      </c>
      <c r="O68" s="8">
        <v>76027.589999999967</v>
      </c>
      <c r="P68" s="8">
        <v>84634.380000000019</v>
      </c>
      <c r="Q68" s="8">
        <v>62881.440000000002</v>
      </c>
      <c r="R68" s="8">
        <v>84779.360000000015</v>
      </c>
      <c r="S68" s="8">
        <v>100856.84</v>
      </c>
      <c r="T68" s="8">
        <v>88066.570000000022</v>
      </c>
      <c r="U68" s="8">
        <v>135962.30000000005</v>
      </c>
      <c r="V68" s="8">
        <v>1186969.9200000002</v>
      </c>
      <c r="Y68">
        <v>70620000</v>
      </c>
      <c r="Z68" s="8"/>
      <c r="AA68" s="9"/>
      <c r="AB68" s="8"/>
      <c r="AC68" s="9"/>
      <c r="AD68" s="8"/>
      <c r="AE68" s="9"/>
      <c r="AF68" s="8"/>
      <c r="AG68" s="9"/>
      <c r="AH68" s="8"/>
      <c r="AI68" s="9"/>
      <c r="AJ68" s="8"/>
      <c r="AK68" s="9"/>
      <c r="AL68" s="8"/>
      <c r="AM68" s="9"/>
      <c r="AN68" s="8"/>
      <c r="AO68" s="9"/>
      <c r="AP68" s="8">
        <v>321.93</v>
      </c>
      <c r="AQ68" s="9"/>
      <c r="AR68" s="8">
        <v>643.86</v>
      </c>
      <c r="AS68" s="9">
        <v>1</v>
      </c>
      <c r="AT68" s="8">
        <v>321.93</v>
      </c>
      <c r="AU68" s="9">
        <v>-0.5</v>
      </c>
      <c r="AV68" s="8">
        <v>804.83</v>
      </c>
      <c r="AW68" s="9">
        <v>1.5000155313266861</v>
      </c>
      <c r="AX68" s="8">
        <v>2092.5500000000002</v>
      </c>
      <c r="AY68" s="9"/>
    </row>
    <row r="69" spans="4:51" x14ac:dyDescent="0.25">
      <c r="E69">
        <v>53100000</v>
      </c>
      <c r="F69" s="8">
        <v>1748.08</v>
      </c>
      <c r="H69" t="s">
        <v>151</v>
      </c>
      <c r="I69">
        <v>60440000</v>
      </c>
      <c r="J69" s="8">
        <v>27</v>
      </c>
      <c r="K69" s="8">
        <v>42.01</v>
      </c>
      <c r="L69" s="8">
        <v>27</v>
      </c>
      <c r="M69" s="8">
        <v>27</v>
      </c>
      <c r="N69" s="8">
        <v>27</v>
      </c>
      <c r="O69" s="8">
        <v>27</v>
      </c>
      <c r="P69" s="8">
        <v>23.4</v>
      </c>
      <c r="Q69" s="8"/>
      <c r="R69" s="8">
        <v>50.08</v>
      </c>
      <c r="S69" s="8">
        <v>25.6</v>
      </c>
      <c r="T69" s="8">
        <v>25.6</v>
      </c>
      <c r="U69" s="8">
        <v>25.6</v>
      </c>
      <c r="V69" s="8">
        <v>327.29000000000008</v>
      </c>
      <c r="Y69">
        <v>70630000</v>
      </c>
      <c r="Z69" s="8"/>
      <c r="AA69" s="9"/>
      <c r="AB69" s="8"/>
      <c r="AC69" s="9"/>
      <c r="AD69" s="8"/>
      <c r="AE69" s="9"/>
      <c r="AF69" s="8"/>
      <c r="AG69" s="9"/>
      <c r="AH69" s="8"/>
      <c r="AI69" s="9"/>
      <c r="AJ69" s="8"/>
      <c r="AK69" s="9"/>
      <c r="AL69" s="8"/>
      <c r="AM69" s="9"/>
      <c r="AN69" s="8"/>
      <c r="AO69" s="9"/>
      <c r="AP69" s="8"/>
      <c r="AQ69" s="9"/>
      <c r="AR69" s="8"/>
      <c r="AS69" s="9"/>
      <c r="AT69" s="8"/>
      <c r="AU69" s="9"/>
      <c r="AV69" s="8">
        <v>1240</v>
      </c>
      <c r="AW69" s="9"/>
      <c r="AX69" s="8">
        <v>1240</v>
      </c>
      <c r="AY69" s="9"/>
    </row>
    <row r="70" spans="4:51" x14ac:dyDescent="0.25">
      <c r="E70">
        <v>58000000</v>
      </c>
      <c r="F70" s="8">
        <v>48220</v>
      </c>
      <c r="I70">
        <v>60450000</v>
      </c>
      <c r="J70" s="8">
        <v>450</v>
      </c>
      <c r="K70" s="8">
        <v>790</v>
      </c>
      <c r="L70" s="8"/>
      <c r="M70" s="8"/>
      <c r="N70" s="8">
        <v>700</v>
      </c>
      <c r="O70" s="8">
        <v>1200</v>
      </c>
      <c r="P70" s="8">
        <v>1420</v>
      </c>
      <c r="Q70" s="8"/>
      <c r="R70" s="8">
        <v>1420</v>
      </c>
      <c r="S70" s="8"/>
      <c r="T70" s="8">
        <v>3500</v>
      </c>
      <c r="U70" s="8">
        <v>1600</v>
      </c>
      <c r="V70" s="8">
        <v>11080</v>
      </c>
      <c r="Y70">
        <v>70650000</v>
      </c>
      <c r="Z70" s="8">
        <v>6178.5</v>
      </c>
      <c r="AA70" s="9"/>
      <c r="AB70" s="8">
        <v>5287.5</v>
      </c>
      <c r="AC70" s="9">
        <v>-0.14420975965040059</v>
      </c>
      <c r="AD70" s="8">
        <v>12058.4</v>
      </c>
      <c r="AE70" s="9">
        <v>1.2805484633569739</v>
      </c>
      <c r="AF70" s="8">
        <v>5704.5</v>
      </c>
      <c r="AG70" s="9">
        <v>-0.52692728720228221</v>
      </c>
      <c r="AH70" s="8">
        <v>2722</v>
      </c>
      <c r="AI70" s="9">
        <v>-0.5228328512577789</v>
      </c>
      <c r="AJ70" s="8"/>
      <c r="AK70" s="9"/>
      <c r="AL70" s="8">
        <v>21472.95</v>
      </c>
      <c r="AM70" s="9"/>
      <c r="AN70" s="8">
        <v>1611.9</v>
      </c>
      <c r="AO70" s="9">
        <v>-0.92493346279854416</v>
      </c>
      <c r="AP70" s="8"/>
      <c r="AQ70" s="9"/>
      <c r="AR70" s="8">
        <v>771.5</v>
      </c>
      <c r="AS70" s="9"/>
      <c r="AT70" s="8">
        <v>430</v>
      </c>
      <c r="AU70" s="9">
        <v>-0.44264419961114709</v>
      </c>
      <c r="AV70" s="8">
        <v>349</v>
      </c>
      <c r="AW70" s="9">
        <v>-0.1883720930232558</v>
      </c>
      <c r="AX70" s="8">
        <v>56586.250000000007</v>
      </c>
      <c r="AY70" s="9"/>
    </row>
    <row r="71" spans="4:51" x14ac:dyDescent="0.25">
      <c r="D71" t="s">
        <v>183</v>
      </c>
      <c r="F71" s="8">
        <v>1186969.9200000002</v>
      </c>
      <c r="I71">
        <v>60460000</v>
      </c>
      <c r="J71" s="8"/>
      <c r="K71" s="8">
        <v>400</v>
      </c>
      <c r="L71" s="8"/>
      <c r="M71" s="8">
        <v>103.71</v>
      </c>
      <c r="N71" s="8"/>
      <c r="O71" s="8"/>
      <c r="P71" s="8"/>
      <c r="Q71" s="8"/>
      <c r="R71" s="8"/>
      <c r="S71" s="8"/>
      <c r="T71" s="8"/>
      <c r="U71" s="8"/>
      <c r="V71" s="8">
        <v>503.71</v>
      </c>
      <c r="Y71">
        <v>70660000</v>
      </c>
      <c r="Z71" s="8">
        <v>577.5</v>
      </c>
      <c r="AA71" s="9"/>
      <c r="AB71" s="8"/>
      <c r="AC71" s="9"/>
      <c r="AD71" s="8">
        <v>962.5</v>
      </c>
      <c r="AE71" s="9"/>
      <c r="AF71" s="8">
        <v>770</v>
      </c>
      <c r="AG71" s="9">
        <v>-0.2</v>
      </c>
      <c r="AH71" s="8"/>
      <c r="AI71" s="9"/>
      <c r="AJ71" s="8"/>
      <c r="AK71" s="9"/>
      <c r="AL71" s="8"/>
      <c r="AM71" s="9"/>
      <c r="AN71" s="8"/>
      <c r="AO71" s="9"/>
      <c r="AP71" s="8">
        <v>770</v>
      </c>
      <c r="AQ71" s="9"/>
      <c r="AR71" s="8">
        <v>577.5</v>
      </c>
      <c r="AS71" s="9">
        <v>-0.25</v>
      </c>
      <c r="AT71" s="8">
        <v>1400</v>
      </c>
      <c r="AU71" s="9">
        <v>1.4242424242424243</v>
      </c>
      <c r="AV71" s="8">
        <v>1802.5</v>
      </c>
      <c r="AW71" s="9">
        <v>0.28749999999999998</v>
      </c>
      <c r="AX71" s="8">
        <v>6860</v>
      </c>
      <c r="AY71" s="9"/>
    </row>
    <row r="72" spans="4:51" x14ac:dyDescent="0.25">
      <c r="D72" t="s">
        <v>184</v>
      </c>
      <c r="F72" s="8">
        <v>25254.679148936175</v>
      </c>
      <c r="I72">
        <v>60612000</v>
      </c>
      <c r="J72" s="8">
        <v>346.16999999999996</v>
      </c>
      <c r="K72" s="8">
        <v>187.35000000000002</v>
      </c>
      <c r="L72" s="8">
        <v>274.56</v>
      </c>
      <c r="M72" s="8">
        <v>274.02</v>
      </c>
      <c r="N72" s="8">
        <v>141.02000000000001</v>
      </c>
      <c r="O72" s="8">
        <v>202.61999999999998</v>
      </c>
      <c r="P72" s="8">
        <v>136.01999999999998</v>
      </c>
      <c r="Q72" s="8">
        <v>204.75</v>
      </c>
      <c r="R72" s="8">
        <v>159.28</v>
      </c>
      <c r="S72" s="8">
        <v>349.36</v>
      </c>
      <c r="T72" s="8">
        <v>156.9</v>
      </c>
      <c r="U72" s="8">
        <v>293.42</v>
      </c>
      <c r="V72" s="8">
        <v>2725.47</v>
      </c>
      <c r="Y72">
        <v>70680000</v>
      </c>
      <c r="Z72" s="8"/>
      <c r="AA72" s="9"/>
      <c r="AB72" s="8"/>
      <c r="AC72" s="9"/>
      <c r="AD72" s="8"/>
      <c r="AE72" s="9"/>
      <c r="AF72" s="8"/>
      <c r="AG72" s="9"/>
      <c r="AH72" s="8"/>
      <c r="AI72" s="9"/>
      <c r="AJ72" s="8"/>
      <c r="AK72" s="9"/>
      <c r="AL72" s="8"/>
      <c r="AM72" s="9"/>
      <c r="AN72" s="8"/>
      <c r="AO72" s="9"/>
      <c r="AP72" s="8"/>
      <c r="AQ72" s="9"/>
      <c r="AR72" s="8">
        <v>8000</v>
      </c>
      <c r="AS72" s="9"/>
      <c r="AT72" s="8"/>
      <c r="AU72" s="9"/>
      <c r="AV72" s="8">
        <v>4200</v>
      </c>
      <c r="AW72" s="9"/>
      <c r="AX72" s="8">
        <v>12200</v>
      </c>
      <c r="AY72" s="9"/>
    </row>
    <row r="73" spans="4:51" x14ac:dyDescent="0.25">
      <c r="D73" t="s">
        <v>151</v>
      </c>
      <c r="E73">
        <v>60440000</v>
      </c>
      <c r="F73" s="8">
        <v>327.29000000000008</v>
      </c>
      <c r="I73">
        <v>60630000</v>
      </c>
      <c r="J73" s="8">
        <v>66</v>
      </c>
      <c r="K73" s="8"/>
      <c r="L73" s="8"/>
      <c r="M73" s="8">
        <v>14</v>
      </c>
      <c r="N73" s="8">
        <v>3.16</v>
      </c>
      <c r="O73" s="8"/>
      <c r="P73" s="8"/>
      <c r="Q73" s="8"/>
      <c r="R73" s="8"/>
      <c r="S73" s="8"/>
      <c r="T73" s="8">
        <v>19.86</v>
      </c>
      <c r="U73" s="8"/>
      <c r="V73" s="8">
        <v>103.02</v>
      </c>
      <c r="Y73">
        <v>70690000</v>
      </c>
      <c r="Z73" s="8"/>
      <c r="AA73" s="9"/>
      <c r="AB73" s="8"/>
      <c r="AC73" s="9"/>
      <c r="AD73" s="8"/>
      <c r="AE73" s="9"/>
      <c r="AF73" s="8"/>
      <c r="AG73" s="9"/>
      <c r="AH73" s="8"/>
      <c r="AI73" s="9"/>
      <c r="AJ73" s="8"/>
      <c r="AK73" s="9"/>
      <c r="AL73" s="8"/>
      <c r="AM73" s="9"/>
      <c r="AN73" s="8"/>
      <c r="AO73" s="9"/>
      <c r="AP73" s="8">
        <v>366.53</v>
      </c>
      <c r="AQ73" s="9"/>
      <c r="AR73" s="8">
        <v>3517.5</v>
      </c>
      <c r="AS73" s="9">
        <v>8.5967587919133504</v>
      </c>
      <c r="AT73" s="8">
        <v>132</v>
      </c>
      <c r="AU73" s="9">
        <v>-0.96247334754797442</v>
      </c>
      <c r="AV73" s="8"/>
      <c r="AW73" s="9"/>
      <c r="AX73" s="8">
        <v>4016.0299999999997</v>
      </c>
      <c r="AY73" s="9"/>
    </row>
    <row r="74" spans="4:51" x14ac:dyDescent="0.25">
      <c r="E74">
        <v>60450000</v>
      </c>
      <c r="F74" s="8">
        <v>11080</v>
      </c>
      <c r="I74">
        <v>60640000</v>
      </c>
      <c r="J74" s="8"/>
      <c r="K74" s="8">
        <v>19.170000000000002</v>
      </c>
      <c r="L74" s="8">
        <v>42.16</v>
      </c>
      <c r="M74" s="8">
        <v>60.12</v>
      </c>
      <c r="N74" s="8"/>
      <c r="O74" s="8">
        <v>65.88</v>
      </c>
      <c r="P74" s="8">
        <v>112.88</v>
      </c>
      <c r="Q74" s="8">
        <v>14.99</v>
      </c>
      <c r="R74" s="8">
        <v>14.99</v>
      </c>
      <c r="S74" s="8"/>
      <c r="T74" s="8"/>
      <c r="U74" s="8"/>
      <c r="V74" s="8">
        <v>330.19</v>
      </c>
      <c r="Y74">
        <v>70700000</v>
      </c>
      <c r="Z74" s="8">
        <v>150</v>
      </c>
      <c r="AA74" s="9"/>
      <c r="AB74" s="8">
        <v>40</v>
      </c>
      <c r="AC74" s="9">
        <v>-0.73333333333333328</v>
      </c>
      <c r="AD74" s="8"/>
      <c r="AE74" s="9"/>
      <c r="AF74" s="8"/>
      <c r="AG74" s="9"/>
      <c r="AH74" s="8"/>
      <c r="AI74" s="9"/>
      <c r="AJ74" s="8"/>
      <c r="AK74" s="9"/>
      <c r="AL74" s="8"/>
      <c r="AM74" s="9"/>
      <c r="AN74" s="8"/>
      <c r="AO74" s="9"/>
      <c r="AP74" s="8"/>
      <c r="AQ74" s="9"/>
      <c r="AR74" s="8">
        <v>75</v>
      </c>
      <c r="AS74" s="9"/>
      <c r="AT74" s="8">
        <v>70</v>
      </c>
      <c r="AU74" s="9">
        <v>-6.6666666666666666E-2</v>
      </c>
      <c r="AV74" s="8">
        <v>99</v>
      </c>
      <c r="AW74" s="9">
        <v>0.41428571428571431</v>
      </c>
      <c r="AX74" s="8">
        <v>434</v>
      </c>
      <c r="AY74" s="9"/>
    </row>
    <row r="75" spans="4:51" x14ac:dyDescent="0.25">
      <c r="E75">
        <v>60460000</v>
      </c>
      <c r="F75" s="8">
        <v>503.71</v>
      </c>
      <c r="I75">
        <v>60650000</v>
      </c>
      <c r="J75" s="8"/>
      <c r="K75" s="8">
        <v>198.11</v>
      </c>
      <c r="L75" s="8"/>
      <c r="M75" s="8">
        <v>206.95</v>
      </c>
      <c r="N75" s="8"/>
      <c r="O75" s="8"/>
      <c r="P75" s="8">
        <v>140.9</v>
      </c>
      <c r="Q75" s="8"/>
      <c r="R75" s="8"/>
      <c r="S75" s="8">
        <v>178.14</v>
      </c>
      <c r="T75" s="8"/>
      <c r="U75" s="8">
        <v>94.29</v>
      </c>
      <c r="V75" s="8">
        <v>818.39</v>
      </c>
      <c r="Y75">
        <v>70710000</v>
      </c>
      <c r="Z75" s="8">
        <v>7281.8200000000006</v>
      </c>
      <c r="AA75" s="9"/>
      <c r="AB75" s="8">
        <v>3479.5</v>
      </c>
      <c r="AC75" s="9">
        <v>-0.52216616175626429</v>
      </c>
      <c r="AD75" s="8">
        <v>11136.509999999998</v>
      </c>
      <c r="AE75" s="9">
        <v>2.2006064089668049</v>
      </c>
      <c r="AF75" s="8">
        <v>10379.01</v>
      </c>
      <c r="AG75" s="9">
        <v>-6.8019514192507194E-2</v>
      </c>
      <c r="AH75" s="8">
        <v>7828.8400000000011</v>
      </c>
      <c r="AI75" s="9">
        <v>-0.24570455178287709</v>
      </c>
      <c r="AJ75" s="8"/>
      <c r="AK75" s="9"/>
      <c r="AL75" s="8">
        <v>21731.13</v>
      </c>
      <c r="AM75" s="9"/>
      <c r="AN75" s="8">
        <v>2946.8</v>
      </c>
      <c r="AO75" s="9">
        <v>-0.86439729549268729</v>
      </c>
      <c r="AP75" s="8">
        <v>2012.72</v>
      </c>
      <c r="AQ75" s="9">
        <v>-0.31698113207547174</v>
      </c>
      <c r="AR75" s="8">
        <v>24981.15</v>
      </c>
      <c r="AS75" s="9">
        <v>11.411636988751541</v>
      </c>
      <c r="AT75" s="8">
        <v>1966.47</v>
      </c>
      <c r="AU75" s="9">
        <v>-0.92128184651227019</v>
      </c>
      <c r="AV75" s="8">
        <v>6264.02</v>
      </c>
      <c r="AW75" s="9">
        <v>2.1854134565998975</v>
      </c>
      <c r="AX75" s="8">
        <v>100007.97000000002</v>
      </c>
      <c r="AY75" s="9"/>
    </row>
    <row r="76" spans="4:51" x14ac:dyDescent="0.25">
      <c r="E76">
        <v>60612000</v>
      </c>
      <c r="F76" s="8">
        <v>2725.47</v>
      </c>
      <c r="I76">
        <v>60710000</v>
      </c>
      <c r="J76" s="8">
        <v>6608.0899999999992</v>
      </c>
      <c r="K76" s="8">
        <v>10962.489999999998</v>
      </c>
      <c r="L76" s="8">
        <v>9034.2900000000009</v>
      </c>
      <c r="M76" s="8">
        <v>10587.930000000004</v>
      </c>
      <c r="N76" s="8">
        <v>5592.32</v>
      </c>
      <c r="O76" s="8">
        <v>10611.890000000003</v>
      </c>
      <c r="P76" s="8">
        <v>4370.75</v>
      </c>
      <c r="Q76" s="8">
        <v>2112.9</v>
      </c>
      <c r="R76" s="8">
        <v>7142.5700000000006</v>
      </c>
      <c r="S76" s="8">
        <v>9744.98</v>
      </c>
      <c r="T76" s="8">
        <v>3995.32</v>
      </c>
      <c r="U76" s="8">
        <v>10408.56</v>
      </c>
      <c r="V76" s="8">
        <v>91172.090000000011</v>
      </c>
      <c r="Y76">
        <v>70712000</v>
      </c>
      <c r="Z76" s="8">
        <v>18960.719999999998</v>
      </c>
      <c r="AA76" s="9"/>
      <c r="AB76" s="8">
        <v>8882.0499999999993</v>
      </c>
      <c r="AC76" s="9">
        <v>-0.53155523629904344</v>
      </c>
      <c r="AD76" s="8">
        <v>9256.6500000000015</v>
      </c>
      <c r="AE76" s="9">
        <v>4.2174948350887712E-2</v>
      </c>
      <c r="AF76" s="8">
        <v>5402.75</v>
      </c>
      <c r="AG76" s="9">
        <v>-0.41633852419611855</v>
      </c>
      <c r="AH76" s="8">
        <v>5906.869999999999</v>
      </c>
      <c r="AI76" s="9">
        <v>9.3308037573457778E-2</v>
      </c>
      <c r="AJ76" s="8"/>
      <c r="AK76" s="9"/>
      <c r="AL76" s="8">
        <v>15865.5</v>
      </c>
      <c r="AM76" s="9"/>
      <c r="AN76" s="8">
        <v>7000.8600000000006</v>
      </c>
      <c r="AO76" s="9">
        <v>-0.55873688191358606</v>
      </c>
      <c r="AP76" s="8">
        <v>14213.08</v>
      </c>
      <c r="AQ76" s="9">
        <v>1.0301905765863049</v>
      </c>
      <c r="AR76" s="8">
        <v>9569.01</v>
      </c>
      <c r="AS76" s="9">
        <v>-0.32674620842210134</v>
      </c>
      <c r="AT76" s="8">
        <v>9529.0600000000013</v>
      </c>
      <c r="AU76" s="9">
        <v>-4.1749355471463511E-3</v>
      </c>
      <c r="AV76" s="8">
        <v>8586.69</v>
      </c>
      <c r="AW76" s="9">
        <v>-9.8894329556115781E-2</v>
      </c>
      <c r="AX76" s="8">
        <v>113173.23999999999</v>
      </c>
      <c r="AY76" s="9"/>
    </row>
    <row r="77" spans="4:51" x14ac:dyDescent="0.25">
      <c r="E77">
        <v>60630000</v>
      </c>
      <c r="F77" s="8">
        <v>103.02</v>
      </c>
      <c r="I77">
        <v>60711000</v>
      </c>
      <c r="J77" s="8">
        <v>4080.81</v>
      </c>
      <c r="K77" s="8">
        <v>3048.61</v>
      </c>
      <c r="L77" s="8">
        <v>3385.1899999999996</v>
      </c>
      <c r="M77" s="8">
        <v>1730.25</v>
      </c>
      <c r="N77" s="8"/>
      <c r="O77" s="8">
        <v>3337.81</v>
      </c>
      <c r="P77" s="8">
        <v>513.58999999999992</v>
      </c>
      <c r="Q77" s="8">
        <v>1746.69</v>
      </c>
      <c r="R77" s="8">
        <v>3148.16</v>
      </c>
      <c r="S77" s="8">
        <v>649.25</v>
      </c>
      <c r="T77" s="8">
        <v>1520.47</v>
      </c>
      <c r="U77" s="8">
        <v>95</v>
      </c>
      <c r="V77" s="8">
        <v>23255.83</v>
      </c>
      <c r="Y77">
        <v>70713000</v>
      </c>
      <c r="Z77" s="8">
        <v>2392.63</v>
      </c>
      <c r="AA77" s="9"/>
      <c r="AB77" s="8">
        <v>819.88</v>
      </c>
      <c r="AC77" s="9">
        <v>-0.65733105411200221</v>
      </c>
      <c r="AD77" s="8">
        <v>2539.5100000000002</v>
      </c>
      <c r="AE77" s="9">
        <v>2.0974166951261162</v>
      </c>
      <c r="AF77" s="8">
        <v>1715.44</v>
      </c>
      <c r="AG77" s="9">
        <v>-0.32449960819213158</v>
      </c>
      <c r="AH77" s="8">
        <v>1329.23</v>
      </c>
      <c r="AI77" s="9">
        <v>-0.22513757403348414</v>
      </c>
      <c r="AJ77" s="8"/>
      <c r="AK77" s="9"/>
      <c r="AL77" s="8">
        <v>1845.37</v>
      </c>
      <c r="AM77" s="9"/>
      <c r="AN77" s="8">
        <v>1564.8799999999999</v>
      </c>
      <c r="AO77" s="9">
        <v>-0.15199661856429877</v>
      </c>
      <c r="AP77" s="8">
        <v>1205.46</v>
      </c>
      <c r="AQ77" s="9">
        <v>-0.22967895301876173</v>
      </c>
      <c r="AR77" s="8">
        <v>2164.31</v>
      </c>
      <c r="AS77" s="9">
        <v>0.79542249431752188</v>
      </c>
      <c r="AT77" s="8">
        <v>2024.74</v>
      </c>
      <c r="AU77" s="9">
        <v>-6.4487065161645027E-2</v>
      </c>
      <c r="AV77" s="8">
        <v>1537.69</v>
      </c>
      <c r="AW77" s="9">
        <v>-0.24054940387407764</v>
      </c>
      <c r="AX77" s="8">
        <v>19139.14</v>
      </c>
      <c r="AY77" s="9"/>
    </row>
    <row r="78" spans="4:51" x14ac:dyDescent="0.25">
      <c r="E78">
        <v>60640000</v>
      </c>
      <c r="F78" s="8">
        <v>330.19</v>
      </c>
      <c r="I78">
        <v>60720000</v>
      </c>
      <c r="J78" s="8">
        <v>644.99</v>
      </c>
      <c r="K78" s="8"/>
      <c r="L78" s="8"/>
      <c r="M78" s="8"/>
      <c r="N78" s="8"/>
      <c r="O78" s="8">
        <v>876</v>
      </c>
      <c r="P78" s="8">
        <v>1332.76</v>
      </c>
      <c r="Q78" s="8">
        <v>104.48</v>
      </c>
      <c r="R78" s="8">
        <v>434.2</v>
      </c>
      <c r="S78" s="8">
        <v>1077.32</v>
      </c>
      <c r="T78" s="8">
        <v>2203.4300000000003</v>
      </c>
      <c r="U78" s="8"/>
      <c r="V78" s="8">
        <v>6673.18</v>
      </c>
      <c r="Y78">
        <v>70715000</v>
      </c>
      <c r="Z78" s="8">
        <v>1480</v>
      </c>
      <c r="AA78" s="9"/>
      <c r="AB78" s="8">
        <v>2124.5</v>
      </c>
      <c r="AC78" s="9">
        <v>0.43547297297297299</v>
      </c>
      <c r="AD78" s="8">
        <v>3414.5</v>
      </c>
      <c r="AE78" s="9">
        <v>0.60720169451635675</v>
      </c>
      <c r="AF78" s="8">
        <v>2940</v>
      </c>
      <c r="AG78" s="9">
        <v>-0.1389661736711085</v>
      </c>
      <c r="AH78" s="8">
        <v>250</v>
      </c>
      <c r="AI78" s="9">
        <v>-0.91496598639455784</v>
      </c>
      <c r="AJ78" s="8"/>
      <c r="AK78" s="9"/>
      <c r="AL78" s="8">
        <v>3536.5</v>
      </c>
      <c r="AM78" s="9"/>
      <c r="AN78" s="8">
        <v>250</v>
      </c>
      <c r="AO78" s="9">
        <v>-0.92930863848437717</v>
      </c>
      <c r="AP78" s="8">
        <v>2150</v>
      </c>
      <c r="AQ78" s="9">
        <v>7.6</v>
      </c>
      <c r="AR78" s="8">
        <v>3369.38</v>
      </c>
      <c r="AS78" s="9">
        <v>0.56715348837209312</v>
      </c>
      <c r="AT78" s="8">
        <v>3660</v>
      </c>
      <c r="AU78" s="9">
        <v>8.6253257275819256E-2</v>
      </c>
      <c r="AV78" s="8">
        <v>1762</v>
      </c>
      <c r="AW78" s="9">
        <v>-0.51857923497267755</v>
      </c>
      <c r="AX78" s="8">
        <v>24936.880000000001</v>
      </c>
      <c r="AY78" s="9"/>
    </row>
    <row r="79" spans="4:51" x14ac:dyDescent="0.25">
      <c r="E79">
        <v>60650000</v>
      </c>
      <c r="F79" s="8">
        <v>818.39</v>
      </c>
      <c r="I79">
        <v>60721000</v>
      </c>
      <c r="J79" s="8"/>
      <c r="K79" s="8">
        <v>88.5</v>
      </c>
      <c r="L79" s="8">
        <v>15</v>
      </c>
      <c r="M79" s="8"/>
      <c r="N79" s="8">
        <v>279</v>
      </c>
      <c r="O79" s="8">
        <v>558</v>
      </c>
      <c r="P79" s="8"/>
      <c r="Q79" s="8"/>
      <c r="R79" s="8"/>
      <c r="S79" s="8"/>
      <c r="T79" s="8"/>
      <c r="U79" s="8"/>
      <c r="V79" s="8">
        <v>940.5</v>
      </c>
      <c r="Y79">
        <v>70720000</v>
      </c>
      <c r="Z79" s="8">
        <v>3281.25</v>
      </c>
      <c r="AA79" s="9"/>
      <c r="AB79" s="8">
        <v>420</v>
      </c>
      <c r="AC79" s="9">
        <v>-0.872</v>
      </c>
      <c r="AD79" s="8">
        <v>772.98</v>
      </c>
      <c r="AE79" s="9">
        <v>0.84042857142857152</v>
      </c>
      <c r="AF79" s="8">
        <v>1919.96</v>
      </c>
      <c r="AG79" s="9">
        <v>1.483841755284742</v>
      </c>
      <c r="AH79" s="8">
        <v>1140</v>
      </c>
      <c r="AI79" s="9">
        <v>-0.40623762995062396</v>
      </c>
      <c r="AJ79" s="8"/>
      <c r="AK79" s="9"/>
      <c r="AL79" s="8"/>
      <c r="AM79" s="9"/>
      <c r="AN79" s="8">
        <v>1416.02</v>
      </c>
      <c r="AO79" s="9"/>
      <c r="AP79" s="8">
        <v>825</v>
      </c>
      <c r="AQ79" s="9">
        <v>-0.41738111043629328</v>
      </c>
      <c r="AR79" s="8">
        <v>2498</v>
      </c>
      <c r="AS79" s="9">
        <v>2.0278787878787878</v>
      </c>
      <c r="AT79" s="8">
        <v>1036.2</v>
      </c>
      <c r="AU79" s="9">
        <v>-0.58518815052041628</v>
      </c>
      <c r="AV79" s="8">
        <v>2106.5</v>
      </c>
      <c r="AW79" s="9">
        <v>1.0329087048832271</v>
      </c>
      <c r="AX79" s="8">
        <v>15415.91</v>
      </c>
      <c r="AY79" s="9"/>
    </row>
    <row r="80" spans="4:51" x14ac:dyDescent="0.25">
      <c r="E80">
        <v>60710000</v>
      </c>
      <c r="F80" s="8">
        <v>91172.090000000011</v>
      </c>
      <c r="I80">
        <v>60730000</v>
      </c>
      <c r="J80" s="8">
        <v>609</v>
      </c>
      <c r="K80" s="8">
        <v>2730</v>
      </c>
      <c r="L80" s="8">
        <v>238</v>
      </c>
      <c r="M80" s="8"/>
      <c r="N80" s="8"/>
      <c r="O80" s="8"/>
      <c r="P80" s="8"/>
      <c r="Q80" s="8"/>
      <c r="R80" s="8"/>
      <c r="S80" s="8"/>
      <c r="T80" s="8">
        <v>105</v>
      </c>
      <c r="U80" s="8"/>
      <c r="V80" s="8">
        <v>3682</v>
      </c>
      <c r="Y80">
        <v>70730000</v>
      </c>
      <c r="Z80" s="8"/>
      <c r="AA80" s="9"/>
      <c r="AB80" s="8"/>
      <c r="AC80" s="9"/>
      <c r="AD80" s="8"/>
      <c r="AE80" s="9"/>
      <c r="AF80" s="8"/>
      <c r="AG80" s="9"/>
      <c r="AH80" s="8"/>
      <c r="AI80" s="9"/>
      <c r="AJ80" s="8"/>
      <c r="AK80" s="9"/>
      <c r="AL80" s="8"/>
      <c r="AM80" s="9"/>
      <c r="AN80" s="8"/>
      <c r="AO80" s="9"/>
      <c r="AP80" s="8"/>
      <c r="AQ80" s="9"/>
      <c r="AR80" s="8"/>
      <c r="AS80" s="9"/>
      <c r="AT80" s="8">
        <v>190</v>
      </c>
      <c r="AU80" s="9"/>
      <c r="AV80" s="8"/>
      <c r="AW80" s="9"/>
      <c r="AX80" s="8">
        <v>190</v>
      </c>
      <c r="AY80" s="9"/>
    </row>
    <row r="81" spans="5:51" x14ac:dyDescent="0.25">
      <c r="E81">
        <v>60711000</v>
      </c>
      <c r="F81" s="8">
        <v>23255.83</v>
      </c>
      <c r="I81">
        <v>60740000</v>
      </c>
      <c r="J81" s="8"/>
      <c r="K81" s="8"/>
      <c r="L81" s="8"/>
      <c r="M81" s="8"/>
      <c r="N81" s="8"/>
      <c r="O81" s="8"/>
      <c r="P81" s="8"/>
      <c r="Q81" s="8"/>
      <c r="R81" s="8"/>
      <c r="S81" s="8"/>
      <c r="T81" s="8">
        <v>12.61</v>
      </c>
      <c r="U81" s="8"/>
      <c r="V81" s="8">
        <v>12.61</v>
      </c>
      <c r="Y81">
        <v>70740000</v>
      </c>
      <c r="Z81" s="8"/>
      <c r="AA81" s="9"/>
      <c r="AB81" s="8">
        <v>540</v>
      </c>
      <c r="AC81" s="9"/>
      <c r="AD81" s="8"/>
      <c r="AE81" s="9"/>
      <c r="AF81" s="8"/>
      <c r="AG81" s="9"/>
      <c r="AH81" s="8"/>
      <c r="AI81" s="9"/>
      <c r="AJ81" s="8"/>
      <c r="AK81" s="9"/>
      <c r="AL81" s="8"/>
      <c r="AM81" s="9"/>
      <c r="AN81" s="8"/>
      <c r="AO81" s="9"/>
      <c r="AP81" s="8"/>
      <c r="AQ81" s="9"/>
      <c r="AR81" s="8"/>
      <c r="AS81" s="9"/>
      <c r="AT81" s="8"/>
      <c r="AU81" s="9"/>
      <c r="AV81" s="8"/>
      <c r="AW81" s="9"/>
      <c r="AX81" s="8">
        <v>540</v>
      </c>
      <c r="AY81" s="9"/>
    </row>
    <row r="82" spans="5:51" x14ac:dyDescent="0.25">
      <c r="E82">
        <v>60720000</v>
      </c>
      <c r="F82" s="8">
        <v>6673.18</v>
      </c>
      <c r="I82">
        <v>60750000</v>
      </c>
      <c r="J82" s="8">
        <v>9064.23</v>
      </c>
      <c r="K82" s="8">
        <v>7557.7400000000007</v>
      </c>
      <c r="L82" s="8">
        <v>2182.38</v>
      </c>
      <c r="M82" s="8">
        <v>3525.23</v>
      </c>
      <c r="N82" s="8">
        <v>2713.9399999999996</v>
      </c>
      <c r="O82" s="8">
        <v>11699.539999999999</v>
      </c>
      <c r="P82" s="8"/>
      <c r="Q82" s="8">
        <v>3034.34</v>
      </c>
      <c r="R82" s="8">
        <v>7527.33</v>
      </c>
      <c r="S82" s="8">
        <v>3491.25</v>
      </c>
      <c r="T82" s="8">
        <v>7138.49</v>
      </c>
      <c r="U82" s="8">
        <v>7793.1200000000008</v>
      </c>
      <c r="V82" s="8">
        <v>65727.59</v>
      </c>
      <c r="Y82">
        <v>70750000</v>
      </c>
      <c r="Z82" s="8">
        <v>373</v>
      </c>
      <c r="AA82" s="9"/>
      <c r="AB82" s="8">
        <v>5275</v>
      </c>
      <c r="AC82" s="9">
        <v>13.142091152815013</v>
      </c>
      <c r="AD82" s="8">
        <v>5510</v>
      </c>
      <c r="AE82" s="9">
        <v>4.4549763033175357E-2</v>
      </c>
      <c r="AF82" s="8">
        <v>300</v>
      </c>
      <c r="AG82" s="9">
        <v>-0.94555353901996375</v>
      </c>
      <c r="AH82" s="8">
        <v>1750</v>
      </c>
      <c r="AI82" s="9">
        <v>4.833333333333333</v>
      </c>
      <c r="AJ82" s="8"/>
      <c r="AK82" s="9"/>
      <c r="AL82" s="8"/>
      <c r="AM82" s="9"/>
      <c r="AN82" s="8">
        <v>4758</v>
      </c>
      <c r="AO82" s="9"/>
      <c r="AP82" s="8">
        <v>573</v>
      </c>
      <c r="AQ82" s="9">
        <v>-0.87957124842370749</v>
      </c>
      <c r="AR82" s="8">
        <v>738</v>
      </c>
      <c r="AS82" s="9">
        <v>0.2879581151832461</v>
      </c>
      <c r="AT82" s="8">
        <v>983</v>
      </c>
      <c r="AU82" s="9">
        <v>0.33197831978319781</v>
      </c>
      <c r="AV82" s="8">
        <v>915</v>
      </c>
      <c r="AW82" s="9">
        <v>-6.9175991861648023E-2</v>
      </c>
      <c r="AX82" s="8">
        <v>21175</v>
      </c>
      <c r="AY82" s="9"/>
    </row>
    <row r="83" spans="5:51" x14ac:dyDescent="0.25">
      <c r="E83">
        <v>60721000</v>
      </c>
      <c r="F83" s="8">
        <v>940.5</v>
      </c>
      <c r="I83">
        <v>60760000</v>
      </c>
      <c r="J83" s="8">
        <v>94.38</v>
      </c>
      <c r="K83" s="8">
        <v>330</v>
      </c>
      <c r="L83" s="8">
        <v>252</v>
      </c>
      <c r="M83" s="8">
        <v>1053</v>
      </c>
      <c r="N83" s="8"/>
      <c r="O83" s="8"/>
      <c r="P83" s="8">
        <v>4232.96</v>
      </c>
      <c r="Q83" s="8"/>
      <c r="R83" s="8">
        <v>454.76</v>
      </c>
      <c r="S83" s="8">
        <v>406.19</v>
      </c>
      <c r="T83" s="8">
        <v>706.93</v>
      </c>
      <c r="U83" s="8">
        <v>637.87999999999988</v>
      </c>
      <c r="V83" s="8">
        <v>8168.1</v>
      </c>
      <c r="Y83">
        <v>70760000</v>
      </c>
      <c r="Z83" s="8">
        <v>1160</v>
      </c>
      <c r="AA83" s="9"/>
      <c r="AB83" s="8">
        <v>3198.25</v>
      </c>
      <c r="AC83" s="9">
        <v>1.7571120689655173</v>
      </c>
      <c r="AD83" s="8">
        <v>656.25</v>
      </c>
      <c r="AE83" s="9">
        <v>-0.79480966153365118</v>
      </c>
      <c r="AF83" s="8">
        <v>732</v>
      </c>
      <c r="AG83" s="9">
        <v>0.11542857142857142</v>
      </c>
      <c r="AH83" s="8"/>
      <c r="AI83" s="9"/>
      <c r="AJ83" s="8"/>
      <c r="AK83" s="9"/>
      <c r="AL83" s="8"/>
      <c r="AM83" s="9"/>
      <c r="AN83" s="8">
        <v>650</v>
      </c>
      <c r="AO83" s="9"/>
      <c r="AP83" s="8"/>
      <c r="AQ83" s="9"/>
      <c r="AR83" s="8"/>
      <c r="AS83" s="9"/>
      <c r="AT83" s="8"/>
      <c r="AU83" s="9"/>
      <c r="AV83" s="8"/>
      <c r="AW83" s="9"/>
      <c r="AX83" s="8">
        <v>6396.5</v>
      </c>
      <c r="AY83" s="9"/>
    </row>
    <row r="84" spans="5:51" x14ac:dyDescent="0.25">
      <c r="E84">
        <v>60730000</v>
      </c>
      <c r="F84" s="8">
        <v>3682</v>
      </c>
      <c r="I84">
        <v>60770000</v>
      </c>
      <c r="J84" s="8">
        <v>629.48</v>
      </c>
      <c r="K84" s="8">
        <v>958.46</v>
      </c>
      <c r="L84" s="8">
        <v>1781.5</v>
      </c>
      <c r="M84" s="8">
        <v>1481</v>
      </c>
      <c r="N84" s="8">
        <v>52.24</v>
      </c>
      <c r="O84" s="8"/>
      <c r="P84" s="8">
        <v>1163.8</v>
      </c>
      <c r="Q84" s="8">
        <v>567</v>
      </c>
      <c r="R84" s="8">
        <v>1201.52</v>
      </c>
      <c r="S84" s="8">
        <v>2769</v>
      </c>
      <c r="T84" s="8">
        <v>305.14999999999998</v>
      </c>
      <c r="U84" s="8">
        <v>368.28</v>
      </c>
      <c r="V84" s="8">
        <v>11277.43</v>
      </c>
      <c r="Y84">
        <v>70830000</v>
      </c>
      <c r="Z84" s="8"/>
      <c r="AA84" s="9"/>
      <c r="AB84" s="8">
        <v>392</v>
      </c>
      <c r="AC84" s="9"/>
      <c r="AD84" s="8">
        <v>286</v>
      </c>
      <c r="AE84" s="9">
        <v>-0.27040816326530615</v>
      </c>
      <c r="AF84" s="8"/>
      <c r="AG84" s="9"/>
      <c r="AH84" s="8">
        <v>392</v>
      </c>
      <c r="AI84" s="9"/>
      <c r="AJ84" s="8"/>
      <c r="AK84" s="9"/>
      <c r="AL84" s="8"/>
      <c r="AM84" s="9"/>
      <c r="AN84" s="8">
        <v>286</v>
      </c>
      <c r="AO84" s="9"/>
      <c r="AP84" s="8">
        <v>90</v>
      </c>
      <c r="AQ84" s="9">
        <v>-0.68531468531468531</v>
      </c>
      <c r="AR84" s="8"/>
      <c r="AS84" s="9"/>
      <c r="AT84" s="8"/>
      <c r="AU84" s="9"/>
      <c r="AV84" s="8">
        <v>90</v>
      </c>
      <c r="AW84" s="9"/>
      <c r="AX84" s="8">
        <v>1536</v>
      </c>
      <c r="AY84" s="9"/>
    </row>
    <row r="85" spans="5:51" x14ac:dyDescent="0.25">
      <c r="E85">
        <v>60740000</v>
      </c>
      <c r="F85" s="8">
        <v>12.61</v>
      </c>
      <c r="I85">
        <v>61300000</v>
      </c>
      <c r="J85" s="8">
        <v>552</v>
      </c>
      <c r="K85" s="8">
        <v>552</v>
      </c>
      <c r="L85" s="8">
        <v>552</v>
      </c>
      <c r="M85" s="8">
        <v>552</v>
      </c>
      <c r="N85" s="8">
        <v>552</v>
      </c>
      <c r="O85" s="8"/>
      <c r="P85" s="8">
        <v>1104</v>
      </c>
      <c r="Q85" s="8">
        <v>552</v>
      </c>
      <c r="R85" s="8">
        <v>552</v>
      </c>
      <c r="S85" s="8">
        <v>552</v>
      </c>
      <c r="T85" s="8">
        <v>552</v>
      </c>
      <c r="U85" s="8">
        <v>552</v>
      </c>
      <c r="V85" s="8">
        <v>6624</v>
      </c>
      <c r="Y85">
        <v>70850000</v>
      </c>
      <c r="Z85" s="8">
        <v>60</v>
      </c>
      <c r="AA85" s="9"/>
      <c r="AB85" s="8">
        <v>70</v>
      </c>
      <c r="AC85" s="9">
        <v>0.16666666666666666</v>
      </c>
      <c r="AD85" s="8">
        <v>150</v>
      </c>
      <c r="AE85" s="9">
        <v>1.1428571428571428</v>
      </c>
      <c r="AF85" s="8">
        <v>205</v>
      </c>
      <c r="AG85" s="9">
        <v>0.36666666666666664</v>
      </c>
      <c r="AH85" s="8">
        <v>50</v>
      </c>
      <c r="AI85" s="9">
        <v>-0.75609756097560976</v>
      </c>
      <c r="AJ85" s="8"/>
      <c r="AK85" s="9"/>
      <c r="AL85" s="8">
        <v>10</v>
      </c>
      <c r="AM85" s="9"/>
      <c r="AN85" s="8">
        <v>210</v>
      </c>
      <c r="AO85" s="9">
        <v>20</v>
      </c>
      <c r="AP85" s="8">
        <v>80</v>
      </c>
      <c r="AQ85" s="9">
        <v>-0.61904761904761907</v>
      </c>
      <c r="AR85" s="8">
        <v>130</v>
      </c>
      <c r="AS85" s="9">
        <v>0.625</v>
      </c>
      <c r="AT85" s="8">
        <v>85</v>
      </c>
      <c r="AU85" s="9">
        <v>-0.34615384615384615</v>
      </c>
      <c r="AV85" s="8">
        <v>100</v>
      </c>
      <c r="AW85" s="9">
        <v>0.17647058823529413</v>
      </c>
      <c r="AX85" s="8">
        <v>1150</v>
      </c>
      <c r="AY85" s="9"/>
    </row>
    <row r="86" spans="5:51" x14ac:dyDescent="0.25">
      <c r="E86">
        <v>60750000</v>
      </c>
      <c r="F86" s="8">
        <v>65727.59</v>
      </c>
      <c r="I86">
        <v>61400000</v>
      </c>
      <c r="J86" s="8">
        <v>22</v>
      </c>
      <c r="K86" s="8">
        <v>22</v>
      </c>
      <c r="L86" s="8">
        <v>22</v>
      </c>
      <c r="M86" s="8">
        <v>22</v>
      </c>
      <c r="N86" s="8">
        <v>22</v>
      </c>
      <c r="O86" s="8"/>
      <c r="P86" s="8">
        <v>44</v>
      </c>
      <c r="Q86" s="8">
        <v>22</v>
      </c>
      <c r="R86" s="8">
        <v>22</v>
      </c>
      <c r="S86" s="8">
        <v>22</v>
      </c>
      <c r="T86" s="8">
        <v>22</v>
      </c>
      <c r="U86" s="8">
        <v>22</v>
      </c>
      <c r="V86" s="8">
        <v>264</v>
      </c>
      <c r="Y86">
        <v>77180000</v>
      </c>
      <c r="Z86" s="8">
        <v>4.75</v>
      </c>
      <c r="AA86" s="9"/>
      <c r="AB86" s="8">
        <v>4.22</v>
      </c>
      <c r="AC86" s="9">
        <v>-0.11157894736842111</v>
      </c>
      <c r="AD86" s="8"/>
      <c r="AE86" s="9"/>
      <c r="AF86" s="8"/>
      <c r="AG86" s="9"/>
      <c r="AH86" s="8"/>
      <c r="AI86" s="9"/>
      <c r="AJ86" s="8"/>
      <c r="AK86" s="9"/>
      <c r="AL86" s="8"/>
      <c r="AM86" s="9"/>
      <c r="AN86" s="8"/>
      <c r="AO86" s="9"/>
      <c r="AP86" s="8"/>
      <c r="AQ86" s="9"/>
      <c r="AR86" s="8"/>
      <c r="AS86" s="9"/>
      <c r="AT86" s="8"/>
      <c r="AU86" s="9"/>
      <c r="AV86" s="8">
        <v>11.96</v>
      </c>
      <c r="AW86" s="9"/>
      <c r="AX86" s="8">
        <v>20.93</v>
      </c>
      <c r="AY86" s="9"/>
    </row>
    <row r="87" spans="5:51" x14ac:dyDescent="0.25">
      <c r="E87">
        <v>60760000</v>
      </c>
      <c r="F87" s="8">
        <v>8168.1</v>
      </c>
      <c r="I87">
        <v>61500000</v>
      </c>
      <c r="J87" s="8">
        <v>372.8</v>
      </c>
      <c r="K87" s="8">
        <v>48.34</v>
      </c>
      <c r="L87" s="8">
        <v>48.34</v>
      </c>
      <c r="M87" s="8">
        <v>59.260000000000005</v>
      </c>
      <c r="N87" s="8">
        <v>48.34</v>
      </c>
      <c r="O87" s="8"/>
      <c r="P87" s="8">
        <v>335.37</v>
      </c>
      <c r="Q87" s="8"/>
      <c r="R87" s="8"/>
      <c r="S87" s="8"/>
      <c r="T87" s="8">
        <v>239.51</v>
      </c>
      <c r="U87" s="8">
        <v>811.06</v>
      </c>
      <c r="V87" s="8">
        <v>1963.02</v>
      </c>
      <c r="X87" t="s">
        <v>159</v>
      </c>
      <c r="Z87" s="8">
        <v>42825.169999999991</v>
      </c>
      <c r="AA87" s="9"/>
      <c r="AB87" s="8">
        <v>33868.020000000004</v>
      </c>
      <c r="AC87" s="9">
        <v>-0.20915620416684835</v>
      </c>
      <c r="AD87" s="8">
        <v>62429.420000000006</v>
      </c>
      <c r="AE87" s="9">
        <v>0.8433147258091851</v>
      </c>
      <c r="AF87" s="8">
        <v>34878.660000000003</v>
      </c>
      <c r="AG87" s="9">
        <v>-0.44131052314758007</v>
      </c>
      <c r="AH87" s="8">
        <v>22324.06</v>
      </c>
      <c r="AI87" s="9">
        <v>-0.35995075498886714</v>
      </c>
      <c r="AJ87" s="8"/>
      <c r="AK87" s="9"/>
      <c r="AL87" s="8">
        <v>82804.97</v>
      </c>
      <c r="AM87" s="9"/>
      <c r="AN87" s="8">
        <v>24790.460000000003</v>
      </c>
      <c r="AO87" s="9">
        <v>-0.70061627943346871</v>
      </c>
      <c r="AP87" s="8">
        <v>43281.74</v>
      </c>
      <c r="AQ87" s="9">
        <v>0.74590306109688942</v>
      </c>
      <c r="AR87" s="8">
        <v>69765.77</v>
      </c>
      <c r="AS87" s="9">
        <v>0.61189845879578797</v>
      </c>
      <c r="AT87" s="8">
        <v>25933.960000000003</v>
      </c>
      <c r="AU87" s="9">
        <v>-0.62827099880070114</v>
      </c>
      <c r="AV87" s="8">
        <v>57383.13</v>
      </c>
      <c r="AW87" s="9">
        <v>1.2126636271514257</v>
      </c>
      <c r="AX87" s="8">
        <v>500285.36</v>
      </c>
      <c r="AY87" s="9"/>
    </row>
    <row r="88" spans="5:51" x14ac:dyDescent="0.25">
      <c r="E88">
        <v>60770000</v>
      </c>
      <c r="F88" s="8">
        <v>11277.43</v>
      </c>
      <c r="I88">
        <v>61600000</v>
      </c>
      <c r="J88" s="8">
        <v>410.23</v>
      </c>
      <c r="K88" s="8">
        <v>370.34</v>
      </c>
      <c r="L88" s="8">
        <v>1667.03</v>
      </c>
      <c r="M88" s="8">
        <v>370.34</v>
      </c>
      <c r="N88" s="8">
        <v>370.34</v>
      </c>
      <c r="O88" s="8"/>
      <c r="P88" s="8">
        <v>714.24</v>
      </c>
      <c r="Q88" s="8">
        <v>233.34999999999997</v>
      </c>
      <c r="R88" s="8">
        <v>707.19999999999982</v>
      </c>
      <c r="S88" s="8">
        <v>249.41999999999996</v>
      </c>
      <c r="T88" s="8">
        <v>315.53999999999996</v>
      </c>
      <c r="U88" s="8">
        <v>479.6</v>
      </c>
      <c r="V88" s="8">
        <v>5887.630000000001</v>
      </c>
      <c r="X88" t="s">
        <v>145</v>
      </c>
      <c r="Z88" s="8">
        <v>84980.48000000001</v>
      </c>
      <c r="AA88" s="9"/>
      <c r="AB88" s="8">
        <v>79604.490000000005</v>
      </c>
      <c r="AC88" s="9">
        <v>-6.3261468986760314E-2</v>
      </c>
      <c r="AD88" s="8">
        <v>103729.27999999997</v>
      </c>
      <c r="AE88" s="9">
        <v>0.30305815664417879</v>
      </c>
      <c r="AF88" s="8">
        <v>81290.74000000002</v>
      </c>
      <c r="AG88" s="9">
        <v>-0.21631828544457221</v>
      </c>
      <c r="AH88" s="8">
        <v>49743.140000000007</v>
      </c>
      <c r="AI88" s="9">
        <v>-0.38808356277726103</v>
      </c>
      <c r="AJ88" s="8">
        <v>28578.740000000005</v>
      </c>
      <c r="AK88" s="9">
        <v>-0.42547374371621893</v>
      </c>
      <c r="AL88" s="8">
        <v>135622.69</v>
      </c>
      <c r="AM88" s="9">
        <v>3.7455797561404029</v>
      </c>
      <c r="AN88" s="8">
        <v>49975.22</v>
      </c>
      <c r="AO88" s="9">
        <v>-0.63151283903895428</v>
      </c>
      <c r="AP88" s="8">
        <v>88975.56</v>
      </c>
      <c r="AQ88" s="9">
        <v>0.78039356304984742</v>
      </c>
      <c r="AR88" s="8">
        <v>112419.55999999998</v>
      </c>
      <c r="AS88" s="9">
        <v>0.26348808594180229</v>
      </c>
      <c r="AT88" s="8">
        <v>59841.950000000004</v>
      </c>
      <c r="AU88" s="9">
        <v>-0.46769094275053191</v>
      </c>
      <c r="AV88" s="8">
        <v>99908.380000000019</v>
      </c>
      <c r="AW88" s="9">
        <v>0.66953750671560686</v>
      </c>
      <c r="AX88" s="8">
        <v>974670.2300000001</v>
      </c>
      <c r="AY88" s="9"/>
    </row>
    <row r="89" spans="5:51" x14ac:dyDescent="0.25">
      <c r="E89">
        <v>61300000</v>
      </c>
      <c r="F89" s="8">
        <v>6624</v>
      </c>
      <c r="I89">
        <v>62260000</v>
      </c>
      <c r="J89" s="8"/>
      <c r="K89" s="8"/>
      <c r="L89" s="8"/>
      <c r="M89" s="8">
        <v>445</v>
      </c>
      <c r="N89" s="8"/>
      <c r="O89" s="8"/>
      <c r="P89" s="8">
        <v>432</v>
      </c>
      <c r="Q89" s="8"/>
      <c r="R89" s="8"/>
      <c r="S89" s="8">
        <v>432</v>
      </c>
      <c r="T89" s="8"/>
      <c r="U89" s="8">
        <v>432</v>
      </c>
      <c r="V89" s="8">
        <v>1741</v>
      </c>
    </row>
    <row r="90" spans="5:51" x14ac:dyDescent="0.25">
      <c r="E90">
        <v>61400000</v>
      </c>
      <c r="F90" s="8">
        <v>264</v>
      </c>
      <c r="I90">
        <v>62270000</v>
      </c>
      <c r="J90" s="8"/>
      <c r="K90" s="8">
        <v>44.089999999999996</v>
      </c>
      <c r="L90" s="8"/>
      <c r="M90" s="8"/>
      <c r="N90" s="8"/>
      <c r="O90" s="8"/>
      <c r="P90" s="8"/>
      <c r="Q90" s="8"/>
      <c r="R90" s="8"/>
      <c r="S90" s="8"/>
      <c r="T90" s="8">
        <v>17</v>
      </c>
      <c r="U90" s="8"/>
      <c r="V90" s="8">
        <v>61.089999999999996</v>
      </c>
    </row>
    <row r="91" spans="5:51" x14ac:dyDescent="0.25">
      <c r="E91">
        <v>61500000</v>
      </c>
      <c r="F91" s="8">
        <v>1963.02</v>
      </c>
      <c r="I91">
        <v>62340000</v>
      </c>
      <c r="J91" s="8"/>
      <c r="K91" s="8"/>
      <c r="L91" s="8"/>
      <c r="M91" s="8"/>
      <c r="N91" s="8"/>
      <c r="O91" s="8"/>
      <c r="P91" s="8"/>
      <c r="Q91" s="8"/>
      <c r="R91" s="8"/>
      <c r="S91" s="8"/>
      <c r="T91" s="8"/>
      <c r="U91" s="8">
        <v>770</v>
      </c>
      <c r="V91" s="8">
        <v>770</v>
      </c>
    </row>
    <row r="92" spans="5:51" x14ac:dyDescent="0.25">
      <c r="E92">
        <v>61600000</v>
      </c>
      <c r="F92" s="8">
        <v>5887.63</v>
      </c>
      <c r="I92">
        <v>62410000</v>
      </c>
      <c r="J92" s="8">
        <v>58.8</v>
      </c>
      <c r="K92" s="8">
        <v>118.75000000000001</v>
      </c>
      <c r="L92" s="8">
        <v>69.400000000000006</v>
      </c>
      <c r="M92" s="8">
        <v>64.8</v>
      </c>
      <c r="N92" s="8">
        <v>48.699999999999996</v>
      </c>
      <c r="O92" s="8"/>
      <c r="P92" s="8">
        <v>144.80000000000001</v>
      </c>
      <c r="Q92" s="8">
        <v>9.9499999999999993</v>
      </c>
      <c r="R92" s="8">
        <v>65.900000000000006</v>
      </c>
      <c r="S92" s="8">
        <v>75.099999999999994</v>
      </c>
      <c r="T92" s="8">
        <v>19.8</v>
      </c>
      <c r="U92" s="8">
        <v>78</v>
      </c>
      <c r="V92" s="8">
        <v>754</v>
      </c>
    </row>
    <row r="93" spans="5:51" x14ac:dyDescent="0.25">
      <c r="E93">
        <v>62260000</v>
      </c>
      <c r="F93" s="8">
        <v>1741</v>
      </c>
      <c r="I93">
        <v>62420000</v>
      </c>
      <c r="J93" s="8"/>
      <c r="K93" s="8"/>
      <c r="L93" s="8">
        <v>14.76</v>
      </c>
      <c r="M93" s="8">
        <v>79.02</v>
      </c>
      <c r="N93" s="8"/>
      <c r="O93" s="8"/>
      <c r="P93" s="8"/>
      <c r="Q93" s="8"/>
      <c r="R93" s="8"/>
      <c r="S93" s="8"/>
      <c r="T93" s="8"/>
      <c r="U93" s="8"/>
      <c r="V93" s="8">
        <v>93.78</v>
      </c>
    </row>
    <row r="94" spans="5:51" x14ac:dyDescent="0.25">
      <c r="E94">
        <v>62270000</v>
      </c>
      <c r="F94" s="8">
        <v>61.089999999999996</v>
      </c>
      <c r="I94">
        <v>62518000</v>
      </c>
      <c r="J94" s="8"/>
      <c r="K94" s="8">
        <v>238.98</v>
      </c>
      <c r="L94" s="8">
        <v>116.03</v>
      </c>
      <c r="M94" s="8">
        <v>56.61</v>
      </c>
      <c r="N94" s="8"/>
      <c r="O94" s="8"/>
      <c r="P94" s="8">
        <v>96.94</v>
      </c>
      <c r="Q94" s="8"/>
      <c r="R94" s="8">
        <v>272.71000000000004</v>
      </c>
      <c r="S94" s="8"/>
      <c r="T94" s="8">
        <v>113.22</v>
      </c>
      <c r="U94" s="8">
        <v>168.35</v>
      </c>
      <c r="V94" s="8">
        <v>1062.8399999999999</v>
      </c>
    </row>
    <row r="95" spans="5:51" x14ac:dyDescent="0.25">
      <c r="E95">
        <v>62340000</v>
      </c>
      <c r="F95" s="8">
        <v>770</v>
      </c>
      <c r="I95">
        <v>62570000</v>
      </c>
      <c r="J95" s="8">
        <v>350.93000000000006</v>
      </c>
      <c r="K95" s="8">
        <v>579.5</v>
      </c>
      <c r="L95" s="8">
        <v>273.64999999999998</v>
      </c>
      <c r="M95" s="8">
        <v>677.68999999999983</v>
      </c>
      <c r="N95" s="8">
        <v>161.51000000000002</v>
      </c>
      <c r="O95" s="8"/>
      <c r="P95" s="8">
        <v>842.10000000000014</v>
      </c>
      <c r="Q95" s="8">
        <v>131.18</v>
      </c>
      <c r="R95" s="8">
        <v>417.28999999999996</v>
      </c>
      <c r="S95" s="8">
        <v>546.0100000000001</v>
      </c>
      <c r="T95" s="8">
        <v>491.95000000000005</v>
      </c>
      <c r="U95" s="8">
        <v>378.71999999999991</v>
      </c>
      <c r="V95" s="8">
        <v>4850.5300000000007</v>
      </c>
    </row>
    <row r="96" spans="5:51" x14ac:dyDescent="0.25">
      <c r="E96">
        <v>62410000</v>
      </c>
      <c r="F96" s="8">
        <v>754</v>
      </c>
      <c r="I96">
        <v>62600000</v>
      </c>
      <c r="J96" s="8">
        <v>436.03999999999996</v>
      </c>
      <c r="K96" s="8">
        <v>412.53999999999996</v>
      </c>
      <c r="L96" s="8">
        <v>377.06000000000006</v>
      </c>
      <c r="M96" s="8">
        <v>395.89</v>
      </c>
      <c r="N96" s="8">
        <v>375.12</v>
      </c>
      <c r="O96" s="8"/>
      <c r="P96" s="8">
        <v>777.84999999999991</v>
      </c>
      <c r="Q96" s="8">
        <v>344.53</v>
      </c>
      <c r="R96" s="8">
        <v>442.00999999999993</v>
      </c>
      <c r="S96" s="8">
        <v>388.01999999999992</v>
      </c>
      <c r="T96" s="8">
        <v>412.8</v>
      </c>
      <c r="U96" s="8">
        <v>346.15</v>
      </c>
      <c r="V96" s="8">
        <v>4708.0099999999993</v>
      </c>
    </row>
    <row r="97" spans="5:22" x14ac:dyDescent="0.25">
      <c r="E97">
        <v>62420000</v>
      </c>
      <c r="F97" s="8">
        <v>93.78</v>
      </c>
      <c r="I97">
        <v>62610000</v>
      </c>
      <c r="J97" s="8">
        <v>129.94999999999999</v>
      </c>
      <c r="K97" s="8">
        <v>61</v>
      </c>
      <c r="L97" s="8">
        <v>78.75</v>
      </c>
      <c r="M97" s="8">
        <v>98.9</v>
      </c>
      <c r="N97" s="8">
        <v>46.7</v>
      </c>
      <c r="O97" s="8"/>
      <c r="P97" s="8">
        <v>80.66</v>
      </c>
      <c r="Q97" s="8">
        <v>89.96</v>
      </c>
      <c r="R97" s="8">
        <v>86.759999999999991</v>
      </c>
      <c r="S97" s="8">
        <v>46.4</v>
      </c>
      <c r="T97" s="8">
        <v>69.599999999999994</v>
      </c>
      <c r="U97" s="8">
        <v>104.4</v>
      </c>
      <c r="V97" s="8">
        <v>893.08</v>
      </c>
    </row>
    <row r="98" spans="5:22" x14ac:dyDescent="0.25">
      <c r="E98">
        <v>62518000</v>
      </c>
      <c r="F98" s="8">
        <v>1062.8399999999999</v>
      </c>
      <c r="I98">
        <v>62612000</v>
      </c>
      <c r="J98" s="8">
        <v>86.03</v>
      </c>
      <c r="K98" s="8">
        <v>145.52000000000001</v>
      </c>
      <c r="L98" s="8">
        <v>230.24</v>
      </c>
      <c r="M98" s="8">
        <v>180.31</v>
      </c>
      <c r="N98" s="8">
        <v>111.3</v>
      </c>
      <c r="O98" s="8"/>
      <c r="P98" s="8">
        <v>432.14</v>
      </c>
      <c r="Q98" s="8">
        <v>114.04</v>
      </c>
      <c r="R98" s="8">
        <v>223.17</v>
      </c>
      <c r="S98" s="8">
        <v>152.01</v>
      </c>
      <c r="T98" s="8">
        <v>214.45</v>
      </c>
      <c r="U98" s="8">
        <v>114.15</v>
      </c>
      <c r="V98" s="8">
        <v>2003.3600000000001</v>
      </c>
    </row>
    <row r="99" spans="5:22" x14ac:dyDescent="0.25">
      <c r="E99">
        <v>62570000</v>
      </c>
      <c r="F99" s="8">
        <v>4850.53</v>
      </c>
      <c r="I99">
        <v>62613000</v>
      </c>
      <c r="J99" s="8"/>
      <c r="K99" s="8">
        <v>59.97</v>
      </c>
      <c r="L99" s="8"/>
      <c r="M99" s="8"/>
      <c r="N99" s="8">
        <v>59.97</v>
      </c>
      <c r="O99" s="8"/>
      <c r="P99" s="8"/>
      <c r="Q99" s="8">
        <v>59.97</v>
      </c>
      <c r="R99" s="8"/>
      <c r="S99" s="8"/>
      <c r="T99" s="8">
        <v>59.97</v>
      </c>
      <c r="U99" s="8"/>
      <c r="V99" s="8">
        <v>239.88</v>
      </c>
    </row>
    <row r="100" spans="5:22" x14ac:dyDescent="0.25">
      <c r="E100">
        <v>62600000</v>
      </c>
      <c r="F100" s="8">
        <v>4708.0099999999993</v>
      </c>
      <c r="I100">
        <v>62700000</v>
      </c>
      <c r="J100" s="8">
        <v>66.94</v>
      </c>
      <c r="K100" s="8">
        <v>14.2</v>
      </c>
      <c r="L100" s="8">
        <v>24.3</v>
      </c>
      <c r="M100" s="8">
        <v>22.87</v>
      </c>
      <c r="N100" s="8">
        <v>129.03</v>
      </c>
      <c r="O100" s="8"/>
      <c r="P100" s="8">
        <v>204.89999999999998</v>
      </c>
      <c r="Q100" s="8">
        <v>39.950000000000003</v>
      </c>
      <c r="R100" s="8">
        <v>44.82</v>
      </c>
      <c r="S100" s="8">
        <v>54.61</v>
      </c>
      <c r="T100" s="8">
        <v>197.33000000000004</v>
      </c>
      <c r="U100" s="8">
        <v>119.05</v>
      </c>
      <c r="V100" s="8">
        <v>918</v>
      </c>
    </row>
    <row r="101" spans="5:22" x14ac:dyDescent="0.25">
      <c r="E101">
        <v>62610000</v>
      </c>
      <c r="F101" s="8">
        <v>893.07999999999993</v>
      </c>
      <c r="I101">
        <v>62710000</v>
      </c>
      <c r="J101" s="8">
        <v>30.319999999999997</v>
      </c>
      <c r="K101" s="8">
        <v>3.4</v>
      </c>
      <c r="L101" s="8">
        <v>3.48</v>
      </c>
      <c r="M101" s="8">
        <v>39.230000000000004</v>
      </c>
      <c r="N101" s="8">
        <v>3.48</v>
      </c>
      <c r="O101" s="8"/>
      <c r="P101" s="8">
        <v>37.29</v>
      </c>
      <c r="Q101" s="8">
        <v>4.0999999999999996</v>
      </c>
      <c r="R101" s="8">
        <v>3.58</v>
      </c>
      <c r="S101" s="8">
        <v>33.26</v>
      </c>
      <c r="T101" s="8">
        <v>3</v>
      </c>
      <c r="U101" s="8">
        <v>3.48</v>
      </c>
      <c r="V101" s="8">
        <v>164.62</v>
      </c>
    </row>
    <row r="102" spans="5:22" x14ac:dyDescent="0.25">
      <c r="E102">
        <v>62612000</v>
      </c>
      <c r="F102" s="8">
        <v>2003.3600000000001</v>
      </c>
      <c r="I102">
        <v>62800000</v>
      </c>
      <c r="J102" s="8"/>
      <c r="K102" s="8"/>
      <c r="L102" s="8"/>
      <c r="M102" s="8"/>
      <c r="N102" s="8"/>
      <c r="O102" s="8"/>
      <c r="P102" s="8"/>
      <c r="Q102" s="8"/>
      <c r="R102" s="8"/>
      <c r="S102" s="8"/>
      <c r="T102" s="8"/>
      <c r="U102" s="8">
        <v>15.89</v>
      </c>
      <c r="V102" s="8">
        <v>15.89</v>
      </c>
    </row>
    <row r="103" spans="5:22" x14ac:dyDescent="0.25">
      <c r="E103">
        <v>62613000</v>
      </c>
      <c r="F103" s="8">
        <v>239.88</v>
      </c>
      <c r="I103">
        <v>62850000</v>
      </c>
      <c r="J103" s="8"/>
      <c r="K103" s="8"/>
      <c r="L103" s="8"/>
      <c r="M103" s="8"/>
      <c r="N103" s="8"/>
      <c r="O103" s="8"/>
      <c r="P103" s="8"/>
      <c r="Q103" s="8">
        <v>472</v>
      </c>
      <c r="R103" s="8"/>
      <c r="S103" s="8"/>
      <c r="T103" s="8"/>
      <c r="U103" s="8"/>
      <c r="V103" s="8">
        <v>472</v>
      </c>
    </row>
    <row r="104" spans="5:22" x14ac:dyDescent="0.25">
      <c r="E104">
        <v>62700000</v>
      </c>
      <c r="F104" s="8">
        <v>918</v>
      </c>
      <c r="I104">
        <v>62880000</v>
      </c>
      <c r="J104" s="8"/>
      <c r="K104" s="8"/>
      <c r="L104" s="8"/>
      <c r="M104" s="8"/>
      <c r="N104" s="8"/>
      <c r="O104" s="8"/>
      <c r="P104" s="8"/>
      <c r="Q104" s="8">
        <v>98.289999999999992</v>
      </c>
      <c r="R104" s="8"/>
      <c r="S104" s="8"/>
      <c r="T104" s="8"/>
      <c r="U104" s="8"/>
      <c r="V104" s="8">
        <v>98.289999999999992</v>
      </c>
    </row>
    <row r="105" spans="5:22" x14ac:dyDescent="0.25">
      <c r="E105">
        <v>62710000</v>
      </c>
      <c r="F105" s="8">
        <v>164.62</v>
      </c>
      <c r="I105">
        <v>63330000</v>
      </c>
      <c r="J105" s="8"/>
      <c r="K105" s="8">
        <v>373.97</v>
      </c>
      <c r="L105" s="8"/>
      <c r="M105" s="8"/>
      <c r="N105" s="8"/>
      <c r="O105" s="8"/>
      <c r="P105" s="8"/>
      <c r="Q105" s="8"/>
      <c r="R105" s="8"/>
      <c r="S105" s="8"/>
      <c r="T105" s="8"/>
      <c r="U105" s="8"/>
      <c r="V105" s="8">
        <v>373.97</v>
      </c>
    </row>
    <row r="106" spans="5:22" x14ac:dyDescent="0.25">
      <c r="E106">
        <v>62800000</v>
      </c>
      <c r="F106" s="8">
        <v>15.89</v>
      </c>
      <c r="I106">
        <v>63350000</v>
      </c>
      <c r="J106" s="8"/>
      <c r="K106" s="8">
        <v>462</v>
      </c>
      <c r="L106" s="8"/>
      <c r="M106" s="8"/>
      <c r="N106" s="8"/>
      <c r="O106" s="8"/>
      <c r="P106" s="8"/>
      <c r="Q106" s="8"/>
      <c r="R106" s="8"/>
      <c r="S106" s="8"/>
      <c r="T106" s="8"/>
      <c r="U106" s="8"/>
      <c r="V106" s="8">
        <v>462</v>
      </c>
    </row>
    <row r="107" spans="5:22" x14ac:dyDescent="0.25">
      <c r="E107">
        <v>62850000</v>
      </c>
      <c r="F107" s="8">
        <v>472</v>
      </c>
      <c r="I107">
        <v>63511000</v>
      </c>
      <c r="J107" s="8"/>
      <c r="K107" s="8"/>
      <c r="L107" s="8"/>
      <c r="M107" s="8"/>
      <c r="N107" s="8"/>
      <c r="O107" s="8"/>
      <c r="P107" s="8"/>
      <c r="Q107" s="8"/>
      <c r="R107" s="8"/>
      <c r="S107" s="8"/>
      <c r="T107" s="8"/>
      <c r="U107" s="8">
        <v>1767</v>
      </c>
      <c r="V107" s="8">
        <v>1767</v>
      </c>
    </row>
    <row r="108" spans="5:22" x14ac:dyDescent="0.25">
      <c r="E108">
        <v>62880000</v>
      </c>
      <c r="F108" s="8">
        <v>98.289999999999992</v>
      </c>
      <c r="I108">
        <v>63540000</v>
      </c>
      <c r="J108" s="8"/>
      <c r="K108" s="8"/>
      <c r="L108" s="8"/>
      <c r="M108" s="8"/>
      <c r="N108" s="8"/>
      <c r="O108" s="8"/>
      <c r="P108" s="8"/>
      <c r="Q108" s="8"/>
      <c r="R108" s="8"/>
      <c r="S108" s="8">
        <v>244.5</v>
      </c>
      <c r="T108" s="8"/>
      <c r="U108" s="8"/>
      <c r="V108" s="8">
        <v>244.5</v>
      </c>
    </row>
    <row r="109" spans="5:22" x14ac:dyDescent="0.25">
      <c r="E109">
        <v>63330000</v>
      </c>
      <c r="F109" s="8">
        <v>373.97</v>
      </c>
      <c r="I109">
        <v>64100000</v>
      </c>
      <c r="J109" s="8">
        <v>5327.7</v>
      </c>
      <c r="K109" s="8">
        <v>6827.29</v>
      </c>
      <c r="L109" s="8">
        <v>8234.130000000001</v>
      </c>
      <c r="M109" s="8">
        <v>5221.7299999999996</v>
      </c>
      <c r="N109" s="8">
        <v>5297.57</v>
      </c>
      <c r="O109" s="8"/>
      <c r="P109" s="8">
        <v>12543.76</v>
      </c>
      <c r="Q109" s="8">
        <v>5138.1100000000006</v>
      </c>
      <c r="R109" s="8">
        <v>6775.61</v>
      </c>
      <c r="S109" s="8">
        <v>5138.1100000000006</v>
      </c>
      <c r="T109" s="8">
        <v>5138.1100000000006</v>
      </c>
      <c r="U109" s="8">
        <v>7013.12</v>
      </c>
      <c r="V109" s="8">
        <v>72655.239999999991</v>
      </c>
    </row>
    <row r="110" spans="5:22" x14ac:dyDescent="0.25">
      <c r="E110">
        <v>63350000</v>
      </c>
      <c r="F110" s="8">
        <v>462</v>
      </c>
      <c r="I110">
        <v>64411000</v>
      </c>
      <c r="J110" s="8">
        <v>2500</v>
      </c>
      <c r="K110" s="8"/>
      <c r="L110" s="8">
        <v>2500</v>
      </c>
      <c r="M110" s="8">
        <v>5000</v>
      </c>
      <c r="N110" s="8">
        <v>2500</v>
      </c>
      <c r="O110" s="8"/>
      <c r="P110" s="8">
        <v>2500</v>
      </c>
      <c r="Q110" s="8">
        <v>2500</v>
      </c>
      <c r="R110" s="8">
        <v>4000</v>
      </c>
      <c r="S110" s="8">
        <v>3500</v>
      </c>
      <c r="T110" s="8">
        <v>2500</v>
      </c>
      <c r="U110" s="8">
        <v>2500</v>
      </c>
      <c r="V110" s="8">
        <v>30000</v>
      </c>
    </row>
    <row r="111" spans="5:22" x14ac:dyDescent="0.25">
      <c r="E111">
        <v>63511000</v>
      </c>
      <c r="F111" s="8">
        <v>1767</v>
      </c>
      <c r="I111">
        <v>64412000</v>
      </c>
      <c r="J111" s="8">
        <v>958.19</v>
      </c>
      <c r="K111" s="8">
        <v>812.85</v>
      </c>
      <c r="L111" s="8"/>
      <c r="M111" s="8">
        <v>931.19</v>
      </c>
      <c r="N111" s="8"/>
      <c r="O111" s="8"/>
      <c r="P111" s="8">
        <v>918.39</v>
      </c>
      <c r="Q111" s="8"/>
      <c r="R111" s="8"/>
      <c r="S111" s="8">
        <v>918.39</v>
      </c>
      <c r="T111" s="8"/>
      <c r="U111" s="8"/>
      <c r="V111" s="8">
        <v>4539.01</v>
      </c>
    </row>
    <row r="112" spans="5:22" x14ac:dyDescent="0.25">
      <c r="E112">
        <v>63540000</v>
      </c>
      <c r="F112" s="8">
        <v>244.5</v>
      </c>
      <c r="I112">
        <v>64413000</v>
      </c>
      <c r="J112" s="8"/>
      <c r="K112" s="8">
        <v>280.41000000000003</v>
      </c>
      <c r="L112" s="8"/>
      <c r="M112" s="8">
        <v>280.41000000000003</v>
      </c>
      <c r="N112" s="8"/>
      <c r="O112" s="8"/>
      <c r="P112" s="8">
        <v>244.1</v>
      </c>
      <c r="Q112" s="8"/>
      <c r="R112" s="8"/>
      <c r="S112" s="8">
        <v>244.1</v>
      </c>
      <c r="T112" s="8"/>
      <c r="U112" s="8"/>
      <c r="V112" s="8">
        <v>1049.02</v>
      </c>
    </row>
    <row r="113" spans="5:22" x14ac:dyDescent="0.25">
      <c r="E113">
        <v>64100000</v>
      </c>
      <c r="F113" s="8">
        <v>72655.239999999991</v>
      </c>
      <c r="I113">
        <v>64414000</v>
      </c>
      <c r="J113" s="8"/>
      <c r="K113" s="8">
        <v>812.85</v>
      </c>
      <c r="L113" s="8"/>
      <c r="M113" s="8">
        <v>824.18</v>
      </c>
      <c r="N113" s="8"/>
      <c r="O113" s="8"/>
      <c r="P113" s="8">
        <v>812.85</v>
      </c>
      <c r="Q113" s="8"/>
      <c r="R113" s="8"/>
      <c r="S113" s="8">
        <v>812.85</v>
      </c>
      <c r="T113" s="8"/>
      <c r="U113" s="8"/>
      <c r="V113" s="8">
        <v>3262.73</v>
      </c>
    </row>
    <row r="114" spans="5:22" x14ac:dyDescent="0.25">
      <c r="E114">
        <v>64411000</v>
      </c>
      <c r="F114" s="8">
        <v>30000</v>
      </c>
      <c r="I114">
        <v>64416000</v>
      </c>
      <c r="J114" s="8">
        <v>1661</v>
      </c>
      <c r="K114" s="8">
        <v>1754</v>
      </c>
      <c r="L114" s="8">
        <v>1661</v>
      </c>
      <c r="M114" s="8">
        <v>1661</v>
      </c>
      <c r="N114" s="8">
        <v>2118</v>
      </c>
      <c r="O114" s="8"/>
      <c r="P114" s="8">
        <v>3988</v>
      </c>
      <c r="Q114" s="8">
        <v>1870</v>
      </c>
      <c r="R114" s="8">
        <v>1870</v>
      </c>
      <c r="S114" s="8">
        <v>1866</v>
      </c>
      <c r="T114" s="8"/>
      <c r="U114" s="8"/>
      <c r="V114" s="8">
        <v>18449</v>
      </c>
    </row>
    <row r="115" spans="5:22" x14ac:dyDescent="0.25">
      <c r="E115">
        <v>64412000</v>
      </c>
      <c r="F115" s="8">
        <v>4539.01</v>
      </c>
      <c r="I115">
        <v>64421000</v>
      </c>
      <c r="J115" s="8">
        <v>2500</v>
      </c>
      <c r="K115" s="8"/>
      <c r="L115" s="8">
        <v>2500</v>
      </c>
      <c r="M115" s="8">
        <v>5000</v>
      </c>
      <c r="N115" s="8">
        <v>2500</v>
      </c>
      <c r="O115" s="8"/>
      <c r="P115" s="8">
        <v>2500</v>
      </c>
      <c r="Q115" s="8">
        <v>2500</v>
      </c>
      <c r="R115" s="8">
        <v>4000</v>
      </c>
      <c r="S115" s="8">
        <v>3500</v>
      </c>
      <c r="T115" s="8">
        <v>2500</v>
      </c>
      <c r="U115" s="8">
        <v>2500</v>
      </c>
      <c r="V115" s="8">
        <v>30000</v>
      </c>
    </row>
    <row r="116" spans="5:22" x14ac:dyDescent="0.25">
      <c r="E116">
        <v>64413000</v>
      </c>
      <c r="F116" s="8">
        <v>1049.02</v>
      </c>
      <c r="I116">
        <v>64422000</v>
      </c>
      <c r="J116" s="8">
        <v>931.19</v>
      </c>
      <c r="K116" s="8"/>
      <c r="L116" s="8"/>
      <c r="M116" s="8">
        <v>931.19</v>
      </c>
      <c r="N116" s="8"/>
      <c r="O116" s="8"/>
      <c r="P116" s="8">
        <v>918.39</v>
      </c>
      <c r="Q116" s="8"/>
      <c r="R116" s="8"/>
      <c r="S116" s="8">
        <v>918.39</v>
      </c>
      <c r="T116" s="8"/>
      <c r="U116" s="8"/>
      <c r="V116" s="8">
        <v>3699.16</v>
      </c>
    </row>
    <row r="117" spans="5:22" x14ac:dyDescent="0.25">
      <c r="E117">
        <v>64414000</v>
      </c>
      <c r="F117" s="8">
        <v>3262.73</v>
      </c>
      <c r="I117">
        <v>64423000</v>
      </c>
      <c r="J117" s="8"/>
      <c r="K117" s="8">
        <v>280.41000000000003</v>
      </c>
      <c r="L117" s="8"/>
      <c r="M117" s="8">
        <v>280.41000000000003</v>
      </c>
      <c r="N117" s="8"/>
      <c r="O117" s="8"/>
      <c r="P117" s="8">
        <v>244.1</v>
      </c>
      <c r="Q117" s="8"/>
      <c r="R117" s="8"/>
      <c r="S117" s="8">
        <v>244.1</v>
      </c>
      <c r="T117" s="8"/>
      <c r="U117" s="8"/>
      <c r="V117" s="8">
        <v>1049.02</v>
      </c>
    </row>
    <row r="118" spans="5:22" x14ac:dyDescent="0.25">
      <c r="E118">
        <v>64416000</v>
      </c>
      <c r="F118" s="8">
        <v>18449</v>
      </c>
      <c r="I118">
        <v>64424000</v>
      </c>
      <c r="J118" s="8"/>
      <c r="K118" s="8"/>
      <c r="L118" s="8"/>
      <c r="M118" s="8">
        <v>824.18</v>
      </c>
      <c r="N118" s="8"/>
      <c r="O118" s="8"/>
      <c r="P118" s="8">
        <v>812.85</v>
      </c>
      <c r="Q118" s="8"/>
      <c r="R118" s="8"/>
      <c r="S118" s="8">
        <v>812.85</v>
      </c>
      <c r="T118" s="8"/>
      <c r="U118" s="8"/>
      <c r="V118" s="8">
        <v>2449.88</v>
      </c>
    </row>
    <row r="119" spans="5:22" x14ac:dyDescent="0.25">
      <c r="E119">
        <v>64421000</v>
      </c>
      <c r="F119" s="8">
        <v>30000</v>
      </c>
      <c r="I119">
        <v>64426000</v>
      </c>
      <c r="J119" s="8">
        <v>1661</v>
      </c>
      <c r="K119" s="8">
        <v>1754</v>
      </c>
      <c r="L119" s="8">
        <v>1661</v>
      </c>
      <c r="M119" s="8">
        <v>1661</v>
      </c>
      <c r="N119" s="8">
        <v>2118</v>
      </c>
      <c r="O119" s="8"/>
      <c r="P119" s="8">
        <v>3988</v>
      </c>
      <c r="Q119" s="8">
        <v>1870</v>
      </c>
      <c r="R119" s="8">
        <v>1870</v>
      </c>
      <c r="S119" s="8">
        <v>1866</v>
      </c>
      <c r="T119" s="8"/>
      <c r="U119" s="8"/>
      <c r="V119" s="8">
        <v>18449</v>
      </c>
    </row>
    <row r="120" spans="5:22" x14ac:dyDescent="0.25">
      <c r="E120">
        <v>64422000</v>
      </c>
      <c r="F120" s="8">
        <v>3699.16</v>
      </c>
      <c r="I120">
        <v>64500000</v>
      </c>
      <c r="J120" s="8">
        <v>2191.5500000000002</v>
      </c>
      <c r="K120" s="8">
        <v>2808.45</v>
      </c>
      <c r="L120" s="8">
        <v>3387.0999999999995</v>
      </c>
      <c r="M120" s="8">
        <v>2147.92</v>
      </c>
      <c r="N120" s="8">
        <v>2179.14</v>
      </c>
      <c r="O120" s="8"/>
      <c r="P120" s="8">
        <v>5153.1899999999996</v>
      </c>
      <c r="Q120" s="8">
        <v>2106.88</v>
      </c>
      <c r="R120" s="8">
        <v>2778.33</v>
      </c>
      <c r="S120" s="8">
        <v>2106.88</v>
      </c>
      <c r="T120" s="8">
        <v>2106.88</v>
      </c>
      <c r="U120" s="8">
        <v>2875.72</v>
      </c>
      <c r="V120" s="8">
        <v>29842.04</v>
      </c>
    </row>
    <row r="121" spans="5:22" x14ac:dyDescent="0.25">
      <c r="E121">
        <v>64423000</v>
      </c>
      <c r="F121" s="8">
        <v>1049.02</v>
      </c>
      <c r="I121">
        <v>64510000</v>
      </c>
      <c r="J121" s="8">
        <v>-754.2</v>
      </c>
      <c r="K121" s="8">
        <v>-454.25</v>
      </c>
      <c r="L121" s="8">
        <v>607.3599999999999</v>
      </c>
      <c r="M121" s="8">
        <v>-804.39</v>
      </c>
      <c r="N121" s="8">
        <v>-768.38000000000011</v>
      </c>
      <c r="O121" s="8"/>
      <c r="P121" s="8">
        <v>-589.36</v>
      </c>
      <c r="Q121" s="8">
        <v>-808.16000000000008</v>
      </c>
      <c r="R121" s="8">
        <v>-40.670000000000016</v>
      </c>
      <c r="S121" s="8">
        <v>-808.28</v>
      </c>
      <c r="T121" s="8">
        <v>-810.15</v>
      </c>
      <c r="U121" s="8">
        <v>67.47</v>
      </c>
      <c r="V121" s="8">
        <v>-5163.0099999999993</v>
      </c>
    </row>
    <row r="122" spans="5:22" x14ac:dyDescent="0.25">
      <c r="E122">
        <v>64424000</v>
      </c>
      <c r="F122" s="8">
        <v>2449.88</v>
      </c>
      <c r="I122">
        <v>64750000</v>
      </c>
      <c r="J122" s="8"/>
      <c r="K122" s="8"/>
      <c r="L122" s="8"/>
      <c r="M122" s="8">
        <v>308</v>
      </c>
      <c r="N122" s="8"/>
      <c r="O122" s="8"/>
      <c r="P122" s="8"/>
      <c r="Q122" s="8"/>
      <c r="R122" s="8"/>
      <c r="S122" s="8"/>
      <c r="T122" s="8"/>
      <c r="U122" s="8"/>
      <c r="V122" s="8">
        <v>308</v>
      </c>
    </row>
    <row r="123" spans="5:22" x14ac:dyDescent="0.25">
      <c r="E123">
        <v>64426000</v>
      </c>
      <c r="F123" s="8">
        <v>18449</v>
      </c>
      <c r="I123">
        <v>66110000</v>
      </c>
      <c r="J123" s="8">
        <v>42.69</v>
      </c>
      <c r="K123" s="8">
        <v>41.42</v>
      </c>
      <c r="L123" s="8">
        <v>40.150000000000006</v>
      </c>
      <c r="M123" s="8">
        <v>17.53</v>
      </c>
      <c r="N123" s="8">
        <v>37.58</v>
      </c>
      <c r="O123" s="8"/>
      <c r="P123" s="8">
        <v>89.440000000000012</v>
      </c>
      <c r="Q123" s="8">
        <v>51.46</v>
      </c>
      <c r="R123" s="8">
        <v>50.22</v>
      </c>
      <c r="S123" s="8">
        <v>47.980000000000004</v>
      </c>
      <c r="T123" s="8">
        <v>46.22</v>
      </c>
      <c r="U123" s="8">
        <v>90.92</v>
      </c>
      <c r="V123" s="8">
        <v>555.61</v>
      </c>
    </row>
    <row r="124" spans="5:22" x14ac:dyDescent="0.25">
      <c r="E124">
        <v>64500000</v>
      </c>
      <c r="F124" s="8">
        <v>29842.04</v>
      </c>
      <c r="I124">
        <v>67180000</v>
      </c>
      <c r="J124" s="8"/>
      <c r="K124" s="8"/>
      <c r="L124" s="8"/>
      <c r="M124" s="8">
        <v>0.6</v>
      </c>
      <c r="N124" s="8"/>
      <c r="O124" s="8"/>
      <c r="P124" s="8">
        <v>0.65999999999999992</v>
      </c>
      <c r="Q124" s="8"/>
      <c r="R124" s="8"/>
      <c r="S124" s="8"/>
      <c r="T124" s="8">
        <v>9</v>
      </c>
      <c r="U124" s="8">
        <v>0.02</v>
      </c>
      <c r="V124" s="8">
        <v>10.28</v>
      </c>
    </row>
    <row r="125" spans="5:22" x14ac:dyDescent="0.25">
      <c r="E125">
        <v>64510000</v>
      </c>
      <c r="F125" s="8">
        <v>-5163.0099999999993</v>
      </c>
      <c r="H125" t="s">
        <v>158</v>
      </c>
      <c r="J125" s="8">
        <v>42155.310000000012</v>
      </c>
      <c r="K125" s="8">
        <v>45736.47</v>
      </c>
      <c r="L125" s="8">
        <v>41299.86</v>
      </c>
      <c r="M125" s="8">
        <v>46412.080000000009</v>
      </c>
      <c r="N125" s="8">
        <v>27419.079999999998</v>
      </c>
      <c r="O125" s="8">
        <v>28578.740000000005</v>
      </c>
      <c r="P125" s="8">
        <v>52817.72</v>
      </c>
      <c r="Q125" s="8">
        <v>25184.760000000006</v>
      </c>
      <c r="R125" s="8">
        <v>45693.820000000007</v>
      </c>
      <c r="S125" s="8">
        <v>42653.789999999994</v>
      </c>
      <c r="T125" s="8">
        <v>33907.990000000005</v>
      </c>
      <c r="U125" s="8">
        <v>42525.25</v>
      </c>
      <c r="V125" s="8">
        <v>474384.87</v>
      </c>
    </row>
    <row r="126" spans="5:22" x14ac:dyDescent="0.25">
      <c r="E126">
        <v>64750000</v>
      </c>
      <c r="F126" s="8">
        <v>308</v>
      </c>
      <c r="H126" t="s">
        <v>152</v>
      </c>
      <c r="I126">
        <v>70600000</v>
      </c>
      <c r="J126" s="8"/>
      <c r="K126" s="8"/>
      <c r="L126" s="8"/>
      <c r="M126" s="8">
        <v>800</v>
      </c>
      <c r="N126" s="8"/>
      <c r="O126" s="8"/>
      <c r="P126" s="8"/>
      <c r="Q126" s="8">
        <v>3426</v>
      </c>
      <c r="R126" s="8">
        <v>19486.519999999997</v>
      </c>
      <c r="S126" s="8">
        <v>12730.56</v>
      </c>
      <c r="T126" s="8">
        <v>4105.5599999999995</v>
      </c>
      <c r="U126" s="8">
        <v>27513.939999999995</v>
      </c>
      <c r="V126" s="8">
        <v>68062.579999999987</v>
      </c>
    </row>
    <row r="127" spans="5:22" x14ac:dyDescent="0.25">
      <c r="E127">
        <v>66110000</v>
      </c>
      <c r="F127" s="8">
        <v>555.61</v>
      </c>
      <c r="I127">
        <v>70611000</v>
      </c>
      <c r="J127" s="8">
        <v>475</v>
      </c>
      <c r="K127" s="8"/>
      <c r="L127" s="8">
        <v>1130</v>
      </c>
      <c r="M127" s="8">
        <v>3920</v>
      </c>
      <c r="N127" s="8">
        <v>420</v>
      </c>
      <c r="O127" s="8"/>
      <c r="P127" s="8">
        <v>122.5</v>
      </c>
      <c r="Q127" s="8">
        <v>670</v>
      </c>
      <c r="R127" s="8">
        <v>1187.5</v>
      </c>
      <c r="S127" s="8"/>
      <c r="T127" s="8"/>
      <c r="U127" s="8"/>
      <c r="V127" s="8">
        <v>7925</v>
      </c>
    </row>
    <row r="128" spans="5:22" x14ac:dyDescent="0.25">
      <c r="E128">
        <v>67180000</v>
      </c>
      <c r="F128" s="8">
        <v>10.28</v>
      </c>
      <c r="I128">
        <v>70612000</v>
      </c>
      <c r="J128" s="8"/>
      <c r="K128" s="8">
        <v>535.12</v>
      </c>
      <c r="L128" s="8">
        <v>14406.119999999997</v>
      </c>
      <c r="M128" s="8"/>
      <c r="N128" s="8">
        <v>535.12</v>
      </c>
      <c r="O128" s="8"/>
      <c r="P128" s="8">
        <v>15121.019999999999</v>
      </c>
      <c r="Q128" s="8"/>
      <c r="R128" s="8"/>
      <c r="S128" s="8"/>
      <c r="T128" s="8"/>
      <c r="U128" s="8"/>
      <c r="V128" s="8">
        <v>30597.379999999997</v>
      </c>
    </row>
    <row r="129" spans="4:22" x14ac:dyDescent="0.25">
      <c r="D129" t="s">
        <v>185</v>
      </c>
      <c r="F129" s="8">
        <v>474384.86999999965</v>
      </c>
      <c r="I129">
        <v>70613000</v>
      </c>
      <c r="J129" s="8"/>
      <c r="K129" s="8">
        <v>2800</v>
      </c>
      <c r="L129" s="8">
        <v>150</v>
      </c>
      <c r="M129" s="8"/>
      <c r="N129" s="8"/>
      <c r="O129" s="8"/>
      <c r="P129" s="8">
        <v>3100</v>
      </c>
      <c r="Q129" s="8"/>
      <c r="R129" s="8"/>
      <c r="S129" s="8"/>
      <c r="T129" s="8"/>
      <c r="U129" s="8"/>
      <c r="V129" s="8">
        <v>6050</v>
      </c>
    </row>
    <row r="130" spans="4:22" x14ac:dyDescent="0.25">
      <c r="D130" t="s">
        <v>186</v>
      </c>
      <c r="F130" s="8">
        <v>1204.0225126903545</v>
      </c>
      <c r="I130">
        <v>70617000</v>
      </c>
      <c r="J130" s="8">
        <v>450</v>
      </c>
      <c r="K130" s="8"/>
      <c r="L130" s="8"/>
      <c r="M130" s="8">
        <v>90</v>
      </c>
      <c r="N130" s="8"/>
      <c r="O130" s="8"/>
      <c r="P130" s="8"/>
      <c r="Q130" s="8"/>
      <c r="R130" s="8"/>
      <c r="S130" s="8"/>
      <c r="T130" s="8"/>
      <c r="U130" s="8"/>
      <c r="V130" s="8">
        <v>540</v>
      </c>
    </row>
    <row r="131" spans="4:22" x14ac:dyDescent="0.25">
      <c r="D131" t="s">
        <v>152</v>
      </c>
      <c r="E131">
        <v>70600000</v>
      </c>
      <c r="F131" s="8">
        <v>68062.579999999987</v>
      </c>
      <c r="I131">
        <v>70620000</v>
      </c>
      <c r="J131" s="8"/>
      <c r="K131" s="8"/>
      <c r="L131" s="8"/>
      <c r="M131" s="8"/>
      <c r="N131" s="8"/>
      <c r="O131" s="8"/>
      <c r="P131" s="8"/>
      <c r="Q131" s="8"/>
      <c r="R131" s="8">
        <v>321.93</v>
      </c>
      <c r="S131" s="8">
        <v>643.86</v>
      </c>
      <c r="T131" s="8">
        <v>321.93</v>
      </c>
      <c r="U131" s="8">
        <v>804.83</v>
      </c>
      <c r="V131" s="8">
        <v>2092.5500000000002</v>
      </c>
    </row>
    <row r="132" spans="4:22" x14ac:dyDescent="0.25">
      <c r="E132">
        <v>70611000</v>
      </c>
      <c r="F132" s="8">
        <v>7925</v>
      </c>
      <c r="I132">
        <v>70630000</v>
      </c>
      <c r="J132" s="8"/>
      <c r="K132" s="8"/>
      <c r="L132" s="8"/>
      <c r="M132" s="8"/>
      <c r="N132" s="8"/>
      <c r="O132" s="8"/>
      <c r="P132" s="8"/>
      <c r="Q132" s="8"/>
      <c r="R132" s="8"/>
      <c r="S132" s="8"/>
      <c r="T132" s="8"/>
      <c r="U132" s="8">
        <v>1240</v>
      </c>
      <c r="V132" s="8">
        <v>1240</v>
      </c>
    </row>
    <row r="133" spans="4:22" x14ac:dyDescent="0.25">
      <c r="E133">
        <v>70612000</v>
      </c>
      <c r="F133" s="8">
        <v>30597.379999999997</v>
      </c>
      <c r="I133">
        <v>70650000</v>
      </c>
      <c r="J133" s="8">
        <v>6178.5</v>
      </c>
      <c r="K133" s="8">
        <v>5287.5</v>
      </c>
      <c r="L133" s="8">
        <v>12058.4</v>
      </c>
      <c r="M133" s="8">
        <v>5704.5</v>
      </c>
      <c r="N133" s="8">
        <v>2722</v>
      </c>
      <c r="O133" s="8"/>
      <c r="P133" s="8">
        <v>21472.95</v>
      </c>
      <c r="Q133" s="8">
        <v>1611.9</v>
      </c>
      <c r="R133" s="8"/>
      <c r="S133" s="8">
        <v>771.5</v>
      </c>
      <c r="T133" s="8">
        <v>430</v>
      </c>
      <c r="U133" s="8">
        <v>349</v>
      </c>
      <c r="V133" s="8">
        <v>56586.250000000007</v>
      </c>
    </row>
    <row r="134" spans="4:22" x14ac:dyDescent="0.25">
      <c r="E134">
        <v>70613000</v>
      </c>
      <c r="F134" s="8">
        <v>6050</v>
      </c>
      <c r="I134">
        <v>70660000</v>
      </c>
      <c r="J134" s="8">
        <v>577.5</v>
      </c>
      <c r="K134" s="8"/>
      <c r="L134" s="8">
        <v>962.5</v>
      </c>
      <c r="M134" s="8">
        <v>770</v>
      </c>
      <c r="N134" s="8"/>
      <c r="O134" s="8"/>
      <c r="P134" s="8"/>
      <c r="Q134" s="8"/>
      <c r="R134" s="8">
        <v>770</v>
      </c>
      <c r="S134" s="8">
        <v>577.5</v>
      </c>
      <c r="T134" s="8">
        <v>1400</v>
      </c>
      <c r="U134" s="8">
        <v>1802.5</v>
      </c>
      <c r="V134" s="8">
        <v>6860</v>
      </c>
    </row>
    <row r="135" spans="4:22" x14ac:dyDescent="0.25">
      <c r="E135">
        <v>70617000</v>
      </c>
      <c r="F135" s="8">
        <v>540</v>
      </c>
      <c r="I135">
        <v>70680000</v>
      </c>
      <c r="J135" s="8"/>
      <c r="K135" s="8"/>
      <c r="L135" s="8"/>
      <c r="M135" s="8"/>
      <c r="N135" s="8"/>
      <c r="O135" s="8"/>
      <c r="P135" s="8"/>
      <c r="Q135" s="8"/>
      <c r="R135" s="8"/>
      <c r="S135" s="8">
        <v>8000</v>
      </c>
      <c r="T135" s="8"/>
      <c r="U135" s="8">
        <v>4200</v>
      </c>
      <c r="V135" s="8">
        <v>12200</v>
      </c>
    </row>
    <row r="136" spans="4:22" x14ac:dyDescent="0.25">
      <c r="E136">
        <v>70620000</v>
      </c>
      <c r="F136" s="8">
        <v>2092.5500000000002</v>
      </c>
      <c r="I136">
        <v>70690000</v>
      </c>
      <c r="J136" s="8"/>
      <c r="K136" s="8"/>
      <c r="L136" s="8"/>
      <c r="M136" s="8"/>
      <c r="N136" s="8"/>
      <c r="O136" s="8"/>
      <c r="P136" s="8"/>
      <c r="Q136" s="8"/>
      <c r="R136" s="8">
        <v>366.53</v>
      </c>
      <c r="S136" s="8">
        <v>3517.5</v>
      </c>
      <c r="T136" s="8">
        <v>132</v>
      </c>
      <c r="U136" s="8"/>
      <c r="V136" s="8">
        <v>4016.0299999999997</v>
      </c>
    </row>
    <row r="137" spans="4:22" x14ac:dyDescent="0.25">
      <c r="E137">
        <v>70630000</v>
      </c>
      <c r="F137" s="8">
        <v>1240</v>
      </c>
      <c r="I137">
        <v>70700000</v>
      </c>
      <c r="J137" s="8">
        <v>150</v>
      </c>
      <c r="K137" s="8">
        <v>40</v>
      </c>
      <c r="L137" s="8"/>
      <c r="M137" s="8"/>
      <c r="N137" s="8"/>
      <c r="O137" s="8"/>
      <c r="P137" s="8"/>
      <c r="Q137" s="8"/>
      <c r="R137" s="8"/>
      <c r="S137" s="8">
        <v>75</v>
      </c>
      <c r="T137" s="8">
        <v>70</v>
      </c>
      <c r="U137" s="8">
        <v>99</v>
      </c>
      <c r="V137" s="8">
        <v>434</v>
      </c>
    </row>
    <row r="138" spans="4:22" x14ac:dyDescent="0.25">
      <c r="E138">
        <v>70650000</v>
      </c>
      <c r="F138" s="8">
        <v>56586.250000000007</v>
      </c>
      <c r="I138">
        <v>70710000</v>
      </c>
      <c r="J138" s="8">
        <v>7281.8200000000006</v>
      </c>
      <c r="K138" s="8">
        <v>3479.5</v>
      </c>
      <c r="L138" s="8">
        <v>11136.509999999998</v>
      </c>
      <c r="M138" s="8">
        <v>10379.01</v>
      </c>
      <c r="N138" s="8">
        <v>7828.8400000000011</v>
      </c>
      <c r="O138" s="8"/>
      <c r="P138" s="8">
        <v>21731.13</v>
      </c>
      <c r="Q138" s="8">
        <v>2946.8</v>
      </c>
      <c r="R138" s="8">
        <v>2012.72</v>
      </c>
      <c r="S138" s="8">
        <v>24981.15</v>
      </c>
      <c r="T138" s="8">
        <v>1966.47</v>
      </c>
      <c r="U138" s="8">
        <v>6264.02</v>
      </c>
      <c r="V138" s="8">
        <v>100007.97000000002</v>
      </c>
    </row>
    <row r="139" spans="4:22" x14ac:dyDescent="0.25">
      <c r="E139">
        <v>70660000</v>
      </c>
      <c r="F139" s="8">
        <v>6860</v>
      </c>
      <c r="I139">
        <v>70712000</v>
      </c>
      <c r="J139" s="8">
        <v>18960.719999999998</v>
      </c>
      <c r="K139" s="8">
        <v>8882.0499999999993</v>
      </c>
      <c r="L139" s="8">
        <v>9256.6500000000015</v>
      </c>
      <c r="M139" s="8">
        <v>5402.75</v>
      </c>
      <c r="N139" s="8">
        <v>5906.869999999999</v>
      </c>
      <c r="O139" s="8"/>
      <c r="P139" s="8">
        <v>15865.5</v>
      </c>
      <c r="Q139" s="8">
        <v>7000.8600000000006</v>
      </c>
      <c r="R139" s="8">
        <v>14213.08</v>
      </c>
      <c r="S139" s="8">
        <v>9569.01</v>
      </c>
      <c r="T139" s="8">
        <v>9529.0600000000013</v>
      </c>
      <c r="U139" s="8">
        <v>8586.69</v>
      </c>
      <c r="V139" s="8">
        <v>113173.23999999999</v>
      </c>
    </row>
    <row r="140" spans="4:22" x14ac:dyDescent="0.25">
      <c r="E140">
        <v>70680000</v>
      </c>
      <c r="F140" s="8">
        <v>12200</v>
      </c>
      <c r="I140">
        <v>70713000</v>
      </c>
      <c r="J140" s="8">
        <v>2392.63</v>
      </c>
      <c r="K140" s="8">
        <v>819.88</v>
      </c>
      <c r="L140" s="8">
        <v>2539.5100000000002</v>
      </c>
      <c r="M140" s="8">
        <v>1715.44</v>
      </c>
      <c r="N140" s="8">
        <v>1329.23</v>
      </c>
      <c r="O140" s="8"/>
      <c r="P140" s="8">
        <v>1845.37</v>
      </c>
      <c r="Q140" s="8">
        <v>1564.8799999999999</v>
      </c>
      <c r="R140" s="8">
        <v>1205.46</v>
      </c>
      <c r="S140" s="8">
        <v>2164.31</v>
      </c>
      <c r="T140" s="8">
        <v>2024.74</v>
      </c>
      <c r="U140" s="8">
        <v>1537.69</v>
      </c>
      <c r="V140" s="8">
        <v>19139.14</v>
      </c>
    </row>
    <row r="141" spans="4:22" x14ac:dyDescent="0.25">
      <c r="E141">
        <v>70690000</v>
      </c>
      <c r="F141" s="8">
        <v>4016.0299999999997</v>
      </c>
      <c r="I141">
        <v>70715000</v>
      </c>
      <c r="J141" s="8">
        <v>1480</v>
      </c>
      <c r="K141" s="8">
        <v>2124.5</v>
      </c>
      <c r="L141" s="8">
        <v>3414.5</v>
      </c>
      <c r="M141" s="8">
        <v>2940</v>
      </c>
      <c r="N141" s="8">
        <v>250</v>
      </c>
      <c r="O141" s="8"/>
      <c r="P141" s="8">
        <v>3536.5</v>
      </c>
      <c r="Q141" s="8">
        <v>250</v>
      </c>
      <c r="R141" s="8">
        <v>2150</v>
      </c>
      <c r="S141" s="8">
        <v>3369.38</v>
      </c>
      <c r="T141" s="8">
        <v>3660</v>
      </c>
      <c r="U141" s="8">
        <v>1762</v>
      </c>
      <c r="V141" s="8">
        <v>24936.880000000001</v>
      </c>
    </row>
    <row r="142" spans="4:22" x14ac:dyDescent="0.25">
      <c r="E142">
        <v>70700000</v>
      </c>
      <c r="F142" s="8">
        <v>434</v>
      </c>
      <c r="I142">
        <v>70720000</v>
      </c>
      <c r="J142" s="8">
        <v>3281.25</v>
      </c>
      <c r="K142" s="8">
        <v>420</v>
      </c>
      <c r="L142" s="8">
        <v>772.98</v>
      </c>
      <c r="M142" s="8">
        <v>1919.96</v>
      </c>
      <c r="N142" s="8">
        <v>1140</v>
      </c>
      <c r="O142" s="8"/>
      <c r="P142" s="8"/>
      <c r="Q142" s="8">
        <v>1416.02</v>
      </c>
      <c r="R142" s="8">
        <v>825</v>
      </c>
      <c r="S142" s="8">
        <v>2498</v>
      </c>
      <c r="T142" s="8">
        <v>1036.2</v>
      </c>
      <c r="U142" s="8">
        <v>2106.5</v>
      </c>
      <c r="V142" s="8">
        <v>15415.91</v>
      </c>
    </row>
    <row r="143" spans="4:22" x14ac:dyDescent="0.25">
      <c r="E143">
        <v>70710000</v>
      </c>
      <c r="F143" s="8">
        <v>100007.97000000002</v>
      </c>
      <c r="I143">
        <v>70730000</v>
      </c>
      <c r="J143" s="8"/>
      <c r="K143" s="8"/>
      <c r="L143" s="8"/>
      <c r="M143" s="8"/>
      <c r="N143" s="8"/>
      <c r="O143" s="8"/>
      <c r="P143" s="8"/>
      <c r="Q143" s="8"/>
      <c r="R143" s="8"/>
      <c r="S143" s="8"/>
      <c r="T143" s="8">
        <v>190</v>
      </c>
      <c r="U143" s="8"/>
      <c r="V143" s="8">
        <v>190</v>
      </c>
    </row>
    <row r="144" spans="4:22" x14ac:dyDescent="0.25">
      <c r="E144">
        <v>70712000</v>
      </c>
      <c r="F144" s="8">
        <v>113173.23999999999</v>
      </c>
      <c r="I144">
        <v>70740000</v>
      </c>
      <c r="J144" s="8"/>
      <c r="K144" s="8">
        <v>540</v>
      </c>
      <c r="L144" s="8"/>
      <c r="M144" s="8"/>
      <c r="N144" s="8"/>
      <c r="O144" s="8"/>
      <c r="P144" s="8"/>
      <c r="Q144" s="8"/>
      <c r="R144" s="8"/>
      <c r="S144" s="8"/>
      <c r="T144" s="8"/>
      <c r="U144" s="8"/>
      <c r="V144" s="8">
        <v>540</v>
      </c>
    </row>
    <row r="145" spans="4:22" x14ac:dyDescent="0.25">
      <c r="E145">
        <v>70713000</v>
      </c>
      <c r="F145" s="8">
        <v>19139.14</v>
      </c>
      <c r="I145">
        <v>70750000</v>
      </c>
      <c r="J145" s="8">
        <v>373</v>
      </c>
      <c r="K145" s="8">
        <v>5275</v>
      </c>
      <c r="L145" s="8">
        <v>5510</v>
      </c>
      <c r="M145" s="8">
        <v>300</v>
      </c>
      <c r="N145" s="8">
        <v>1750</v>
      </c>
      <c r="O145" s="8"/>
      <c r="P145" s="8"/>
      <c r="Q145" s="8">
        <v>4758</v>
      </c>
      <c r="R145" s="8">
        <v>573</v>
      </c>
      <c r="S145" s="8">
        <v>738</v>
      </c>
      <c r="T145" s="8">
        <v>983</v>
      </c>
      <c r="U145" s="8">
        <v>915</v>
      </c>
      <c r="V145" s="8">
        <v>21175</v>
      </c>
    </row>
    <row r="146" spans="4:22" x14ac:dyDescent="0.25">
      <c r="E146">
        <v>70715000</v>
      </c>
      <c r="F146" s="8">
        <v>24936.880000000001</v>
      </c>
      <c r="I146">
        <v>70760000</v>
      </c>
      <c r="J146" s="8">
        <v>1160</v>
      </c>
      <c r="K146" s="8">
        <v>3198.25</v>
      </c>
      <c r="L146" s="8">
        <v>656.25</v>
      </c>
      <c r="M146" s="8">
        <v>732</v>
      </c>
      <c r="N146" s="8"/>
      <c r="O146" s="8"/>
      <c r="P146" s="8"/>
      <c r="Q146" s="8">
        <v>650</v>
      </c>
      <c r="R146" s="8"/>
      <c r="S146" s="8"/>
      <c r="T146" s="8"/>
      <c r="U146" s="8"/>
      <c r="V146" s="8">
        <v>6396.5</v>
      </c>
    </row>
    <row r="147" spans="4:22" x14ac:dyDescent="0.25">
      <c r="E147">
        <v>70720000</v>
      </c>
      <c r="F147" s="8">
        <v>15415.91</v>
      </c>
      <c r="I147">
        <v>70830000</v>
      </c>
      <c r="J147" s="8"/>
      <c r="K147" s="8">
        <v>392</v>
      </c>
      <c r="L147" s="8">
        <v>286</v>
      </c>
      <c r="M147" s="8"/>
      <c r="N147" s="8">
        <v>392</v>
      </c>
      <c r="O147" s="8"/>
      <c r="P147" s="8"/>
      <c r="Q147" s="8">
        <v>286</v>
      </c>
      <c r="R147" s="8">
        <v>90</v>
      </c>
      <c r="S147" s="8"/>
      <c r="T147" s="8"/>
      <c r="U147" s="8">
        <v>90</v>
      </c>
      <c r="V147" s="8">
        <v>1536</v>
      </c>
    </row>
    <row r="148" spans="4:22" x14ac:dyDescent="0.25">
      <c r="E148">
        <v>70730000</v>
      </c>
      <c r="F148" s="8">
        <v>190</v>
      </c>
      <c r="I148">
        <v>70850000</v>
      </c>
      <c r="J148" s="8">
        <v>60</v>
      </c>
      <c r="K148" s="8">
        <v>70</v>
      </c>
      <c r="L148" s="8">
        <v>150</v>
      </c>
      <c r="M148" s="8">
        <v>205</v>
      </c>
      <c r="N148" s="8">
        <v>50</v>
      </c>
      <c r="O148" s="8"/>
      <c r="P148" s="8">
        <v>10</v>
      </c>
      <c r="Q148" s="8">
        <v>210</v>
      </c>
      <c r="R148" s="8">
        <v>80</v>
      </c>
      <c r="S148" s="8">
        <v>130</v>
      </c>
      <c r="T148" s="8">
        <v>85</v>
      </c>
      <c r="U148" s="8">
        <v>100</v>
      </c>
      <c r="V148" s="8">
        <v>1150</v>
      </c>
    </row>
    <row r="149" spans="4:22" x14ac:dyDescent="0.25">
      <c r="E149">
        <v>70740000</v>
      </c>
      <c r="F149" s="8">
        <v>540</v>
      </c>
      <c r="I149">
        <v>77180000</v>
      </c>
      <c r="J149" s="8">
        <v>4.75</v>
      </c>
      <c r="K149" s="8">
        <v>4.22</v>
      </c>
      <c r="L149" s="8"/>
      <c r="M149" s="8"/>
      <c r="N149" s="8"/>
      <c r="O149" s="8"/>
      <c r="P149" s="8"/>
      <c r="Q149" s="8"/>
      <c r="R149" s="8"/>
      <c r="S149" s="8"/>
      <c r="T149" s="8"/>
      <c r="U149" s="8">
        <v>11.96</v>
      </c>
      <c r="V149" s="8">
        <v>20.93</v>
      </c>
    </row>
    <row r="150" spans="4:22" x14ac:dyDescent="0.25">
      <c r="E150">
        <v>70750000</v>
      </c>
      <c r="F150" s="8">
        <v>21175</v>
      </c>
      <c r="H150" t="s">
        <v>159</v>
      </c>
      <c r="J150" s="8">
        <v>42825.169999999991</v>
      </c>
      <c r="K150" s="8">
        <v>33868.020000000004</v>
      </c>
      <c r="L150" s="8">
        <v>62429.420000000006</v>
      </c>
      <c r="M150" s="8">
        <v>34878.660000000003</v>
      </c>
      <c r="N150" s="8">
        <v>22324.06</v>
      </c>
      <c r="O150" s="8"/>
      <c r="P150" s="8">
        <v>82804.97</v>
      </c>
      <c r="Q150" s="8">
        <v>24790.460000000003</v>
      </c>
      <c r="R150" s="8">
        <v>43281.74</v>
      </c>
      <c r="S150" s="8">
        <v>69765.77</v>
      </c>
      <c r="T150" s="8">
        <v>25933.960000000003</v>
      </c>
      <c r="U150" s="8">
        <v>57383.13</v>
      </c>
      <c r="V150" s="8">
        <v>500285.36</v>
      </c>
    </row>
    <row r="151" spans="4:22" x14ac:dyDescent="0.25">
      <c r="E151">
        <v>70760000</v>
      </c>
      <c r="F151" s="8">
        <v>6396.5</v>
      </c>
      <c r="H151" t="s">
        <v>145</v>
      </c>
      <c r="J151" s="8">
        <v>259725.74000000008</v>
      </c>
      <c r="K151" s="8">
        <v>195574.65000000002</v>
      </c>
      <c r="L151" s="8">
        <v>320944.11000000004</v>
      </c>
      <c r="M151" s="8">
        <v>289601.83999999997</v>
      </c>
      <c r="N151" s="8">
        <v>177991.26000000004</v>
      </c>
      <c r="O151" s="8">
        <v>170468.65</v>
      </c>
      <c r="P151" s="8">
        <v>443003.47</v>
      </c>
      <c r="Q151" s="8">
        <v>142384.71999999997</v>
      </c>
      <c r="R151" s="8">
        <v>232053.32999999996</v>
      </c>
      <c r="S151" s="8">
        <v>282763.79000000015</v>
      </c>
      <c r="T151" s="8">
        <v>193558.62999999998</v>
      </c>
      <c r="U151" s="8">
        <v>297992.02000000014</v>
      </c>
      <c r="V151" s="8">
        <v>3006062.209999999</v>
      </c>
    </row>
    <row r="152" spans="4:22" x14ac:dyDescent="0.25">
      <c r="E152">
        <v>70830000</v>
      </c>
      <c r="F152" s="8">
        <v>1536</v>
      </c>
    </row>
    <row r="153" spans="4:22" x14ac:dyDescent="0.25">
      <c r="E153">
        <v>70850000</v>
      </c>
      <c r="F153" s="8">
        <v>1150</v>
      </c>
    </row>
    <row r="154" spans="4:22" x14ac:dyDescent="0.25">
      <c r="E154">
        <v>77180000</v>
      </c>
      <c r="F154" s="8">
        <v>20.93</v>
      </c>
    </row>
    <row r="155" spans="4:22" x14ac:dyDescent="0.25">
      <c r="D155" t="s">
        <v>187</v>
      </c>
      <c r="F155" s="8">
        <v>500285.36000000004</v>
      </c>
    </row>
    <row r="156" spans="4:22" x14ac:dyDescent="0.25">
      <c r="D156" t="s">
        <v>188</v>
      </c>
      <c r="F156" s="8">
        <v>3335.2357333333334</v>
      </c>
    </row>
    <row r="157" spans="4:22" x14ac:dyDescent="0.25">
      <c r="D157" t="s">
        <v>145</v>
      </c>
      <c r="F157" s="8">
        <v>3006062.209999999</v>
      </c>
    </row>
  </sheetData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6"/>
  <sheetViews>
    <sheetView zoomScaleNormal="100" workbookViewId="0"/>
  </sheetViews>
  <sheetFormatPr baseColWidth="10" defaultRowHeight="15" x14ac:dyDescent="0.25"/>
  <cols>
    <col min="1" max="1" width="15.42578125" customWidth="1"/>
    <col min="2" max="2" width="38.42578125" bestFit="1" customWidth="1"/>
    <col min="3" max="3" width="12.7109375" bestFit="1" customWidth="1"/>
    <col min="4" max="4" width="10.7109375" bestFit="1" customWidth="1"/>
    <col min="5" max="5" width="39.85546875" bestFit="1" customWidth="1"/>
  </cols>
  <sheetData>
    <row r="1" spans="1:6" x14ac:dyDescent="0.25">
      <c r="A1" s="1" t="s">
        <v>0</v>
      </c>
      <c r="B1" s="1" t="s">
        <v>1</v>
      </c>
      <c r="C1" s="2" t="s">
        <v>2</v>
      </c>
      <c r="D1" s="1" t="s">
        <v>3</v>
      </c>
      <c r="E1" s="1" t="s">
        <v>4</v>
      </c>
      <c r="F1" s="1" t="s">
        <v>5</v>
      </c>
    </row>
    <row r="2" spans="1:6" x14ac:dyDescent="0.25">
      <c r="A2" s="3">
        <v>16400000</v>
      </c>
      <c r="B2" s="3" t="s">
        <v>6</v>
      </c>
      <c r="C2" s="4">
        <v>264.62</v>
      </c>
      <c r="D2" s="5">
        <v>42370</v>
      </c>
      <c r="E2" s="3" t="str">
        <f>A2&amp;" "&amp;B2</f>
        <v>16400000 Emprunt CA</v>
      </c>
      <c r="F2" s="3" t="str">
        <f>"Classe "&amp;LEFT(E2,1)</f>
        <v>Classe 1</v>
      </c>
    </row>
    <row r="3" spans="1:6" x14ac:dyDescent="0.25">
      <c r="A3" s="3">
        <v>16420000</v>
      </c>
      <c r="B3" s="3" t="s">
        <v>7</v>
      </c>
      <c r="C3" s="4">
        <v>202.82</v>
      </c>
      <c r="D3" s="5">
        <v>42370</v>
      </c>
      <c r="E3" s="3" t="str">
        <f t="shared" ref="E3:E66" si="0">A3&amp;" "&amp;B3</f>
        <v>16420000 Emprunt CM</v>
      </c>
      <c r="F3" s="3" t="str">
        <f t="shared" ref="F3:F66" si="1">"Classe "&amp;LEFT(E3,1)</f>
        <v>Classe 1</v>
      </c>
    </row>
    <row r="4" spans="1:6" x14ac:dyDescent="0.25">
      <c r="A4" s="3">
        <v>16430000</v>
      </c>
      <c r="B4" s="3" t="s">
        <v>8</v>
      </c>
      <c r="C4" s="4">
        <v>232.11</v>
      </c>
      <c r="D4" s="5">
        <v>42370</v>
      </c>
      <c r="E4" s="3" t="str">
        <f t="shared" si="0"/>
        <v>16430000 EMPRUNT CA P208 PG</v>
      </c>
      <c r="F4" s="3" t="str">
        <f t="shared" si="1"/>
        <v>Classe 1</v>
      </c>
    </row>
    <row r="5" spans="1:6" x14ac:dyDescent="0.25">
      <c r="A5" s="3">
        <v>16431000</v>
      </c>
      <c r="B5" s="3" t="s">
        <v>9</v>
      </c>
      <c r="C5" s="4">
        <v>234.5</v>
      </c>
      <c r="D5" s="5">
        <v>42370</v>
      </c>
      <c r="E5" s="3" t="str">
        <f t="shared" si="0"/>
        <v>16431000 EMPRUNT CA P208 FC</v>
      </c>
      <c r="F5" s="3" t="str">
        <f t="shared" si="1"/>
        <v>Classe 1</v>
      </c>
    </row>
    <row r="6" spans="1:6" x14ac:dyDescent="0.25">
      <c r="A6" s="3">
        <v>42100000</v>
      </c>
      <c r="B6" s="3" t="s">
        <v>10</v>
      </c>
      <c r="C6" s="4">
        <v>10655.4</v>
      </c>
      <c r="D6" s="5">
        <v>42370</v>
      </c>
      <c r="E6" s="3" t="str">
        <f t="shared" si="0"/>
        <v>42100000 Personnel - Rémunérations dues</v>
      </c>
      <c r="F6" s="3" t="str">
        <f t="shared" si="1"/>
        <v>Classe 4</v>
      </c>
    </row>
    <row r="7" spans="1:6" x14ac:dyDescent="0.25">
      <c r="A7" s="3">
        <v>43100000</v>
      </c>
      <c r="B7" s="3" t="s">
        <v>11</v>
      </c>
      <c r="C7" s="4">
        <v>9524.33</v>
      </c>
      <c r="D7" s="5">
        <v>42370</v>
      </c>
      <c r="E7" s="3" t="str">
        <f t="shared" si="0"/>
        <v>43100000 Sécu. Sociales</v>
      </c>
      <c r="F7" s="3" t="str">
        <f t="shared" si="1"/>
        <v>Classe 4</v>
      </c>
    </row>
    <row r="8" spans="1:6" x14ac:dyDescent="0.25">
      <c r="A8" s="3">
        <v>43720000</v>
      </c>
      <c r="B8" s="3" t="s">
        <v>12</v>
      </c>
      <c r="C8" s="4">
        <v>2156.0500000000002</v>
      </c>
      <c r="D8" s="5">
        <v>42370</v>
      </c>
      <c r="E8" s="3" t="str">
        <f t="shared" si="0"/>
        <v>43720000 Retraite AG2R NC</v>
      </c>
      <c r="F8" s="3" t="str">
        <f t="shared" si="1"/>
        <v>Classe 4</v>
      </c>
    </row>
    <row r="9" spans="1:6" x14ac:dyDescent="0.25">
      <c r="A9" s="3">
        <v>43770000</v>
      </c>
      <c r="B9" s="3" t="s">
        <v>13</v>
      </c>
      <c r="C9" s="4">
        <v>306.06</v>
      </c>
      <c r="D9" s="5">
        <v>42370</v>
      </c>
      <c r="E9" s="3" t="str">
        <f t="shared" si="0"/>
        <v>43770000 Prévoyance Humanis</v>
      </c>
      <c r="F9" s="3" t="str">
        <f t="shared" si="1"/>
        <v>Classe 4</v>
      </c>
    </row>
    <row r="10" spans="1:6" x14ac:dyDescent="0.25">
      <c r="A10" s="3">
        <v>44551000</v>
      </c>
      <c r="B10" s="3" t="s">
        <v>14</v>
      </c>
      <c r="C10" s="4">
        <v>10535</v>
      </c>
      <c r="D10" s="5">
        <v>42370</v>
      </c>
      <c r="E10" s="3" t="str">
        <f t="shared" si="0"/>
        <v>44551000 TVA A Décaisser</v>
      </c>
      <c r="F10" s="3" t="str">
        <f t="shared" si="1"/>
        <v>Classe 4</v>
      </c>
    </row>
    <row r="11" spans="1:6" x14ac:dyDescent="0.25">
      <c r="A11" s="3">
        <v>44566000</v>
      </c>
      <c r="B11" s="3" t="s">
        <v>15</v>
      </c>
      <c r="C11" s="4">
        <v>6222.2500000000018</v>
      </c>
      <c r="D11" s="5">
        <v>42370</v>
      </c>
      <c r="E11" s="3" t="str">
        <f t="shared" si="0"/>
        <v>44566000 T.V.A. sur ABS Déduc 19.60%</v>
      </c>
      <c r="F11" s="3" t="str">
        <f t="shared" si="1"/>
        <v>Classe 4</v>
      </c>
    </row>
    <row r="12" spans="1:6" x14ac:dyDescent="0.25">
      <c r="A12" s="3">
        <v>44566110</v>
      </c>
      <c r="B12" s="3" t="s">
        <v>16</v>
      </c>
      <c r="C12" s="4">
        <v>3625.7000000000003</v>
      </c>
      <c r="D12" s="5">
        <v>42370</v>
      </c>
      <c r="E12" s="3" t="str">
        <f t="shared" si="0"/>
        <v>44566110 T.V.A. déductible U.E. 20.00%</v>
      </c>
      <c r="F12" s="3" t="str">
        <f t="shared" si="1"/>
        <v>Classe 4</v>
      </c>
    </row>
    <row r="13" spans="1:6" x14ac:dyDescent="0.25">
      <c r="A13" s="3">
        <v>44571210</v>
      </c>
      <c r="B13" s="3" t="s">
        <v>17</v>
      </c>
      <c r="C13" s="4">
        <v>14000.700000000003</v>
      </c>
      <c r="D13" s="5">
        <v>42370</v>
      </c>
      <c r="E13" s="3" t="str">
        <f t="shared" si="0"/>
        <v>44571210 TVA Collectée sur Ventes 20.0%</v>
      </c>
      <c r="F13" s="3" t="str">
        <f t="shared" si="1"/>
        <v>Classe 4</v>
      </c>
    </row>
    <row r="14" spans="1:6" x14ac:dyDescent="0.25">
      <c r="A14" s="3">
        <v>44571300</v>
      </c>
      <c r="B14" s="3" t="s">
        <v>18</v>
      </c>
      <c r="C14" s="4">
        <v>2060.25</v>
      </c>
      <c r="D14" s="5">
        <v>42370</v>
      </c>
      <c r="E14" s="3" t="str">
        <f t="shared" si="0"/>
        <v>44571300 TVA Collectée Services 19.6%</v>
      </c>
      <c r="F14" s="3" t="str">
        <f t="shared" si="1"/>
        <v>Classe 4</v>
      </c>
    </row>
    <row r="15" spans="1:6" x14ac:dyDescent="0.25">
      <c r="A15" s="3">
        <v>44571310</v>
      </c>
      <c r="B15" s="3" t="s">
        <v>19</v>
      </c>
      <c r="C15" s="4">
        <v>1567.1</v>
      </c>
      <c r="D15" s="5">
        <v>42370</v>
      </c>
      <c r="E15" s="3" t="str">
        <f t="shared" si="0"/>
        <v>44571310 TVA Collectée Services 20.0%</v>
      </c>
      <c r="F15" s="3" t="str">
        <f t="shared" si="1"/>
        <v>Classe 4</v>
      </c>
    </row>
    <row r="16" spans="1:6" x14ac:dyDescent="0.25">
      <c r="A16" s="3">
        <v>44571510</v>
      </c>
      <c r="B16" s="3" t="s">
        <v>20</v>
      </c>
      <c r="C16" s="4">
        <v>3625.7000000000003</v>
      </c>
      <c r="D16" s="5">
        <v>42370</v>
      </c>
      <c r="E16" s="3" t="str">
        <f t="shared" si="0"/>
        <v>44571510 TVA Collectée U.E. 20.0%</v>
      </c>
      <c r="F16" s="3" t="str">
        <f t="shared" si="1"/>
        <v>Classe 4</v>
      </c>
    </row>
    <row r="17" spans="1:6" x14ac:dyDescent="0.25">
      <c r="A17" s="3">
        <v>45511000</v>
      </c>
      <c r="B17" s="3" t="s">
        <v>21</v>
      </c>
      <c r="C17" s="4">
        <v>8911.36</v>
      </c>
      <c r="D17" s="5">
        <v>42370</v>
      </c>
      <c r="E17" s="3" t="str">
        <f t="shared" si="0"/>
        <v>45511000 Compte Courant PG</v>
      </c>
      <c r="F17" s="3" t="str">
        <f t="shared" si="1"/>
        <v>Classe 4</v>
      </c>
    </row>
    <row r="18" spans="1:6" x14ac:dyDescent="0.25">
      <c r="A18" s="3">
        <v>51200000</v>
      </c>
      <c r="B18" s="3" t="s">
        <v>22</v>
      </c>
      <c r="C18" s="4">
        <v>86151.320000000022</v>
      </c>
      <c r="D18" s="5">
        <v>42370</v>
      </c>
      <c r="E18" s="3" t="str">
        <f t="shared" si="0"/>
        <v>51200000 Crédit Agricole</v>
      </c>
      <c r="F18" s="3" t="str">
        <f t="shared" si="1"/>
        <v>Classe 5</v>
      </c>
    </row>
    <row r="19" spans="1:6" x14ac:dyDescent="0.25">
      <c r="A19" s="3">
        <v>51210000</v>
      </c>
      <c r="B19" s="3" t="s">
        <v>23</v>
      </c>
      <c r="C19" s="4">
        <v>13921.039999999999</v>
      </c>
      <c r="D19" s="5">
        <v>42370</v>
      </c>
      <c r="E19" s="3" t="str">
        <f t="shared" si="0"/>
        <v>51210000 CREDIT MUTUEL</v>
      </c>
      <c r="F19" s="3" t="str">
        <f t="shared" si="1"/>
        <v>Classe 5</v>
      </c>
    </row>
    <row r="20" spans="1:6" x14ac:dyDescent="0.25">
      <c r="A20" s="3">
        <v>53100000</v>
      </c>
      <c r="B20" s="3" t="s">
        <v>24</v>
      </c>
      <c r="C20" s="4">
        <v>288.95</v>
      </c>
      <c r="D20" s="5">
        <v>42370</v>
      </c>
      <c r="E20" s="3" t="str">
        <f t="shared" si="0"/>
        <v>53100000 Caisse</v>
      </c>
      <c r="F20" s="3" t="str">
        <f t="shared" si="1"/>
        <v>Classe 5</v>
      </c>
    </row>
    <row r="21" spans="1:6" x14ac:dyDescent="0.25">
      <c r="A21" s="3">
        <v>58000000</v>
      </c>
      <c r="B21" s="3" t="s">
        <v>25</v>
      </c>
      <c r="C21" s="4">
        <v>260</v>
      </c>
      <c r="D21" s="5">
        <v>42370</v>
      </c>
      <c r="E21" s="3" t="str">
        <f t="shared" si="0"/>
        <v>58000000 Virement Banque / Caisse</v>
      </c>
      <c r="F21" s="3" t="str">
        <f t="shared" si="1"/>
        <v>Classe 5</v>
      </c>
    </row>
    <row r="22" spans="1:6" x14ac:dyDescent="0.25">
      <c r="A22" s="3">
        <v>60440000</v>
      </c>
      <c r="B22" s="3" t="s">
        <v>26</v>
      </c>
      <c r="C22" s="4">
        <v>27</v>
      </c>
      <c r="D22" s="5">
        <v>42370</v>
      </c>
      <c r="E22" s="3" t="str">
        <f t="shared" si="0"/>
        <v>60440000 Achat Prestation formation TTC</v>
      </c>
      <c r="F22" s="3" t="str">
        <f t="shared" si="1"/>
        <v>Classe 6</v>
      </c>
    </row>
    <row r="23" spans="1:6" x14ac:dyDescent="0.25">
      <c r="A23" s="3">
        <v>60450000</v>
      </c>
      <c r="B23" s="3" t="s">
        <v>27</v>
      </c>
      <c r="C23" s="4">
        <v>450</v>
      </c>
      <c r="D23" s="5">
        <v>42370</v>
      </c>
      <c r="E23" s="3" t="str">
        <f t="shared" si="0"/>
        <v>60450000 Sous-Traitance Accueil</v>
      </c>
      <c r="F23" s="3" t="str">
        <f t="shared" si="1"/>
        <v>Classe 6</v>
      </c>
    </row>
    <row r="24" spans="1:6" x14ac:dyDescent="0.25">
      <c r="A24" s="3">
        <v>60612000</v>
      </c>
      <c r="B24" s="3" t="s">
        <v>28</v>
      </c>
      <c r="C24" s="4">
        <v>346.16999999999996</v>
      </c>
      <c r="D24" s="5">
        <v>42370</v>
      </c>
      <c r="E24" s="3" t="str">
        <f t="shared" si="0"/>
        <v>60612000 Carburant</v>
      </c>
      <c r="F24" s="3" t="str">
        <f t="shared" si="1"/>
        <v>Classe 6</v>
      </c>
    </row>
    <row r="25" spans="1:6" x14ac:dyDescent="0.25">
      <c r="A25" s="3">
        <v>60630000</v>
      </c>
      <c r="B25" s="3" t="s">
        <v>29</v>
      </c>
      <c r="C25" s="4">
        <v>66</v>
      </c>
      <c r="D25" s="5">
        <v>42370</v>
      </c>
      <c r="E25" s="3" t="str">
        <f t="shared" si="0"/>
        <v>60630000 Four. Ent. Pet. Equ.</v>
      </c>
      <c r="F25" s="3" t="str">
        <f t="shared" si="1"/>
        <v>Classe 6</v>
      </c>
    </row>
    <row r="26" spans="1:6" x14ac:dyDescent="0.25">
      <c r="A26" s="3">
        <v>60710000</v>
      </c>
      <c r="B26" s="3" t="s">
        <v>30</v>
      </c>
      <c r="C26" s="4">
        <v>6608.0899999999992</v>
      </c>
      <c r="D26" s="5">
        <v>42370</v>
      </c>
      <c r="E26" s="3" t="str">
        <f t="shared" si="0"/>
        <v>60710000 Achat Matériel</v>
      </c>
      <c r="F26" s="3" t="str">
        <f t="shared" si="1"/>
        <v>Classe 6</v>
      </c>
    </row>
    <row r="27" spans="1:6" x14ac:dyDescent="0.25">
      <c r="A27" s="3">
        <v>60711000</v>
      </c>
      <c r="B27" s="3" t="s">
        <v>31</v>
      </c>
      <c r="C27" s="4">
        <v>4080.81</v>
      </c>
      <c r="D27" s="5">
        <v>42370</v>
      </c>
      <c r="E27" s="3" t="str">
        <f t="shared" si="0"/>
        <v>60711000 Achat Matériel ABS</v>
      </c>
      <c r="F27" s="3" t="str">
        <f t="shared" si="1"/>
        <v>Classe 6</v>
      </c>
    </row>
    <row r="28" spans="1:6" x14ac:dyDescent="0.25">
      <c r="A28" s="3">
        <v>60720000</v>
      </c>
      <c r="B28" s="3" t="s">
        <v>32</v>
      </c>
      <c r="C28" s="4">
        <v>644.99</v>
      </c>
      <c r="D28" s="5">
        <v>42370</v>
      </c>
      <c r="E28" s="3" t="str">
        <f t="shared" si="0"/>
        <v>60720000 Achat Logiciels Divers</v>
      </c>
      <c r="F28" s="3" t="str">
        <f t="shared" si="1"/>
        <v>Classe 6</v>
      </c>
    </row>
    <row r="29" spans="1:6" x14ac:dyDescent="0.25">
      <c r="A29" s="3">
        <v>60730000</v>
      </c>
      <c r="B29" s="3" t="s">
        <v>33</v>
      </c>
      <c r="C29" s="4">
        <v>609</v>
      </c>
      <c r="D29" s="5">
        <v>42370</v>
      </c>
      <c r="E29" s="3" t="str">
        <f t="shared" si="0"/>
        <v>60730000 Achats Logiciels ABJ</v>
      </c>
      <c r="F29" s="3" t="str">
        <f t="shared" si="1"/>
        <v>Classe 6</v>
      </c>
    </row>
    <row r="30" spans="1:6" x14ac:dyDescent="0.25">
      <c r="A30" s="3">
        <v>60750000</v>
      </c>
      <c r="B30" s="3" t="s">
        <v>34</v>
      </c>
      <c r="C30" s="4">
        <v>9064.23</v>
      </c>
      <c r="D30" s="5">
        <v>42370</v>
      </c>
      <c r="E30" s="3" t="str">
        <f t="shared" si="0"/>
        <v>60750000 Achat Matériel Intra Com ABS</v>
      </c>
      <c r="F30" s="3" t="str">
        <f t="shared" si="1"/>
        <v>Classe 6</v>
      </c>
    </row>
    <row r="31" spans="1:6" x14ac:dyDescent="0.25">
      <c r="A31" s="3">
        <v>60760000</v>
      </c>
      <c r="B31" s="3" t="s">
        <v>35</v>
      </c>
      <c r="C31" s="4">
        <v>94.38</v>
      </c>
      <c r="D31" s="5">
        <v>42370</v>
      </c>
      <c r="E31" s="3" t="str">
        <f t="shared" si="0"/>
        <v>60760000 Achats Logiciels EBP</v>
      </c>
      <c r="F31" s="3" t="str">
        <f t="shared" si="1"/>
        <v>Classe 6</v>
      </c>
    </row>
    <row r="32" spans="1:6" x14ac:dyDescent="0.25">
      <c r="A32" s="3">
        <v>60770000</v>
      </c>
      <c r="B32" s="3" t="s">
        <v>36</v>
      </c>
      <c r="C32" s="4">
        <v>629.48</v>
      </c>
      <c r="D32" s="5">
        <v>42370</v>
      </c>
      <c r="E32" s="3" t="str">
        <f t="shared" si="0"/>
        <v>60770000 ACHAT ANTI-VIRUS</v>
      </c>
      <c r="F32" s="3" t="str">
        <f t="shared" si="1"/>
        <v>Classe 6</v>
      </c>
    </row>
    <row r="33" spans="1:6" x14ac:dyDescent="0.25">
      <c r="A33" s="3">
        <v>61300000</v>
      </c>
      <c r="B33" s="3" t="s">
        <v>37</v>
      </c>
      <c r="C33" s="4">
        <v>552</v>
      </c>
      <c r="D33" s="5">
        <v>42370</v>
      </c>
      <c r="E33" s="3" t="str">
        <f t="shared" si="0"/>
        <v>61300000 Location</v>
      </c>
      <c r="F33" s="3" t="str">
        <f t="shared" si="1"/>
        <v>Classe 6</v>
      </c>
    </row>
    <row r="34" spans="1:6" x14ac:dyDescent="0.25">
      <c r="A34" s="3">
        <v>61400000</v>
      </c>
      <c r="B34" s="3" t="s">
        <v>38</v>
      </c>
      <c r="C34" s="4">
        <v>22</v>
      </c>
      <c r="D34" s="5">
        <v>42370</v>
      </c>
      <c r="E34" s="3" t="str">
        <f t="shared" si="0"/>
        <v>61400000 Charges Locatives</v>
      </c>
      <c r="F34" s="3" t="str">
        <f t="shared" si="1"/>
        <v>Classe 6</v>
      </c>
    </row>
    <row r="35" spans="1:6" x14ac:dyDescent="0.25">
      <c r="A35" s="3">
        <v>61500000</v>
      </c>
      <c r="B35" s="3" t="s">
        <v>39</v>
      </c>
      <c r="C35" s="4">
        <v>372.8</v>
      </c>
      <c r="D35" s="5">
        <v>42370</v>
      </c>
      <c r="E35" s="3" t="str">
        <f t="shared" si="0"/>
        <v>61500000 Entretien et Réparations</v>
      </c>
      <c r="F35" s="3" t="str">
        <f t="shared" si="1"/>
        <v>Classe 6</v>
      </c>
    </row>
    <row r="36" spans="1:6" x14ac:dyDescent="0.25">
      <c r="A36" s="3">
        <v>61600000</v>
      </c>
      <c r="B36" s="3" t="s">
        <v>40</v>
      </c>
      <c r="C36" s="4">
        <v>410.23</v>
      </c>
      <c r="D36" s="5">
        <v>42370</v>
      </c>
      <c r="E36" s="3" t="str">
        <f t="shared" si="0"/>
        <v>61600000 Assurances</v>
      </c>
      <c r="F36" s="3" t="str">
        <f t="shared" si="1"/>
        <v>Classe 6</v>
      </c>
    </row>
    <row r="37" spans="1:6" x14ac:dyDescent="0.25">
      <c r="A37" s="3">
        <v>62410000</v>
      </c>
      <c r="B37" s="3" t="s">
        <v>41</v>
      </c>
      <c r="C37" s="4">
        <v>58.8</v>
      </c>
      <c r="D37" s="5">
        <v>42370</v>
      </c>
      <c r="E37" s="3" t="str">
        <f t="shared" si="0"/>
        <v>62410000 Transport sur Achat</v>
      </c>
      <c r="F37" s="3" t="str">
        <f t="shared" si="1"/>
        <v>Classe 6</v>
      </c>
    </row>
    <row r="38" spans="1:6" x14ac:dyDescent="0.25">
      <c r="A38" s="3">
        <v>62570000</v>
      </c>
      <c r="B38" s="3" t="s">
        <v>42</v>
      </c>
      <c r="C38" s="4">
        <v>350.93000000000006</v>
      </c>
      <c r="D38" s="5">
        <v>42370</v>
      </c>
      <c r="E38" s="3" t="str">
        <f t="shared" si="0"/>
        <v>62570000 Déplacements FDA</v>
      </c>
      <c r="F38" s="3" t="str">
        <f t="shared" si="1"/>
        <v>Classe 6</v>
      </c>
    </row>
    <row r="39" spans="1:6" x14ac:dyDescent="0.25">
      <c r="A39" s="3">
        <v>62600000</v>
      </c>
      <c r="B39" s="3" t="s">
        <v>43</v>
      </c>
      <c r="C39" s="4">
        <v>436.03999999999996</v>
      </c>
      <c r="D39" s="5">
        <v>42370</v>
      </c>
      <c r="E39" s="3" t="str">
        <f t="shared" si="0"/>
        <v>62600000 Nombre d 'écriture par tranche de 10000 €</v>
      </c>
      <c r="F39" s="3" t="str">
        <f t="shared" si="1"/>
        <v>Classe 6</v>
      </c>
    </row>
    <row r="40" spans="1:6" x14ac:dyDescent="0.25">
      <c r="A40" s="3">
        <v>62610000</v>
      </c>
      <c r="B40" s="3" t="s">
        <v>44</v>
      </c>
      <c r="C40" s="4">
        <v>129.94999999999999</v>
      </c>
      <c r="D40" s="5">
        <v>42370</v>
      </c>
      <c r="E40" s="3" t="str">
        <f t="shared" si="0"/>
        <v>62610000 Timbres</v>
      </c>
      <c r="F40" s="3" t="str">
        <f t="shared" si="1"/>
        <v>Classe 6</v>
      </c>
    </row>
    <row r="41" spans="1:6" x14ac:dyDescent="0.25">
      <c r="A41" s="3">
        <v>62612000</v>
      </c>
      <c r="B41" s="3" t="s">
        <v>45</v>
      </c>
      <c r="C41" s="4">
        <v>86.03</v>
      </c>
      <c r="D41" s="5">
        <v>42370</v>
      </c>
      <c r="E41" s="3" t="str">
        <f t="shared" si="0"/>
        <v>62612000 Paquets</v>
      </c>
      <c r="F41" s="3" t="str">
        <f t="shared" si="1"/>
        <v>Classe 6</v>
      </c>
    </row>
    <row r="42" spans="1:6" x14ac:dyDescent="0.25">
      <c r="A42" s="3">
        <v>62700000</v>
      </c>
      <c r="B42" s="3" t="s">
        <v>46</v>
      </c>
      <c r="C42" s="4">
        <v>66.94</v>
      </c>
      <c r="D42" s="5">
        <v>42370</v>
      </c>
      <c r="E42" s="3" t="str">
        <f t="shared" si="0"/>
        <v>62700000 Services Bancaire</v>
      </c>
      <c r="F42" s="3" t="str">
        <f t="shared" si="1"/>
        <v>Classe 6</v>
      </c>
    </row>
    <row r="43" spans="1:6" x14ac:dyDescent="0.25">
      <c r="A43" s="3">
        <v>62710000</v>
      </c>
      <c r="B43" s="3" t="s">
        <v>47</v>
      </c>
      <c r="C43" s="4">
        <v>30.319999999999997</v>
      </c>
      <c r="D43" s="5">
        <v>42370</v>
      </c>
      <c r="E43" s="3" t="str">
        <f t="shared" si="0"/>
        <v>62710000 Services Bancaire CM</v>
      </c>
      <c r="F43" s="3" t="str">
        <f t="shared" si="1"/>
        <v>Classe 6</v>
      </c>
    </row>
    <row r="44" spans="1:6" x14ac:dyDescent="0.25">
      <c r="A44" s="3">
        <v>64100000</v>
      </c>
      <c r="B44" s="3" t="s">
        <v>48</v>
      </c>
      <c r="C44" s="4">
        <v>5327.7</v>
      </c>
      <c r="D44" s="5">
        <v>42370</v>
      </c>
      <c r="E44" s="3" t="str">
        <f t="shared" si="0"/>
        <v>64100000 Rémunération du Personnels</v>
      </c>
      <c r="F44" s="3" t="str">
        <f t="shared" si="1"/>
        <v>Classe 6</v>
      </c>
    </row>
    <row r="45" spans="1:6" x14ac:dyDescent="0.25">
      <c r="A45" s="3">
        <v>64411000</v>
      </c>
      <c r="B45" s="3" t="s">
        <v>49</v>
      </c>
      <c r="C45" s="4">
        <v>2500</v>
      </c>
      <c r="D45" s="5">
        <v>42370</v>
      </c>
      <c r="E45" s="3" t="str">
        <f t="shared" si="0"/>
        <v>64411000 Rémunération Pascal</v>
      </c>
      <c r="F45" s="3" t="str">
        <f t="shared" si="1"/>
        <v>Classe 6</v>
      </c>
    </row>
    <row r="46" spans="1:6" x14ac:dyDescent="0.25">
      <c r="A46" s="3">
        <v>64412000</v>
      </c>
      <c r="B46" s="3" t="s">
        <v>50</v>
      </c>
      <c r="C46" s="4">
        <v>958.19</v>
      </c>
      <c r="D46" s="5">
        <v>42370</v>
      </c>
      <c r="E46" s="3" t="str">
        <f t="shared" si="0"/>
        <v>64412000 Retraite Pascal</v>
      </c>
      <c r="F46" s="3" t="str">
        <f t="shared" si="1"/>
        <v>Classe 6</v>
      </c>
    </row>
    <row r="47" spans="1:6" x14ac:dyDescent="0.25">
      <c r="A47" s="3">
        <v>64416000</v>
      </c>
      <c r="B47" s="3" t="s">
        <v>51</v>
      </c>
      <c r="C47" s="4">
        <v>1661</v>
      </c>
      <c r="D47" s="5">
        <v>42370</v>
      </c>
      <c r="E47" s="3" t="str">
        <f t="shared" si="0"/>
        <v>64416000 MMA/RAM/RSI PG</v>
      </c>
      <c r="F47" s="3" t="str">
        <f t="shared" si="1"/>
        <v>Classe 6</v>
      </c>
    </row>
    <row r="48" spans="1:6" x14ac:dyDescent="0.25">
      <c r="A48" s="3">
        <v>64421000</v>
      </c>
      <c r="B48" s="3" t="s">
        <v>52</v>
      </c>
      <c r="C48" s="4">
        <v>2500</v>
      </c>
      <c r="D48" s="5">
        <v>42370</v>
      </c>
      <c r="E48" s="3" t="str">
        <f t="shared" si="0"/>
        <v>64421000 Rémunération François</v>
      </c>
      <c r="F48" s="3" t="str">
        <f t="shared" si="1"/>
        <v>Classe 6</v>
      </c>
    </row>
    <row r="49" spans="1:6" x14ac:dyDescent="0.25">
      <c r="A49" s="3">
        <v>64422000</v>
      </c>
      <c r="B49" s="3" t="s">
        <v>53</v>
      </c>
      <c r="C49" s="4">
        <v>931.19</v>
      </c>
      <c r="D49" s="5">
        <v>42370</v>
      </c>
      <c r="E49" s="3" t="str">
        <f t="shared" si="0"/>
        <v>64422000 Retraite François</v>
      </c>
      <c r="F49" s="3" t="str">
        <f t="shared" si="1"/>
        <v>Classe 6</v>
      </c>
    </row>
    <row r="50" spans="1:6" x14ac:dyDescent="0.25">
      <c r="A50" s="3">
        <v>64426000</v>
      </c>
      <c r="B50" s="3" t="s">
        <v>54</v>
      </c>
      <c r="C50" s="4">
        <v>1661</v>
      </c>
      <c r="D50" s="5">
        <v>42370</v>
      </c>
      <c r="E50" s="3" t="str">
        <f t="shared" si="0"/>
        <v>64426000 MMA/RAM/RSI FC</v>
      </c>
      <c r="F50" s="3" t="str">
        <f t="shared" si="1"/>
        <v>Classe 6</v>
      </c>
    </row>
    <row r="51" spans="1:6" x14ac:dyDescent="0.25">
      <c r="A51" s="3">
        <v>64500000</v>
      </c>
      <c r="B51" s="3" t="s">
        <v>55</v>
      </c>
      <c r="C51" s="4">
        <v>2191.5500000000002</v>
      </c>
      <c r="D51" s="5">
        <v>42370</v>
      </c>
      <c r="E51" s="3" t="str">
        <f t="shared" si="0"/>
        <v>64500000 Charges de S.S. Prév.</v>
      </c>
      <c r="F51" s="3" t="str">
        <f t="shared" si="1"/>
        <v>Classe 6</v>
      </c>
    </row>
    <row r="52" spans="1:6" x14ac:dyDescent="0.25">
      <c r="A52" s="3">
        <v>64510000</v>
      </c>
      <c r="B52" s="3" t="s">
        <v>56</v>
      </c>
      <c r="C52" s="4">
        <v>-754.2</v>
      </c>
      <c r="D52" s="5">
        <v>42370</v>
      </c>
      <c r="E52" s="3" t="str">
        <f t="shared" si="0"/>
        <v>64510000 Réductions bas salaires</v>
      </c>
      <c r="F52" s="3" t="str">
        <f t="shared" si="1"/>
        <v>Classe 6</v>
      </c>
    </row>
    <row r="53" spans="1:6" x14ac:dyDescent="0.25">
      <c r="A53" s="3">
        <v>66110000</v>
      </c>
      <c r="B53" s="3" t="s">
        <v>57</v>
      </c>
      <c r="C53" s="4">
        <v>42.69</v>
      </c>
      <c r="D53" s="5">
        <v>42370</v>
      </c>
      <c r="E53" s="3" t="str">
        <f t="shared" si="0"/>
        <v>66110000 Intérêts empruntes et dettes</v>
      </c>
      <c r="F53" s="3" t="str">
        <f t="shared" si="1"/>
        <v>Classe 6</v>
      </c>
    </row>
    <row r="54" spans="1:6" x14ac:dyDescent="0.25">
      <c r="A54" s="3">
        <v>70611000</v>
      </c>
      <c r="B54" s="3" t="s">
        <v>58</v>
      </c>
      <c r="C54" s="4">
        <v>475</v>
      </c>
      <c r="D54" s="5">
        <v>42370</v>
      </c>
      <c r="E54" s="3" t="str">
        <f t="shared" si="0"/>
        <v>70611000 Contrat Assistance ABJ</v>
      </c>
      <c r="F54" s="3" t="str">
        <f t="shared" si="1"/>
        <v>Classe 7</v>
      </c>
    </row>
    <row r="55" spans="1:6" x14ac:dyDescent="0.25">
      <c r="A55" s="3">
        <v>70617000</v>
      </c>
      <c r="B55" s="3" t="s">
        <v>59</v>
      </c>
      <c r="C55" s="4">
        <v>450</v>
      </c>
      <c r="D55" s="5">
        <v>42370</v>
      </c>
      <c r="E55" s="3" t="str">
        <f t="shared" si="0"/>
        <v>70617000 Contrat  Dictée Numérique</v>
      </c>
      <c r="F55" s="3" t="str">
        <f t="shared" si="1"/>
        <v>Classe 7</v>
      </c>
    </row>
    <row r="56" spans="1:6" x14ac:dyDescent="0.25">
      <c r="A56" s="3">
        <v>70650000</v>
      </c>
      <c r="B56" s="3" t="s">
        <v>60</v>
      </c>
      <c r="C56" s="4">
        <v>6178.5</v>
      </c>
      <c r="D56" s="5">
        <v>42370</v>
      </c>
      <c r="E56" s="3" t="str">
        <f t="shared" si="0"/>
        <v>70650000 Assistance Technique</v>
      </c>
      <c r="F56" s="3" t="str">
        <f t="shared" si="1"/>
        <v>Classe 7</v>
      </c>
    </row>
    <row r="57" spans="1:6" x14ac:dyDescent="0.25">
      <c r="A57" s="3">
        <v>70660000</v>
      </c>
      <c r="B57" s="3" t="s">
        <v>61</v>
      </c>
      <c r="C57" s="4">
        <v>577.5</v>
      </c>
      <c r="D57" s="5">
        <v>42370</v>
      </c>
      <c r="E57" s="3" t="str">
        <f t="shared" si="0"/>
        <v>70660000 Formation sans TVA</v>
      </c>
      <c r="F57" s="3" t="str">
        <f t="shared" si="1"/>
        <v>Classe 7</v>
      </c>
    </row>
    <row r="58" spans="1:6" x14ac:dyDescent="0.25">
      <c r="A58" s="3">
        <v>70700000</v>
      </c>
      <c r="B58" s="3" t="s">
        <v>62</v>
      </c>
      <c r="C58" s="4">
        <v>150</v>
      </c>
      <c r="D58" s="5">
        <v>42370</v>
      </c>
      <c r="E58" s="3" t="str">
        <f t="shared" si="0"/>
        <v>70700000 ReConstruction de dossier</v>
      </c>
      <c r="F58" s="3" t="str">
        <f t="shared" si="1"/>
        <v>Classe 7</v>
      </c>
    </row>
    <row r="59" spans="1:6" x14ac:dyDescent="0.25">
      <c r="A59" s="3">
        <v>70710000</v>
      </c>
      <c r="B59" s="3" t="s">
        <v>63</v>
      </c>
      <c r="C59" s="4">
        <v>7281.8200000000006</v>
      </c>
      <c r="D59" s="5">
        <v>42370</v>
      </c>
      <c r="E59" s="3" t="str">
        <f t="shared" si="0"/>
        <v>70710000 Ventes Matériel</v>
      </c>
      <c r="F59" s="3" t="str">
        <f t="shared" si="1"/>
        <v>Classe 7</v>
      </c>
    </row>
    <row r="60" spans="1:6" x14ac:dyDescent="0.25">
      <c r="A60" s="3">
        <v>70712000</v>
      </c>
      <c r="B60" s="3" t="s">
        <v>64</v>
      </c>
      <c r="C60" s="4">
        <v>18960.719999999998</v>
      </c>
      <c r="D60" s="5">
        <v>42370</v>
      </c>
      <c r="E60" s="3" t="str">
        <f t="shared" si="0"/>
        <v>70712000 Ventes Matériel ABS</v>
      </c>
      <c r="F60" s="3" t="str">
        <f t="shared" si="1"/>
        <v>Classe 7</v>
      </c>
    </row>
    <row r="61" spans="1:6" x14ac:dyDescent="0.25">
      <c r="A61" s="3">
        <v>70713000</v>
      </c>
      <c r="B61" s="3" t="s">
        <v>65</v>
      </c>
      <c r="C61" s="4">
        <v>2392.63</v>
      </c>
      <c r="D61" s="5">
        <v>42370</v>
      </c>
      <c r="E61" s="3" t="str">
        <f t="shared" si="0"/>
        <v>70713000 Ventes de consomables ABS</v>
      </c>
      <c r="F61" s="3" t="str">
        <f t="shared" si="1"/>
        <v>Classe 7</v>
      </c>
    </row>
    <row r="62" spans="1:6" x14ac:dyDescent="0.25">
      <c r="A62" s="3">
        <v>70715000</v>
      </c>
      <c r="B62" s="3" t="s">
        <v>66</v>
      </c>
      <c r="C62" s="4">
        <v>1480</v>
      </c>
      <c r="D62" s="5">
        <v>42370</v>
      </c>
      <c r="E62" s="3" t="str">
        <f t="shared" si="0"/>
        <v>70715000 Ventes MC AFEE + Sauvegarde</v>
      </c>
      <c r="F62" s="3" t="str">
        <f t="shared" si="1"/>
        <v>Classe 7</v>
      </c>
    </row>
    <row r="63" spans="1:6" x14ac:dyDescent="0.25">
      <c r="A63" s="3">
        <v>70720000</v>
      </c>
      <c r="B63" s="3" t="s">
        <v>67</v>
      </c>
      <c r="C63" s="4">
        <v>3281.25</v>
      </c>
      <c r="D63" s="5">
        <v>42370</v>
      </c>
      <c r="E63" s="3" t="str">
        <f t="shared" si="0"/>
        <v>70720000 Ventes Logiciels Divers</v>
      </c>
      <c r="F63" s="3" t="str">
        <f t="shared" si="1"/>
        <v>Classe 7</v>
      </c>
    </row>
    <row r="64" spans="1:6" x14ac:dyDescent="0.25">
      <c r="A64" s="3">
        <v>70750000</v>
      </c>
      <c r="B64" s="3" t="s">
        <v>68</v>
      </c>
      <c r="C64" s="4">
        <v>373</v>
      </c>
      <c r="D64" s="5">
        <v>42370</v>
      </c>
      <c r="E64" s="3" t="str">
        <f t="shared" si="0"/>
        <v>70750000 Ventes EBP</v>
      </c>
      <c r="F64" s="3" t="str">
        <f t="shared" si="1"/>
        <v>Classe 7</v>
      </c>
    </row>
    <row r="65" spans="1:6" x14ac:dyDescent="0.25">
      <c r="A65" s="3">
        <v>70760000</v>
      </c>
      <c r="B65" s="3" t="s">
        <v>69</v>
      </c>
      <c r="C65" s="4">
        <v>1160</v>
      </c>
      <c r="D65" s="5">
        <v>42370</v>
      </c>
      <c r="E65" s="3" t="str">
        <f t="shared" si="0"/>
        <v>70760000 Programme spécifiques</v>
      </c>
      <c r="F65" s="3" t="str">
        <f t="shared" si="1"/>
        <v>Classe 7</v>
      </c>
    </row>
    <row r="66" spans="1:6" x14ac:dyDescent="0.25">
      <c r="A66" s="3">
        <v>70850000</v>
      </c>
      <c r="B66" s="3" t="s">
        <v>70</v>
      </c>
      <c r="C66" s="4">
        <v>60</v>
      </c>
      <c r="D66" s="5">
        <v>42370</v>
      </c>
      <c r="E66" s="3" t="str">
        <f t="shared" si="0"/>
        <v>70850000 Ports et frais accessoires</v>
      </c>
      <c r="F66" s="3" t="str">
        <f t="shared" si="1"/>
        <v>Classe 7</v>
      </c>
    </row>
    <row r="67" spans="1:6" x14ac:dyDescent="0.25">
      <c r="A67" s="3">
        <v>77180000</v>
      </c>
      <c r="B67" s="3" t="s">
        <v>71</v>
      </c>
      <c r="C67" s="4">
        <v>4.75</v>
      </c>
      <c r="D67" s="5">
        <v>42370</v>
      </c>
      <c r="E67" s="3" t="str">
        <f t="shared" ref="E67:E130" si="2">A67&amp;" "&amp;B67</f>
        <v>77180000 Autres produits exceptionnels</v>
      </c>
      <c r="F67" s="3" t="str">
        <f t="shared" ref="F67:F130" si="3">"Classe "&amp;LEFT(E67,1)</f>
        <v>Classe 7</v>
      </c>
    </row>
    <row r="68" spans="1:6" x14ac:dyDescent="0.25">
      <c r="A68" s="3">
        <v>16400000</v>
      </c>
      <c r="B68" s="3" t="s">
        <v>6</v>
      </c>
      <c r="C68" s="4">
        <v>265.89</v>
      </c>
      <c r="D68" s="5">
        <v>42401</v>
      </c>
      <c r="E68" s="3" t="str">
        <f t="shared" si="2"/>
        <v>16400000 Emprunt CA</v>
      </c>
      <c r="F68" s="3" t="str">
        <f t="shared" si="3"/>
        <v>Classe 1</v>
      </c>
    </row>
    <row r="69" spans="1:6" x14ac:dyDescent="0.25">
      <c r="A69" s="3">
        <v>16420000</v>
      </c>
      <c r="B69" s="3" t="s">
        <v>7</v>
      </c>
      <c r="C69" s="4">
        <v>202.82</v>
      </c>
      <c r="D69" s="5">
        <v>42401</v>
      </c>
      <c r="E69" s="3" t="str">
        <f t="shared" si="2"/>
        <v>16420000 Emprunt CM</v>
      </c>
      <c r="F69" s="3" t="str">
        <f t="shared" si="3"/>
        <v>Classe 1</v>
      </c>
    </row>
    <row r="70" spans="1:6" x14ac:dyDescent="0.25">
      <c r="A70" s="3">
        <v>16430000</v>
      </c>
      <c r="B70" s="3" t="s">
        <v>8</v>
      </c>
      <c r="C70" s="4">
        <v>232.11</v>
      </c>
      <c r="D70" s="5">
        <v>42401</v>
      </c>
      <c r="E70" s="3" t="str">
        <f t="shared" si="2"/>
        <v>16430000 EMPRUNT CA P208 PG</v>
      </c>
      <c r="F70" s="3" t="str">
        <f t="shared" si="3"/>
        <v>Classe 1</v>
      </c>
    </row>
    <row r="71" spans="1:6" x14ac:dyDescent="0.25">
      <c r="A71" s="3">
        <v>16431000</v>
      </c>
      <c r="B71" s="3" t="s">
        <v>9</v>
      </c>
      <c r="C71" s="4">
        <v>234.5</v>
      </c>
      <c r="D71" s="5">
        <v>42401</v>
      </c>
      <c r="E71" s="3" t="str">
        <f t="shared" si="2"/>
        <v>16431000 EMPRUNT CA P208 FC</v>
      </c>
      <c r="F71" s="3" t="str">
        <f t="shared" si="3"/>
        <v>Classe 1</v>
      </c>
    </row>
    <row r="72" spans="1:6" x14ac:dyDescent="0.25">
      <c r="A72" s="3">
        <v>42100000</v>
      </c>
      <c r="B72" s="3" t="s">
        <v>10</v>
      </c>
      <c r="C72" s="4">
        <v>12197.01</v>
      </c>
      <c r="D72" s="5">
        <v>42401</v>
      </c>
      <c r="E72" s="3" t="str">
        <f t="shared" si="2"/>
        <v>42100000 Personnel - Rémunérations dues</v>
      </c>
      <c r="F72" s="3" t="str">
        <f t="shared" si="3"/>
        <v>Classe 4</v>
      </c>
    </row>
    <row r="73" spans="1:6" x14ac:dyDescent="0.25">
      <c r="A73" s="3">
        <v>43100000</v>
      </c>
      <c r="B73" s="3" t="s">
        <v>11</v>
      </c>
      <c r="C73" s="4">
        <v>3129.4599999999996</v>
      </c>
      <c r="D73" s="5">
        <v>42401</v>
      </c>
      <c r="E73" s="3" t="str">
        <f t="shared" si="2"/>
        <v>43100000 Sécu. Sociales</v>
      </c>
      <c r="F73" s="3" t="str">
        <f t="shared" si="3"/>
        <v>Classe 4</v>
      </c>
    </row>
    <row r="74" spans="1:6" x14ac:dyDescent="0.25">
      <c r="A74" s="3">
        <v>43720000</v>
      </c>
      <c r="B74" s="3" t="s">
        <v>12</v>
      </c>
      <c r="C74" s="4">
        <v>657.46</v>
      </c>
      <c r="D74" s="5">
        <v>42401</v>
      </c>
      <c r="E74" s="3" t="str">
        <f t="shared" si="2"/>
        <v>43720000 Retraite AG2R NC</v>
      </c>
      <c r="F74" s="3" t="str">
        <f t="shared" si="3"/>
        <v>Classe 4</v>
      </c>
    </row>
    <row r="75" spans="1:6" x14ac:dyDescent="0.25">
      <c r="A75" s="3">
        <v>43770000</v>
      </c>
      <c r="B75" s="3" t="s">
        <v>13</v>
      </c>
      <c r="C75" s="4">
        <v>94.920000000000016</v>
      </c>
      <c r="D75" s="5">
        <v>42401</v>
      </c>
      <c r="E75" s="3" t="str">
        <f t="shared" si="2"/>
        <v>43770000 Prévoyance Humanis</v>
      </c>
      <c r="F75" s="3" t="str">
        <f t="shared" si="3"/>
        <v>Classe 4</v>
      </c>
    </row>
    <row r="76" spans="1:6" x14ac:dyDescent="0.25">
      <c r="A76" s="3">
        <v>44551000</v>
      </c>
      <c r="B76" s="3" t="s">
        <v>14</v>
      </c>
      <c r="C76" s="4">
        <v>8258</v>
      </c>
      <c r="D76" s="5">
        <v>42401</v>
      </c>
      <c r="E76" s="3" t="str">
        <f t="shared" si="2"/>
        <v>44551000 TVA A Décaisser</v>
      </c>
      <c r="F76" s="3" t="str">
        <f t="shared" si="3"/>
        <v>Classe 4</v>
      </c>
    </row>
    <row r="77" spans="1:6" x14ac:dyDescent="0.25">
      <c r="A77" s="3">
        <v>44566000</v>
      </c>
      <c r="B77" s="3" t="s">
        <v>15</v>
      </c>
      <c r="C77" s="4">
        <v>8608.89</v>
      </c>
      <c r="D77" s="5">
        <v>42401</v>
      </c>
      <c r="E77" s="3" t="str">
        <f t="shared" si="2"/>
        <v>44566000 T.V.A. sur ABS Déduc 19.60%</v>
      </c>
      <c r="F77" s="3" t="str">
        <f t="shared" si="3"/>
        <v>Classe 4</v>
      </c>
    </row>
    <row r="78" spans="1:6" x14ac:dyDescent="0.25">
      <c r="A78" s="3">
        <v>44566110</v>
      </c>
      <c r="B78" s="3" t="s">
        <v>16</v>
      </c>
      <c r="C78" s="4">
        <v>3023.0899999999997</v>
      </c>
      <c r="D78" s="5">
        <v>42401</v>
      </c>
      <c r="E78" s="3" t="str">
        <f t="shared" si="2"/>
        <v>44566110 T.V.A. déductible U.E. 20.00%</v>
      </c>
      <c r="F78" s="3" t="str">
        <f t="shared" si="3"/>
        <v>Classe 4</v>
      </c>
    </row>
    <row r="79" spans="1:6" x14ac:dyDescent="0.25">
      <c r="A79" s="3">
        <v>44571200</v>
      </c>
      <c r="B79" s="3" t="s">
        <v>72</v>
      </c>
      <c r="C79" s="4">
        <v>15.68</v>
      </c>
      <c r="D79" s="5">
        <v>42401</v>
      </c>
      <c r="E79" s="3" t="str">
        <f t="shared" si="2"/>
        <v>44571200 TVA Collectée sur Ventes 19.6%</v>
      </c>
      <c r="F79" s="3" t="str">
        <f t="shared" si="3"/>
        <v>Classe 4</v>
      </c>
    </row>
    <row r="80" spans="1:6" x14ac:dyDescent="0.25">
      <c r="A80" s="3">
        <v>44571210</v>
      </c>
      <c r="B80" s="3" t="s">
        <v>17</v>
      </c>
      <c r="C80" s="4">
        <v>8907.68</v>
      </c>
      <c r="D80" s="5">
        <v>42401</v>
      </c>
      <c r="E80" s="3" t="str">
        <f t="shared" si="2"/>
        <v>44571210 TVA Collectée sur Ventes 20.0%</v>
      </c>
      <c r="F80" s="3" t="str">
        <f t="shared" si="3"/>
        <v>Classe 4</v>
      </c>
    </row>
    <row r="81" spans="1:6" x14ac:dyDescent="0.25">
      <c r="A81" s="3">
        <v>44571300</v>
      </c>
      <c r="B81" s="3" t="s">
        <v>18</v>
      </c>
      <c r="C81" s="4">
        <v>863.8</v>
      </c>
      <c r="D81" s="5">
        <v>42401</v>
      </c>
      <c r="E81" s="3" t="str">
        <f t="shared" si="2"/>
        <v>44571300 TVA Collectée Services 19.6%</v>
      </c>
      <c r="F81" s="3" t="str">
        <f t="shared" si="3"/>
        <v>Classe 4</v>
      </c>
    </row>
    <row r="82" spans="1:6" x14ac:dyDescent="0.25">
      <c r="A82" s="3">
        <v>44571310</v>
      </c>
      <c r="B82" s="3" t="s">
        <v>19</v>
      </c>
      <c r="C82" s="4">
        <v>2949.1200000000008</v>
      </c>
      <c r="D82" s="5">
        <v>42401</v>
      </c>
      <c r="E82" s="3" t="str">
        <f t="shared" si="2"/>
        <v>44571310 TVA Collectée Services 20.0%</v>
      </c>
      <c r="F82" s="3" t="str">
        <f t="shared" si="3"/>
        <v>Classe 4</v>
      </c>
    </row>
    <row r="83" spans="1:6" x14ac:dyDescent="0.25">
      <c r="A83" s="3">
        <v>44571510</v>
      </c>
      <c r="B83" s="3" t="s">
        <v>20</v>
      </c>
      <c r="C83" s="4">
        <v>3023.0899999999997</v>
      </c>
      <c r="D83" s="5">
        <v>42401</v>
      </c>
      <c r="E83" s="3" t="str">
        <f t="shared" si="2"/>
        <v>44571510 TVA Collectée U.E. 20.0%</v>
      </c>
      <c r="F83" s="3" t="str">
        <f t="shared" si="3"/>
        <v>Classe 4</v>
      </c>
    </row>
    <row r="84" spans="1:6" x14ac:dyDescent="0.25">
      <c r="A84" s="3">
        <v>51200000</v>
      </c>
      <c r="B84" s="3" t="s">
        <v>22</v>
      </c>
      <c r="C84" s="4">
        <v>61370.990000000013</v>
      </c>
      <c r="D84" s="5">
        <v>42401</v>
      </c>
      <c r="E84" s="3" t="str">
        <f t="shared" si="2"/>
        <v>51200000 Crédit Agricole</v>
      </c>
      <c r="F84" s="3" t="str">
        <f t="shared" si="3"/>
        <v>Classe 5</v>
      </c>
    </row>
    <row r="85" spans="1:6" x14ac:dyDescent="0.25">
      <c r="A85" s="3">
        <v>51210000</v>
      </c>
      <c r="B85" s="3" t="s">
        <v>23</v>
      </c>
      <c r="C85" s="4">
        <v>227.85</v>
      </c>
      <c r="D85" s="5">
        <v>42401</v>
      </c>
      <c r="E85" s="3" t="str">
        <f t="shared" si="2"/>
        <v>51210000 CREDIT MUTUEL</v>
      </c>
      <c r="F85" s="3" t="str">
        <f t="shared" si="3"/>
        <v>Classe 5</v>
      </c>
    </row>
    <row r="86" spans="1:6" x14ac:dyDescent="0.25">
      <c r="A86" s="3">
        <v>53100000</v>
      </c>
      <c r="B86" s="3" t="s">
        <v>24</v>
      </c>
      <c r="C86" s="4">
        <v>907.8</v>
      </c>
      <c r="D86" s="5">
        <v>42401</v>
      </c>
      <c r="E86" s="3" t="str">
        <f t="shared" si="2"/>
        <v>53100000 Caisse</v>
      </c>
      <c r="F86" s="3" t="str">
        <f t="shared" si="3"/>
        <v>Classe 5</v>
      </c>
    </row>
    <row r="87" spans="1:6" x14ac:dyDescent="0.25">
      <c r="A87" s="3">
        <v>58000000</v>
      </c>
      <c r="B87" s="3" t="s">
        <v>25</v>
      </c>
      <c r="C87" s="4">
        <v>800</v>
      </c>
      <c r="D87" s="5">
        <v>42401</v>
      </c>
      <c r="E87" s="3" t="str">
        <f t="shared" si="2"/>
        <v>58000000 Virement Banque / Caisse</v>
      </c>
      <c r="F87" s="3" t="str">
        <f t="shared" si="3"/>
        <v>Classe 5</v>
      </c>
    </row>
    <row r="88" spans="1:6" x14ac:dyDescent="0.25">
      <c r="A88" s="3">
        <v>60440000</v>
      </c>
      <c r="B88" s="3" t="s">
        <v>26</v>
      </c>
      <c r="C88" s="4">
        <v>42.01</v>
      </c>
      <c r="D88" s="5">
        <v>42401</v>
      </c>
      <c r="E88" s="3" t="str">
        <f t="shared" si="2"/>
        <v>60440000 Achat Prestation formation TTC</v>
      </c>
      <c r="F88" s="3" t="str">
        <f t="shared" si="3"/>
        <v>Classe 6</v>
      </c>
    </row>
    <row r="89" spans="1:6" x14ac:dyDescent="0.25">
      <c r="A89" s="3">
        <v>60450000</v>
      </c>
      <c r="B89" s="3" t="s">
        <v>27</v>
      </c>
      <c r="C89" s="4">
        <v>790</v>
      </c>
      <c r="D89" s="5">
        <v>42401</v>
      </c>
      <c r="E89" s="3" t="str">
        <f t="shared" si="2"/>
        <v>60450000 Sous-Traitance Accueil</v>
      </c>
      <c r="F89" s="3" t="str">
        <f t="shared" si="3"/>
        <v>Classe 6</v>
      </c>
    </row>
    <row r="90" spans="1:6" x14ac:dyDescent="0.25">
      <c r="A90" s="3">
        <v>60460000</v>
      </c>
      <c r="B90" s="3" t="s">
        <v>73</v>
      </c>
      <c r="C90" s="4">
        <v>400</v>
      </c>
      <c r="D90" s="5">
        <v>42401</v>
      </c>
      <c r="E90" s="3" t="str">
        <f t="shared" si="2"/>
        <v>60460000 Sous-Traitance</v>
      </c>
      <c r="F90" s="3" t="str">
        <f t="shared" si="3"/>
        <v>Classe 6</v>
      </c>
    </row>
    <row r="91" spans="1:6" x14ac:dyDescent="0.25">
      <c r="A91" s="3">
        <v>60612000</v>
      </c>
      <c r="B91" s="3" t="s">
        <v>28</v>
      </c>
      <c r="C91" s="4">
        <v>187.35000000000002</v>
      </c>
      <c r="D91" s="5">
        <v>42401</v>
      </c>
      <c r="E91" s="3" t="str">
        <f t="shared" si="2"/>
        <v>60612000 Carburant</v>
      </c>
      <c r="F91" s="3" t="str">
        <f t="shared" si="3"/>
        <v>Classe 6</v>
      </c>
    </row>
    <row r="92" spans="1:6" x14ac:dyDescent="0.25">
      <c r="A92" s="3">
        <v>60640000</v>
      </c>
      <c r="B92" s="3" t="s">
        <v>74</v>
      </c>
      <c r="C92" s="4">
        <v>19.170000000000002</v>
      </c>
      <c r="D92" s="5">
        <v>42401</v>
      </c>
      <c r="E92" s="3" t="str">
        <f t="shared" si="2"/>
        <v>60640000 Fournitures Adm.</v>
      </c>
      <c r="F92" s="3" t="str">
        <f t="shared" si="3"/>
        <v>Classe 6</v>
      </c>
    </row>
    <row r="93" spans="1:6" x14ac:dyDescent="0.25">
      <c r="A93" s="3">
        <v>60650000</v>
      </c>
      <c r="B93" s="3" t="s">
        <v>75</v>
      </c>
      <c r="C93" s="4">
        <v>198.11</v>
      </c>
      <c r="D93" s="5">
        <v>42401</v>
      </c>
      <c r="E93" s="3" t="str">
        <f t="shared" si="2"/>
        <v>60650000 Electricité</v>
      </c>
      <c r="F93" s="3" t="str">
        <f t="shared" si="3"/>
        <v>Classe 6</v>
      </c>
    </row>
    <row r="94" spans="1:6" x14ac:dyDescent="0.25">
      <c r="A94" s="3">
        <v>60710000</v>
      </c>
      <c r="B94" s="3" t="s">
        <v>30</v>
      </c>
      <c r="C94" s="4">
        <v>10962.489999999998</v>
      </c>
      <c r="D94" s="5">
        <v>42401</v>
      </c>
      <c r="E94" s="3" t="str">
        <f t="shared" si="2"/>
        <v>60710000 Achat Matériel</v>
      </c>
      <c r="F94" s="3" t="str">
        <f t="shared" si="3"/>
        <v>Classe 6</v>
      </c>
    </row>
    <row r="95" spans="1:6" x14ac:dyDescent="0.25">
      <c r="A95" s="3">
        <v>60711000</v>
      </c>
      <c r="B95" s="3" t="s">
        <v>31</v>
      </c>
      <c r="C95" s="4">
        <v>3048.61</v>
      </c>
      <c r="D95" s="5">
        <v>42401</v>
      </c>
      <c r="E95" s="3" t="str">
        <f t="shared" si="2"/>
        <v>60711000 Achat Matériel ABS</v>
      </c>
      <c r="F95" s="3" t="str">
        <f t="shared" si="3"/>
        <v>Classe 6</v>
      </c>
    </row>
    <row r="96" spans="1:6" x14ac:dyDescent="0.25">
      <c r="A96" s="3">
        <v>60721000</v>
      </c>
      <c r="B96" s="3" t="s">
        <v>76</v>
      </c>
      <c r="C96" s="4">
        <v>88.5</v>
      </c>
      <c r="D96" s="5">
        <v>42401</v>
      </c>
      <c r="E96" s="3" t="str">
        <f t="shared" si="2"/>
        <v>60721000 Achat Backup</v>
      </c>
      <c r="F96" s="3" t="str">
        <f t="shared" si="3"/>
        <v>Classe 6</v>
      </c>
    </row>
    <row r="97" spans="1:6" x14ac:dyDescent="0.25">
      <c r="A97" s="3">
        <v>60730000</v>
      </c>
      <c r="B97" s="3" t="s">
        <v>33</v>
      </c>
      <c r="C97" s="4">
        <v>2730</v>
      </c>
      <c r="D97" s="5">
        <v>42401</v>
      </c>
      <c r="E97" s="3" t="str">
        <f t="shared" si="2"/>
        <v>60730000 Achats Logiciels ABJ</v>
      </c>
      <c r="F97" s="3" t="str">
        <f t="shared" si="3"/>
        <v>Classe 6</v>
      </c>
    </row>
    <row r="98" spans="1:6" x14ac:dyDescent="0.25">
      <c r="A98" s="3">
        <v>60750000</v>
      </c>
      <c r="B98" s="3" t="s">
        <v>34</v>
      </c>
      <c r="C98" s="4">
        <v>7557.7400000000007</v>
      </c>
      <c r="D98" s="5">
        <v>42401</v>
      </c>
      <c r="E98" s="3" t="str">
        <f t="shared" si="2"/>
        <v>60750000 Achat Matériel Intra Com ABS</v>
      </c>
      <c r="F98" s="3" t="str">
        <f t="shared" si="3"/>
        <v>Classe 6</v>
      </c>
    </row>
    <row r="99" spans="1:6" x14ac:dyDescent="0.25">
      <c r="A99" s="3">
        <v>60760000</v>
      </c>
      <c r="B99" s="3" t="s">
        <v>35</v>
      </c>
      <c r="C99" s="4">
        <v>330</v>
      </c>
      <c r="D99" s="5">
        <v>42401</v>
      </c>
      <c r="E99" s="3" t="str">
        <f t="shared" si="2"/>
        <v>60760000 Achats Logiciels EBP</v>
      </c>
      <c r="F99" s="3" t="str">
        <f t="shared" si="3"/>
        <v>Classe 6</v>
      </c>
    </row>
    <row r="100" spans="1:6" x14ac:dyDescent="0.25">
      <c r="A100" s="3">
        <v>60770000</v>
      </c>
      <c r="B100" s="3" t="s">
        <v>36</v>
      </c>
      <c r="C100" s="4">
        <v>958.46</v>
      </c>
      <c r="D100" s="5">
        <v>42401</v>
      </c>
      <c r="E100" s="3" t="str">
        <f t="shared" si="2"/>
        <v>60770000 ACHAT ANTI-VIRUS</v>
      </c>
      <c r="F100" s="3" t="str">
        <f t="shared" si="3"/>
        <v>Classe 6</v>
      </c>
    </row>
    <row r="101" spans="1:6" x14ac:dyDescent="0.25">
      <c r="A101" s="3">
        <v>61300000</v>
      </c>
      <c r="B101" s="3" t="s">
        <v>37</v>
      </c>
      <c r="C101" s="4">
        <v>552</v>
      </c>
      <c r="D101" s="5">
        <v>42401</v>
      </c>
      <c r="E101" s="3" t="str">
        <f t="shared" si="2"/>
        <v>61300000 Location</v>
      </c>
      <c r="F101" s="3" t="str">
        <f t="shared" si="3"/>
        <v>Classe 6</v>
      </c>
    </row>
    <row r="102" spans="1:6" x14ac:dyDescent="0.25">
      <c r="A102" s="3">
        <v>61400000</v>
      </c>
      <c r="B102" s="3" t="s">
        <v>38</v>
      </c>
      <c r="C102" s="4">
        <v>22</v>
      </c>
      <c r="D102" s="5">
        <v>42401</v>
      </c>
      <c r="E102" s="3" t="str">
        <f t="shared" si="2"/>
        <v>61400000 Charges Locatives</v>
      </c>
      <c r="F102" s="3" t="str">
        <f t="shared" si="3"/>
        <v>Classe 6</v>
      </c>
    </row>
    <row r="103" spans="1:6" x14ac:dyDescent="0.25">
      <c r="A103" s="3">
        <v>61500000</v>
      </c>
      <c r="B103" s="3" t="s">
        <v>39</v>
      </c>
      <c r="C103" s="4">
        <v>48.34</v>
      </c>
      <c r="D103" s="5">
        <v>42401</v>
      </c>
      <c r="E103" s="3" t="str">
        <f t="shared" si="2"/>
        <v>61500000 Entretien et Réparations</v>
      </c>
      <c r="F103" s="3" t="str">
        <f t="shared" si="3"/>
        <v>Classe 6</v>
      </c>
    </row>
    <row r="104" spans="1:6" x14ac:dyDescent="0.25">
      <c r="A104" s="3">
        <v>61600000</v>
      </c>
      <c r="B104" s="3" t="s">
        <v>40</v>
      </c>
      <c r="C104" s="4">
        <v>370.34</v>
      </c>
      <c r="D104" s="5">
        <v>42401</v>
      </c>
      <c r="E104" s="3" t="str">
        <f t="shared" si="2"/>
        <v>61600000 Assurances</v>
      </c>
      <c r="F104" s="3" t="str">
        <f t="shared" si="3"/>
        <v>Classe 6</v>
      </c>
    </row>
    <row r="105" spans="1:6" x14ac:dyDescent="0.25">
      <c r="A105" s="3">
        <v>62270000</v>
      </c>
      <c r="B105" s="3" t="s">
        <v>77</v>
      </c>
      <c r="C105" s="4">
        <v>44.089999999999996</v>
      </c>
      <c r="D105" s="5">
        <v>42401</v>
      </c>
      <c r="E105" s="3" t="str">
        <f t="shared" si="2"/>
        <v>62270000 Frais d'actes et contentieux</v>
      </c>
      <c r="F105" s="3" t="str">
        <f t="shared" si="3"/>
        <v>Classe 6</v>
      </c>
    </row>
    <row r="106" spans="1:6" x14ac:dyDescent="0.25">
      <c r="A106" s="3">
        <v>62410000</v>
      </c>
      <c r="B106" s="3" t="s">
        <v>41</v>
      </c>
      <c r="C106" s="4">
        <v>118.75000000000001</v>
      </c>
      <c r="D106" s="5">
        <v>42401</v>
      </c>
      <c r="E106" s="3" t="str">
        <f t="shared" si="2"/>
        <v>62410000 Transport sur Achat</v>
      </c>
      <c r="F106" s="3" t="str">
        <f t="shared" si="3"/>
        <v>Classe 6</v>
      </c>
    </row>
    <row r="107" spans="1:6" x14ac:dyDescent="0.25">
      <c r="A107" s="3">
        <v>62518000</v>
      </c>
      <c r="B107" s="3" t="s">
        <v>78</v>
      </c>
      <c r="C107" s="4">
        <v>238.98</v>
      </c>
      <c r="D107" s="5">
        <v>42401</v>
      </c>
      <c r="E107" s="3" t="str">
        <f t="shared" si="2"/>
        <v>62518000 Déplacements Mathieu</v>
      </c>
      <c r="F107" s="3" t="str">
        <f t="shared" si="3"/>
        <v>Classe 6</v>
      </c>
    </row>
    <row r="108" spans="1:6" x14ac:dyDescent="0.25">
      <c r="A108" s="3">
        <v>62570000</v>
      </c>
      <c r="B108" s="3" t="s">
        <v>42</v>
      </c>
      <c r="C108" s="4">
        <v>579.5</v>
      </c>
      <c r="D108" s="5">
        <v>42401</v>
      </c>
      <c r="E108" s="3" t="str">
        <f t="shared" si="2"/>
        <v>62570000 Déplacements FDA</v>
      </c>
      <c r="F108" s="3" t="str">
        <f t="shared" si="3"/>
        <v>Classe 6</v>
      </c>
    </row>
    <row r="109" spans="1:6" x14ac:dyDescent="0.25">
      <c r="A109" s="3">
        <v>62600000</v>
      </c>
      <c r="B109" s="3" t="s">
        <v>79</v>
      </c>
      <c r="C109" s="4">
        <v>412.53999999999996</v>
      </c>
      <c r="D109" s="5">
        <v>42401</v>
      </c>
      <c r="E109" s="3" t="str">
        <f t="shared" si="2"/>
        <v>62600000 Frais Postaux et Télécom</v>
      </c>
      <c r="F109" s="3" t="str">
        <f t="shared" si="3"/>
        <v>Classe 6</v>
      </c>
    </row>
    <row r="110" spans="1:6" x14ac:dyDescent="0.25">
      <c r="A110" s="3">
        <v>62610000</v>
      </c>
      <c r="B110" s="3" t="s">
        <v>44</v>
      </c>
      <c r="C110" s="4">
        <v>61</v>
      </c>
      <c r="D110" s="5">
        <v>42401</v>
      </c>
      <c r="E110" s="3" t="str">
        <f t="shared" si="2"/>
        <v>62610000 Timbres</v>
      </c>
      <c r="F110" s="3" t="str">
        <f t="shared" si="3"/>
        <v>Classe 6</v>
      </c>
    </row>
    <row r="111" spans="1:6" x14ac:dyDescent="0.25">
      <c r="A111" s="3">
        <v>62612000</v>
      </c>
      <c r="B111" s="3" t="s">
        <v>45</v>
      </c>
      <c r="C111" s="4">
        <v>145.52000000000001</v>
      </c>
      <c r="D111" s="5">
        <v>42401</v>
      </c>
      <c r="E111" s="3" t="str">
        <f t="shared" si="2"/>
        <v>62612000 Paquets</v>
      </c>
      <c r="F111" s="3" t="str">
        <f t="shared" si="3"/>
        <v>Classe 6</v>
      </c>
    </row>
    <row r="112" spans="1:6" x14ac:dyDescent="0.25">
      <c r="A112" s="3">
        <v>62613000</v>
      </c>
      <c r="B112" s="3" t="s">
        <v>80</v>
      </c>
      <c r="C112" s="4">
        <v>59.97</v>
      </c>
      <c r="D112" s="5">
        <v>42401</v>
      </c>
      <c r="E112" s="3" t="str">
        <f t="shared" si="2"/>
        <v>62613000 Site</v>
      </c>
      <c r="F112" s="3" t="str">
        <f t="shared" si="3"/>
        <v>Classe 6</v>
      </c>
    </row>
    <row r="113" spans="1:6" x14ac:dyDescent="0.25">
      <c r="A113" s="3">
        <v>62700000</v>
      </c>
      <c r="B113" s="3" t="s">
        <v>46</v>
      </c>
      <c r="C113" s="4">
        <v>14.2</v>
      </c>
      <c r="D113" s="5">
        <v>42401</v>
      </c>
      <c r="E113" s="3" t="str">
        <f t="shared" si="2"/>
        <v>62700000 Services Bancaire</v>
      </c>
      <c r="F113" s="3" t="str">
        <f t="shared" si="3"/>
        <v>Classe 6</v>
      </c>
    </row>
    <row r="114" spans="1:6" x14ac:dyDescent="0.25">
      <c r="A114" s="3">
        <v>62710000</v>
      </c>
      <c r="B114" s="3" t="s">
        <v>47</v>
      </c>
      <c r="C114" s="4">
        <v>3.4</v>
      </c>
      <c r="D114" s="5">
        <v>42401</v>
      </c>
      <c r="E114" s="3" t="str">
        <f t="shared" si="2"/>
        <v>62710000 Services Bancaire CM</v>
      </c>
      <c r="F114" s="3" t="str">
        <f t="shared" si="3"/>
        <v>Classe 6</v>
      </c>
    </row>
    <row r="115" spans="1:6" x14ac:dyDescent="0.25">
      <c r="A115" s="3">
        <v>63330000</v>
      </c>
      <c r="B115" s="3" t="s">
        <v>81</v>
      </c>
      <c r="C115" s="4">
        <v>373.97</v>
      </c>
      <c r="D115" s="5">
        <v>42401</v>
      </c>
      <c r="E115" s="3" t="str">
        <f t="shared" si="2"/>
        <v>63330000 TAXE FORMATION</v>
      </c>
      <c r="F115" s="3" t="str">
        <f t="shared" si="3"/>
        <v>Classe 6</v>
      </c>
    </row>
    <row r="116" spans="1:6" x14ac:dyDescent="0.25">
      <c r="A116" s="3">
        <v>63350000</v>
      </c>
      <c r="B116" s="3" t="s">
        <v>82</v>
      </c>
      <c r="C116" s="4">
        <v>462</v>
      </c>
      <c r="D116" s="5">
        <v>42401</v>
      </c>
      <c r="E116" s="3" t="str">
        <f t="shared" si="2"/>
        <v>63350000 TAXE APPRENTISSAGE AUTRES ORGA</v>
      </c>
      <c r="F116" s="3" t="str">
        <f t="shared" si="3"/>
        <v>Classe 6</v>
      </c>
    </row>
    <row r="117" spans="1:6" x14ac:dyDescent="0.25">
      <c r="A117" s="3">
        <v>64100000</v>
      </c>
      <c r="B117" s="3" t="s">
        <v>48</v>
      </c>
      <c r="C117" s="4">
        <v>6827.29</v>
      </c>
      <c r="D117" s="5">
        <v>42401</v>
      </c>
      <c r="E117" s="3" t="str">
        <f t="shared" si="2"/>
        <v>64100000 Rémunération du Personnels</v>
      </c>
      <c r="F117" s="3" t="str">
        <f t="shared" si="3"/>
        <v>Classe 6</v>
      </c>
    </row>
    <row r="118" spans="1:6" x14ac:dyDescent="0.25">
      <c r="A118" s="3">
        <v>64412000</v>
      </c>
      <c r="B118" s="3" t="s">
        <v>50</v>
      </c>
      <c r="C118" s="4">
        <v>812.85</v>
      </c>
      <c r="D118" s="5">
        <v>42401</v>
      </c>
      <c r="E118" s="3" t="str">
        <f t="shared" si="2"/>
        <v>64412000 Retraite Pascal</v>
      </c>
      <c r="F118" s="3" t="str">
        <f t="shared" si="3"/>
        <v>Classe 6</v>
      </c>
    </row>
    <row r="119" spans="1:6" x14ac:dyDescent="0.25">
      <c r="A119" s="3">
        <v>64413000</v>
      </c>
      <c r="B119" s="3" t="s">
        <v>83</v>
      </c>
      <c r="C119" s="4">
        <v>280.41000000000003</v>
      </c>
      <c r="D119" s="5">
        <v>42401</v>
      </c>
      <c r="E119" s="3" t="str">
        <f t="shared" si="2"/>
        <v>64413000 Prévoyance Pascal</v>
      </c>
      <c r="F119" s="3" t="str">
        <f t="shared" si="3"/>
        <v>Classe 6</v>
      </c>
    </row>
    <row r="120" spans="1:6" x14ac:dyDescent="0.25">
      <c r="A120" s="3">
        <v>64414000</v>
      </c>
      <c r="B120" s="3" t="s">
        <v>84</v>
      </c>
      <c r="C120" s="4">
        <v>812.85</v>
      </c>
      <c r="D120" s="5">
        <v>42401</v>
      </c>
      <c r="E120" s="3" t="str">
        <f t="shared" si="2"/>
        <v>64414000 Mutuelle Pascal</v>
      </c>
      <c r="F120" s="3" t="str">
        <f t="shared" si="3"/>
        <v>Classe 6</v>
      </c>
    </row>
    <row r="121" spans="1:6" x14ac:dyDescent="0.25">
      <c r="A121" s="3">
        <v>64416000</v>
      </c>
      <c r="B121" s="3" t="s">
        <v>51</v>
      </c>
      <c r="C121" s="4">
        <v>1754</v>
      </c>
      <c r="D121" s="5">
        <v>42401</v>
      </c>
      <c r="E121" s="3" t="str">
        <f t="shared" si="2"/>
        <v>64416000 MMA/RAM/RSI PG</v>
      </c>
      <c r="F121" s="3" t="str">
        <f t="shared" si="3"/>
        <v>Classe 6</v>
      </c>
    </row>
    <row r="122" spans="1:6" x14ac:dyDescent="0.25">
      <c r="A122" s="3">
        <v>64423000</v>
      </c>
      <c r="B122" s="3" t="s">
        <v>85</v>
      </c>
      <c r="C122" s="4">
        <v>280.41000000000003</v>
      </c>
      <c r="D122" s="5">
        <v>42401</v>
      </c>
      <c r="E122" s="3" t="str">
        <f t="shared" si="2"/>
        <v>64423000 Prévoyance François</v>
      </c>
      <c r="F122" s="3" t="str">
        <f t="shared" si="3"/>
        <v>Classe 6</v>
      </c>
    </row>
    <row r="123" spans="1:6" x14ac:dyDescent="0.25">
      <c r="A123" s="3">
        <v>64426000</v>
      </c>
      <c r="B123" s="3" t="s">
        <v>54</v>
      </c>
      <c r="C123" s="4">
        <v>1754</v>
      </c>
      <c r="D123" s="5">
        <v>42401</v>
      </c>
      <c r="E123" s="3" t="str">
        <f t="shared" si="2"/>
        <v>64426000 MMA/RAM/RSI FC</v>
      </c>
      <c r="F123" s="3" t="str">
        <f t="shared" si="3"/>
        <v>Classe 6</v>
      </c>
    </row>
    <row r="124" spans="1:6" x14ac:dyDescent="0.25">
      <c r="A124" s="3">
        <v>64500000</v>
      </c>
      <c r="B124" s="3" t="s">
        <v>55</v>
      </c>
      <c r="C124" s="4">
        <v>2808.45</v>
      </c>
      <c r="D124" s="5">
        <v>42401</v>
      </c>
      <c r="E124" s="3" t="str">
        <f t="shared" si="2"/>
        <v>64500000 Charges de S.S. Prév.</v>
      </c>
      <c r="F124" s="3" t="str">
        <f t="shared" si="3"/>
        <v>Classe 6</v>
      </c>
    </row>
    <row r="125" spans="1:6" x14ac:dyDescent="0.25">
      <c r="A125" s="3">
        <v>64510000</v>
      </c>
      <c r="B125" s="3" t="s">
        <v>56</v>
      </c>
      <c r="C125" s="4">
        <v>-454.25</v>
      </c>
      <c r="D125" s="5">
        <v>42401</v>
      </c>
      <c r="E125" s="3" t="str">
        <f t="shared" si="2"/>
        <v>64510000 Réductions bas salaires</v>
      </c>
      <c r="F125" s="3" t="str">
        <f t="shared" si="3"/>
        <v>Classe 6</v>
      </c>
    </row>
    <row r="126" spans="1:6" x14ac:dyDescent="0.25">
      <c r="A126" s="3">
        <v>66110000</v>
      </c>
      <c r="B126" s="3" t="s">
        <v>57</v>
      </c>
      <c r="C126" s="4">
        <v>41.42</v>
      </c>
      <c r="D126" s="5">
        <v>42401</v>
      </c>
      <c r="E126" s="3" t="str">
        <f t="shared" si="2"/>
        <v>66110000 Intérêts empruntes et dettes</v>
      </c>
      <c r="F126" s="3" t="str">
        <f t="shared" si="3"/>
        <v>Classe 6</v>
      </c>
    </row>
    <row r="127" spans="1:6" x14ac:dyDescent="0.25">
      <c r="A127" s="3">
        <v>70612000</v>
      </c>
      <c r="B127" s="3" t="s">
        <v>86</v>
      </c>
      <c r="C127" s="4">
        <v>535.12</v>
      </c>
      <c r="D127" s="5">
        <v>42401</v>
      </c>
      <c r="E127" s="3" t="str">
        <f t="shared" si="2"/>
        <v>70612000 Contrat Maintenance Radiologue</v>
      </c>
      <c r="F127" s="3" t="str">
        <f t="shared" si="3"/>
        <v>Classe 7</v>
      </c>
    </row>
    <row r="128" spans="1:6" x14ac:dyDescent="0.25">
      <c r="A128" s="3">
        <v>70613000</v>
      </c>
      <c r="B128" s="3" t="s">
        <v>87</v>
      </c>
      <c r="C128" s="4">
        <v>2800</v>
      </c>
      <c r="D128" s="5">
        <v>42401</v>
      </c>
      <c r="E128" s="3" t="str">
        <f t="shared" si="2"/>
        <v>70613000 Contrat Assistance Serveur</v>
      </c>
      <c r="F128" s="3" t="str">
        <f t="shared" si="3"/>
        <v>Classe 7</v>
      </c>
    </row>
    <row r="129" spans="1:6" x14ac:dyDescent="0.25">
      <c r="A129" s="3">
        <v>70650000</v>
      </c>
      <c r="B129" s="3" t="s">
        <v>60</v>
      </c>
      <c r="C129" s="4">
        <v>5287.5</v>
      </c>
      <c r="D129" s="5">
        <v>42401</v>
      </c>
      <c r="E129" s="3" t="str">
        <f t="shared" si="2"/>
        <v>70650000 Assistance Technique</v>
      </c>
      <c r="F129" s="3" t="str">
        <f t="shared" si="3"/>
        <v>Classe 7</v>
      </c>
    </row>
    <row r="130" spans="1:6" x14ac:dyDescent="0.25">
      <c r="A130" s="3">
        <v>70700000</v>
      </c>
      <c r="B130" s="3" t="s">
        <v>62</v>
      </c>
      <c r="C130" s="4">
        <v>40</v>
      </c>
      <c r="D130" s="5">
        <v>42401</v>
      </c>
      <c r="E130" s="3" t="str">
        <f t="shared" si="2"/>
        <v>70700000 ReConstruction de dossier</v>
      </c>
      <c r="F130" s="3" t="str">
        <f t="shared" si="3"/>
        <v>Classe 7</v>
      </c>
    </row>
    <row r="131" spans="1:6" x14ac:dyDescent="0.25">
      <c r="A131" s="3">
        <v>70710000</v>
      </c>
      <c r="B131" s="3" t="s">
        <v>63</v>
      </c>
      <c r="C131" s="4">
        <v>3479.5</v>
      </c>
      <c r="D131" s="5">
        <v>42401</v>
      </c>
      <c r="E131" s="3" t="str">
        <f t="shared" ref="E131:E194" si="4">A131&amp;" "&amp;B131</f>
        <v>70710000 Ventes Matériel</v>
      </c>
      <c r="F131" s="3" t="str">
        <f t="shared" ref="F131:F194" si="5">"Classe "&amp;LEFT(E131,1)</f>
        <v>Classe 7</v>
      </c>
    </row>
    <row r="132" spans="1:6" x14ac:dyDescent="0.25">
      <c r="A132" s="3">
        <v>70712000</v>
      </c>
      <c r="B132" s="3" t="s">
        <v>64</v>
      </c>
      <c r="C132" s="4">
        <v>8882.0499999999993</v>
      </c>
      <c r="D132" s="5">
        <v>42401</v>
      </c>
      <c r="E132" s="3" t="str">
        <f t="shared" si="4"/>
        <v>70712000 Ventes Matériel ABS</v>
      </c>
      <c r="F132" s="3" t="str">
        <f t="shared" si="5"/>
        <v>Classe 7</v>
      </c>
    </row>
    <row r="133" spans="1:6" x14ac:dyDescent="0.25">
      <c r="A133" s="3">
        <v>70713000</v>
      </c>
      <c r="B133" s="3" t="s">
        <v>65</v>
      </c>
      <c r="C133" s="4">
        <v>819.88</v>
      </c>
      <c r="D133" s="5">
        <v>42401</v>
      </c>
      <c r="E133" s="3" t="str">
        <f t="shared" si="4"/>
        <v>70713000 Ventes de consomables ABS</v>
      </c>
      <c r="F133" s="3" t="str">
        <f t="shared" si="5"/>
        <v>Classe 7</v>
      </c>
    </row>
    <row r="134" spans="1:6" x14ac:dyDescent="0.25">
      <c r="A134" s="3">
        <v>70715000</v>
      </c>
      <c r="B134" s="3" t="s">
        <v>66</v>
      </c>
      <c r="C134" s="4">
        <v>2124.5</v>
      </c>
      <c r="D134" s="5">
        <v>42401</v>
      </c>
      <c r="E134" s="3" t="str">
        <f t="shared" si="4"/>
        <v>70715000 Ventes MC AFEE + Sauvegarde</v>
      </c>
      <c r="F134" s="3" t="str">
        <f t="shared" si="5"/>
        <v>Classe 7</v>
      </c>
    </row>
    <row r="135" spans="1:6" x14ac:dyDescent="0.25">
      <c r="A135" s="3">
        <v>70720000</v>
      </c>
      <c r="B135" s="3" t="s">
        <v>67</v>
      </c>
      <c r="C135" s="4">
        <v>420</v>
      </c>
      <c r="D135" s="5">
        <v>42401</v>
      </c>
      <c r="E135" s="3" t="str">
        <f t="shared" si="4"/>
        <v>70720000 Ventes Logiciels Divers</v>
      </c>
      <c r="F135" s="3" t="str">
        <f t="shared" si="5"/>
        <v>Classe 7</v>
      </c>
    </row>
    <row r="136" spans="1:6" x14ac:dyDescent="0.25">
      <c r="A136" s="3">
        <v>70740000</v>
      </c>
      <c r="B136" s="3" t="s">
        <v>88</v>
      </c>
      <c r="C136" s="4">
        <v>540</v>
      </c>
      <c r="D136" s="5">
        <v>42401</v>
      </c>
      <c r="E136" s="3" t="str">
        <f t="shared" si="4"/>
        <v>70740000 Ventes Accueil</v>
      </c>
      <c r="F136" s="3" t="str">
        <f t="shared" si="5"/>
        <v>Classe 7</v>
      </c>
    </row>
    <row r="137" spans="1:6" x14ac:dyDescent="0.25">
      <c r="A137" s="3">
        <v>70750000</v>
      </c>
      <c r="B137" s="3" t="s">
        <v>68</v>
      </c>
      <c r="C137" s="4">
        <v>5275</v>
      </c>
      <c r="D137" s="5">
        <v>42401</v>
      </c>
      <c r="E137" s="3" t="str">
        <f t="shared" si="4"/>
        <v>70750000 Ventes EBP</v>
      </c>
      <c r="F137" s="3" t="str">
        <f t="shared" si="5"/>
        <v>Classe 7</v>
      </c>
    </row>
    <row r="138" spans="1:6" x14ac:dyDescent="0.25">
      <c r="A138" s="3">
        <v>70760000</v>
      </c>
      <c r="B138" s="3" t="s">
        <v>69</v>
      </c>
      <c r="C138" s="4">
        <v>3198.25</v>
      </c>
      <c r="D138" s="5">
        <v>42401</v>
      </c>
      <c r="E138" s="3" t="str">
        <f t="shared" si="4"/>
        <v>70760000 Programme spécifiques</v>
      </c>
      <c r="F138" s="3" t="str">
        <f t="shared" si="5"/>
        <v>Classe 7</v>
      </c>
    </row>
    <row r="139" spans="1:6" x14ac:dyDescent="0.25">
      <c r="A139" s="3">
        <v>70830000</v>
      </c>
      <c r="B139" s="3" t="s">
        <v>37</v>
      </c>
      <c r="C139" s="4">
        <v>392</v>
      </c>
      <c r="D139" s="5">
        <v>42401</v>
      </c>
      <c r="E139" s="3" t="str">
        <f t="shared" si="4"/>
        <v>70830000 Location</v>
      </c>
      <c r="F139" s="3" t="str">
        <f t="shared" si="5"/>
        <v>Classe 7</v>
      </c>
    </row>
    <row r="140" spans="1:6" x14ac:dyDescent="0.25">
      <c r="A140" s="3">
        <v>70850000</v>
      </c>
      <c r="B140" s="3" t="s">
        <v>70</v>
      </c>
      <c r="C140" s="4">
        <v>70</v>
      </c>
      <c r="D140" s="5">
        <v>42401</v>
      </c>
      <c r="E140" s="3" t="str">
        <f t="shared" si="4"/>
        <v>70850000 Ports et frais accessoires</v>
      </c>
      <c r="F140" s="3" t="str">
        <f t="shared" si="5"/>
        <v>Classe 7</v>
      </c>
    </row>
    <row r="141" spans="1:6" x14ac:dyDescent="0.25">
      <c r="A141" s="3">
        <v>77180000</v>
      </c>
      <c r="B141" s="3" t="s">
        <v>71</v>
      </c>
      <c r="C141" s="4">
        <v>4.22</v>
      </c>
      <c r="D141" s="5">
        <v>42401</v>
      </c>
      <c r="E141" s="3" t="str">
        <f t="shared" si="4"/>
        <v>77180000 Autres produits exceptionnels</v>
      </c>
      <c r="F141" s="3" t="str">
        <f t="shared" si="5"/>
        <v>Classe 7</v>
      </c>
    </row>
    <row r="142" spans="1:6" x14ac:dyDescent="0.25">
      <c r="A142" s="3">
        <v>16400000</v>
      </c>
      <c r="B142" s="3" t="s">
        <v>6</v>
      </c>
      <c r="C142" s="4">
        <v>267.16000000000003</v>
      </c>
      <c r="D142" s="5">
        <v>42430</v>
      </c>
      <c r="E142" s="3" t="str">
        <f t="shared" si="4"/>
        <v>16400000 Emprunt CA</v>
      </c>
      <c r="F142" s="3" t="str">
        <f t="shared" si="5"/>
        <v>Classe 1</v>
      </c>
    </row>
    <row r="143" spans="1:6" x14ac:dyDescent="0.25">
      <c r="A143" s="3">
        <v>16420000</v>
      </c>
      <c r="B143" s="3" t="s">
        <v>7</v>
      </c>
      <c r="C143" s="4">
        <v>202.82</v>
      </c>
      <c r="D143" s="5">
        <v>42430</v>
      </c>
      <c r="E143" s="3" t="str">
        <f t="shared" si="4"/>
        <v>16420000 Emprunt CM</v>
      </c>
      <c r="F143" s="3" t="str">
        <f t="shared" si="5"/>
        <v>Classe 1</v>
      </c>
    </row>
    <row r="144" spans="1:6" x14ac:dyDescent="0.25">
      <c r="A144" s="3">
        <v>16430000</v>
      </c>
      <c r="B144" s="3" t="s">
        <v>8</v>
      </c>
      <c r="C144" s="4">
        <v>232.11</v>
      </c>
      <c r="D144" s="5">
        <v>42430</v>
      </c>
      <c r="E144" s="3" t="str">
        <f t="shared" si="4"/>
        <v>16430000 EMPRUNT CA P208 PG</v>
      </c>
      <c r="F144" s="3" t="str">
        <f t="shared" si="5"/>
        <v>Classe 1</v>
      </c>
    </row>
    <row r="145" spans="1:6" x14ac:dyDescent="0.25">
      <c r="A145" s="3">
        <v>16431000</v>
      </c>
      <c r="B145" s="3" t="s">
        <v>9</v>
      </c>
      <c r="C145" s="4">
        <v>234.5</v>
      </c>
      <c r="D145" s="5">
        <v>42430</v>
      </c>
      <c r="E145" s="3" t="str">
        <f t="shared" si="4"/>
        <v>16431000 EMPRUNT CA P208 FC</v>
      </c>
      <c r="F145" s="3" t="str">
        <f t="shared" si="5"/>
        <v>Classe 1</v>
      </c>
    </row>
    <row r="146" spans="1:6" x14ac:dyDescent="0.25">
      <c r="A146" s="3">
        <v>42100000</v>
      </c>
      <c r="B146" s="3" t="s">
        <v>10</v>
      </c>
      <c r="C146" s="4">
        <v>10534.13</v>
      </c>
      <c r="D146" s="5">
        <v>42430</v>
      </c>
      <c r="E146" s="3" t="str">
        <f t="shared" si="4"/>
        <v>42100000 Personnel - Rémunérations dues</v>
      </c>
      <c r="F146" s="3" t="str">
        <f t="shared" si="5"/>
        <v>Classe 4</v>
      </c>
    </row>
    <row r="147" spans="1:6" x14ac:dyDescent="0.25">
      <c r="A147" s="3">
        <v>42500000</v>
      </c>
      <c r="B147" s="3" t="s">
        <v>89</v>
      </c>
      <c r="C147" s="4">
        <v>0</v>
      </c>
      <c r="D147" s="5">
        <v>42430</v>
      </c>
      <c r="E147" s="3" t="str">
        <f t="shared" si="4"/>
        <v>42500000 Acompte</v>
      </c>
      <c r="F147" s="3" t="str">
        <f t="shared" si="5"/>
        <v>Classe 4</v>
      </c>
    </row>
    <row r="148" spans="1:6" x14ac:dyDescent="0.25">
      <c r="A148" s="3">
        <v>43100000</v>
      </c>
      <c r="B148" s="3" t="s">
        <v>11</v>
      </c>
      <c r="C148" s="4">
        <v>4929.49</v>
      </c>
      <c r="D148" s="5">
        <v>42430</v>
      </c>
      <c r="E148" s="3" t="str">
        <f t="shared" si="4"/>
        <v>43100000 Sécu. Sociales</v>
      </c>
      <c r="F148" s="3" t="str">
        <f t="shared" si="5"/>
        <v>Classe 4</v>
      </c>
    </row>
    <row r="149" spans="1:6" x14ac:dyDescent="0.25">
      <c r="A149" s="3">
        <v>43720000</v>
      </c>
      <c r="B149" s="3" t="s">
        <v>12</v>
      </c>
      <c r="C149" s="4">
        <v>792.93000000000006</v>
      </c>
      <c r="D149" s="5">
        <v>42430</v>
      </c>
      <c r="E149" s="3" t="str">
        <f t="shared" si="4"/>
        <v>43720000 Retraite AG2R NC</v>
      </c>
      <c r="F149" s="3" t="str">
        <f t="shared" si="5"/>
        <v>Classe 4</v>
      </c>
    </row>
    <row r="150" spans="1:6" x14ac:dyDescent="0.25">
      <c r="A150" s="3">
        <v>43770000</v>
      </c>
      <c r="B150" s="3" t="s">
        <v>13</v>
      </c>
      <c r="C150" s="4">
        <v>114.47</v>
      </c>
      <c r="D150" s="5">
        <v>42430</v>
      </c>
      <c r="E150" s="3" t="str">
        <f t="shared" si="4"/>
        <v>43770000 Prévoyance Humanis</v>
      </c>
      <c r="F150" s="3" t="str">
        <f t="shared" si="5"/>
        <v>Classe 4</v>
      </c>
    </row>
    <row r="151" spans="1:6" x14ac:dyDescent="0.25">
      <c r="A151" s="3">
        <v>44551000</v>
      </c>
      <c r="B151" s="3" t="s">
        <v>14</v>
      </c>
      <c r="C151" s="4">
        <v>9123</v>
      </c>
      <c r="D151" s="5">
        <v>42430</v>
      </c>
      <c r="E151" s="3" t="str">
        <f t="shared" si="4"/>
        <v>44551000 TVA A Décaisser</v>
      </c>
      <c r="F151" s="3" t="str">
        <f t="shared" si="5"/>
        <v>Classe 4</v>
      </c>
    </row>
    <row r="152" spans="1:6" x14ac:dyDescent="0.25">
      <c r="A152" s="3">
        <v>44566000</v>
      </c>
      <c r="B152" s="3" t="s">
        <v>15</v>
      </c>
      <c r="C152" s="4">
        <v>6722.89</v>
      </c>
      <c r="D152" s="5">
        <v>42430</v>
      </c>
      <c r="E152" s="3" t="str">
        <f t="shared" si="4"/>
        <v>44566000 T.V.A. sur ABS Déduc 19.60%</v>
      </c>
      <c r="F152" s="3" t="str">
        <f t="shared" si="5"/>
        <v>Classe 4</v>
      </c>
    </row>
    <row r="153" spans="1:6" x14ac:dyDescent="0.25">
      <c r="A153" s="3">
        <v>44566110</v>
      </c>
      <c r="B153" s="3" t="s">
        <v>16</v>
      </c>
      <c r="C153" s="4">
        <v>872.96</v>
      </c>
      <c r="D153" s="5">
        <v>42430</v>
      </c>
      <c r="E153" s="3" t="str">
        <f t="shared" si="4"/>
        <v>44566110 T.V.A. déductible U.E. 20.00%</v>
      </c>
      <c r="F153" s="3" t="str">
        <f t="shared" si="5"/>
        <v>Classe 4</v>
      </c>
    </row>
    <row r="154" spans="1:6" x14ac:dyDescent="0.25">
      <c r="A154" s="3">
        <v>44571210</v>
      </c>
      <c r="B154" s="3" t="s">
        <v>17</v>
      </c>
      <c r="C154" s="4">
        <v>11672.600000000002</v>
      </c>
      <c r="D154" s="5">
        <v>42430</v>
      </c>
      <c r="E154" s="3" t="str">
        <f t="shared" si="4"/>
        <v>44571210 TVA Collectée sur Ventes 20.0%</v>
      </c>
      <c r="F154" s="3" t="str">
        <f t="shared" si="5"/>
        <v>Classe 4</v>
      </c>
    </row>
    <row r="155" spans="1:6" x14ac:dyDescent="0.25">
      <c r="A155" s="3">
        <v>44571300</v>
      </c>
      <c r="B155" s="3" t="s">
        <v>18</v>
      </c>
      <c r="C155" s="4">
        <v>334.35</v>
      </c>
      <c r="D155" s="5">
        <v>42430</v>
      </c>
      <c r="E155" s="3" t="str">
        <f t="shared" si="4"/>
        <v>44571300 TVA Collectée Services 19.6%</v>
      </c>
      <c r="F155" s="3" t="str">
        <f t="shared" si="5"/>
        <v>Classe 4</v>
      </c>
    </row>
    <row r="156" spans="1:6" x14ac:dyDescent="0.25">
      <c r="A156" s="3">
        <v>44571310</v>
      </c>
      <c r="B156" s="3" t="s">
        <v>19</v>
      </c>
      <c r="C156" s="4">
        <v>9798.2200000000012</v>
      </c>
      <c r="D156" s="5">
        <v>42430</v>
      </c>
      <c r="E156" s="3" t="str">
        <f t="shared" si="4"/>
        <v>44571310 TVA Collectée Services 20.0%</v>
      </c>
      <c r="F156" s="3" t="str">
        <f t="shared" si="5"/>
        <v>Classe 4</v>
      </c>
    </row>
    <row r="157" spans="1:6" x14ac:dyDescent="0.25">
      <c r="A157" s="3">
        <v>44571510</v>
      </c>
      <c r="B157" s="3" t="s">
        <v>20</v>
      </c>
      <c r="C157" s="4">
        <v>872.96</v>
      </c>
      <c r="D157" s="5">
        <v>42430</v>
      </c>
      <c r="E157" s="3" t="str">
        <f t="shared" si="4"/>
        <v>44571510 TVA Collectée U.E. 20.0%</v>
      </c>
      <c r="F157" s="3" t="str">
        <f t="shared" si="5"/>
        <v>Classe 4</v>
      </c>
    </row>
    <row r="158" spans="1:6" x14ac:dyDescent="0.25">
      <c r="A158" s="3">
        <v>45512000</v>
      </c>
      <c r="B158" s="3" t="s">
        <v>90</v>
      </c>
      <c r="C158" s="4">
        <v>40</v>
      </c>
      <c r="D158" s="5">
        <v>42430</v>
      </c>
      <c r="E158" s="3" t="str">
        <f t="shared" si="4"/>
        <v>45512000 Compte Courant FC</v>
      </c>
      <c r="F158" s="3" t="str">
        <f t="shared" si="5"/>
        <v>Classe 4</v>
      </c>
    </row>
    <row r="159" spans="1:6" x14ac:dyDescent="0.25">
      <c r="A159" s="3">
        <v>51200000</v>
      </c>
      <c r="B159" s="3" t="s">
        <v>22</v>
      </c>
      <c r="C159" s="4">
        <v>118570.88999999998</v>
      </c>
      <c r="D159" s="5">
        <v>42430</v>
      </c>
      <c r="E159" s="3" t="str">
        <f t="shared" si="4"/>
        <v>51200000 Crédit Agricole</v>
      </c>
      <c r="F159" s="3" t="str">
        <f t="shared" si="5"/>
        <v>Classe 5</v>
      </c>
    </row>
    <row r="160" spans="1:6" x14ac:dyDescent="0.25">
      <c r="A160" s="3">
        <v>51210000</v>
      </c>
      <c r="B160" s="3" t="s">
        <v>23</v>
      </c>
      <c r="C160" s="4">
        <v>20422.900000000001</v>
      </c>
      <c r="D160" s="5">
        <v>42430</v>
      </c>
      <c r="E160" s="3" t="str">
        <f t="shared" si="4"/>
        <v>51210000 CREDIT MUTUEL</v>
      </c>
      <c r="F160" s="3" t="str">
        <f t="shared" si="5"/>
        <v>Classe 5</v>
      </c>
    </row>
    <row r="161" spans="1:6" x14ac:dyDescent="0.25">
      <c r="A161" s="3">
        <v>53100000</v>
      </c>
      <c r="B161" s="3" t="s">
        <v>24</v>
      </c>
      <c r="C161" s="4">
        <v>76.45</v>
      </c>
      <c r="D161" s="5">
        <v>42430</v>
      </c>
      <c r="E161" s="3" t="str">
        <f t="shared" si="4"/>
        <v>53100000 Caisse</v>
      </c>
      <c r="F161" s="3" t="str">
        <f t="shared" si="5"/>
        <v>Classe 5</v>
      </c>
    </row>
    <row r="162" spans="1:6" x14ac:dyDescent="0.25">
      <c r="A162" s="3">
        <v>58000000</v>
      </c>
      <c r="B162" s="3" t="s">
        <v>25</v>
      </c>
      <c r="C162" s="4">
        <v>21400</v>
      </c>
      <c r="D162" s="5">
        <v>42430</v>
      </c>
      <c r="E162" s="3" t="str">
        <f t="shared" si="4"/>
        <v>58000000 Virement Banque / Caisse</v>
      </c>
      <c r="F162" s="3" t="str">
        <f t="shared" si="5"/>
        <v>Classe 5</v>
      </c>
    </row>
    <row r="163" spans="1:6" x14ac:dyDescent="0.25">
      <c r="A163" s="3">
        <v>60440000</v>
      </c>
      <c r="B163" s="3" t="s">
        <v>26</v>
      </c>
      <c r="C163" s="4">
        <v>27</v>
      </c>
      <c r="D163" s="5">
        <v>42430</v>
      </c>
      <c r="E163" s="3" t="str">
        <f t="shared" si="4"/>
        <v>60440000 Achat Prestation formation TTC</v>
      </c>
      <c r="F163" s="3" t="str">
        <f t="shared" si="5"/>
        <v>Classe 6</v>
      </c>
    </row>
    <row r="164" spans="1:6" x14ac:dyDescent="0.25">
      <c r="A164" s="3">
        <v>60612000</v>
      </c>
      <c r="B164" s="3" t="s">
        <v>28</v>
      </c>
      <c r="C164" s="4">
        <v>274.56</v>
      </c>
      <c r="D164" s="5">
        <v>42430</v>
      </c>
      <c r="E164" s="3" t="str">
        <f t="shared" si="4"/>
        <v>60612000 Carburant</v>
      </c>
      <c r="F164" s="3" t="str">
        <f t="shared" si="5"/>
        <v>Classe 6</v>
      </c>
    </row>
    <row r="165" spans="1:6" x14ac:dyDescent="0.25">
      <c r="A165" s="3">
        <v>60640000</v>
      </c>
      <c r="B165" s="3" t="s">
        <v>74</v>
      </c>
      <c r="C165" s="4">
        <v>42.16</v>
      </c>
      <c r="D165" s="5">
        <v>42430</v>
      </c>
      <c r="E165" s="3" t="str">
        <f t="shared" si="4"/>
        <v>60640000 Fournitures Adm.</v>
      </c>
      <c r="F165" s="3" t="str">
        <f t="shared" si="5"/>
        <v>Classe 6</v>
      </c>
    </row>
    <row r="166" spans="1:6" x14ac:dyDescent="0.25">
      <c r="A166" s="3">
        <v>60710000</v>
      </c>
      <c r="B166" s="3" t="s">
        <v>30</v>
      </c>
      <c r="C166" s="4">
        <v>9034.2900000000009</v>
      </c>
      <c r="D166" s="5">
        <v>42430</v>
      </c>
      <c r="E166" s="3" t="str">
        <f t="shared" si="4"/>
        <v>60710000 Achat Matériel</v>
      </c>
      <c r="F166" s="3" t="str">
        <f t="shared" si="5"/>
        <v>Classe 6</v>
      </c>
    </row>
    <row r="167" spans="1:6" x14ac:dyDescent="0.25">
      <c r="A167" s="3">
        <v>60711000</v>
      </c>
      <c r="B167" s="3" t="s">
        <v>31</v>
      </c>
      <c r="C167" s="4">
        <v>3385.1899999999996</v>
      </c>
      <c r="D167" s="5">
        <v>42430</v>
      </c>
      <c r="E167" s="3" t="str">
        <f t="shared" si="4"/>
        <v>60711000 Achat Matériel ABS</v>
      </c>
      <c r="F167" s="3" t="str">
        <f t="shared" si="5"/>
        <v>Classe 6</v>
      </c>
    </row>
    <row r="168" spans="1:6" x14ac:dyDescent="0.25">
      <c r="A168" s="3">
        <v>60721000</v>
      </c>
      <c r="B168" s="3" t="s">
        <v>76</v>
      </c>
      <c r="C168" s="4">
        <v>15</v>
      </c>
      <c r="D168" s="5">
        <v>42430</v>
      </c>
      <c r="E168" s="3" t="str">
        <f t="shared" si="4"/>
        <v>60721000 Achat Backup</v>
      </c>
      <c r="F168" s="3" t="str">
        <f t="shared" si="5"/>
        <v>Classe 6</v>
      </c>
    </row>
    <row r="169" spans="1:6" x14ac:dyDescent="0.25">
      <c r="A169" s="3">
        <v>60730000</v>
      </c>
      <c r="B169" s="3" t="s">
        <v>33</v>
      </c>
      <c r="C169" s="4">
        <v>238</v>
      </c>
      <c r="D169" s="5">
        <v>42430</v>
      </c>
      <c r="E169" s="3" t="str">
        <f t="shared" si="4"/>
        <v>60730000 Achats Logiciels ABJ</v>
      </c>
      <c r="F169" s="3" t="str">
        <f t="shared" si="5"/>
        <v>Classe 6</v>
      </c>
    </row>
    <row r="170" spans="1:6" x14ac:dyDescent="0.25">
      <c r="A170" s="3">
        <v>60750000</v>
      </c>
      <c r="B170" s="3" t="s">
        <v>34</v>
      </c>
      <c r="C170" s="4">
        <v>2182.38</v>
      </c>
      <c r="D170" s="5">
        <v>42430</v>
      </c>
      <c r="E170" s="3" t="str">
        <f t="shared" si="4"/>
        <v>60750000 Achat Matériel Intra Com ABS</v>
      </c>
      <c r="F170" s="3" t="str">
        <f t="shared" si="5"/>
        <v>Classe 6</v>
      </c>
    </row>
    <row r="171" spans="1:6" x14ac:dyDescent="0.25">
      <c r="A171" s="3">
        <v>60760000</v>
      </c>
      <c r="B171" s="3" t="s">
        <v>35</v>
      </c>
      <c r="C171" s="4">
        <v>252</v>
      </c>
      <c r="D171" s="5">
        <v>42430</v>
      </c>
      <c r="E171" s="3" t="str">
        <f t="shared" si="4"/>
        <v>60760000 Achats Logiciels EBP</v>
      </c>
      <c r="F171" s="3" t="str">
        <f t="shared" si="5"/>
        <v>Classe 6</v>
      </c>
    </row>
    <row r="172" spans="1:6" x14ac:dyDescent="0.25">
      <c r="A172" s="3">
        <v>60770000</v>
      </c>
      <c r="B172" s="3" t="s">
        <v>36</v>
      </c>
      <c r="C172" s="4">
        <v>1781.5</v>
      </c>
      <c r="D172" s="5">
        <v>42430</v>
      </c>
      <c r="E172" s="3" t="str">
        <f t="shared" si="4"/>
        <v>60770000 ACHAT ANTI-VIRUS</v>
      </c>
      <c r="F172" s="3" t="str">
        <f t="shared" si="5"/>
        <v>Classe 6</v>
      </c>
    </row>
    <row r="173" spans="1:6" x14ac:dyDescent="0.25">
      <c r="A173" s="3">
        <v>61300000</v>
      </c>
      <c r="B173" s="3" t="s">
        <v>37</v>
      </c>
      <c r="C173" s="4">
        <v>552</v>
      </c>
      <c r="D173" s="5">
        <v>42430</v>
      </c>
      <c r="E173" s="3" t="str">
        <f t="shared" si="4"/>
        <v>61300000 Location</v>
      </c>
      <c r="F173" s="3" t="str">
        <f t="shared" si="5"/>
        <v>Classe 6</v>
      </c>
    </row>
    <row r="174" spans="1:6" x14ac:dyDescent="0.25">
      <c r="A174" s="3">
        <v>61400000</v>
      </c>
      <c r="B174" s="3" t="s">
        <v>38</v>
      </c>
      <c r="C174" s="4">
        <v>22</v>
      </c>
      <c r="D174" s="5">
        <v>42430</v>
      </c>
      <c r="E174" s="3" t="str">
        <f t="shared" si="4"/>
        <v>61400000 Charges Locatives</v>
      </c>
      <c r="F174" s="3" t="str">
        <f t="shared" si="5"/>
        <v>Classe 6</v>
      </c>
    </row>
    <row r="175" spans="1:6" x14ac:dyDescent="0.25">
      <c r="A175" s="3">
        <v>61500000</v>
      </c>
      <c r="B175" s="3" t="s">
        <v>39</v>
      </c>
      <c r="C175" s="4">
        <v>48.34</v>
      </c>
      <c r="D175" s="5">
        <v>42430</v>
      </c>
      <c r="E175" s="3" t="str">
        <f t="shared" si="4"/>
        <v>61500000 Entretien et Réparations</v>
      </c>
      <c r="F175" s="3" t="str">
        <f t="shared" si="5"/>
        <v>Classe 6</v>
      </c>
    </row>
    <row r="176" spans="1:6" x14ac:dyDescent="0.25">
      <c r="A176" s="3">
        <v>61600000</v>
      </c>
      <c r="B176" s="3" t="s">
        <v>40</v>
      </c>
      <c r="C176" s="4">
        <v>1667.03</v>
      </c>
      <c r="D176" s="5">
        <v>42430</v>
      </c>
      <c r="E176" s="3" t="str">
        <f t="shared" si="4"/>
        <v>61600000 Assurances</v>
      </c>
      <c r="F176" s="3" t="str">
        <f t="shared" si="5"/>
        <v>Classe 6</v>
      </c>
    </row>
    <row r="177" spans="1:6" x14ac:dyDescent="0.25">
      <c r="A177" s="3">
        <v>62410000</v>
      </c>
      <c r="B177" s="3" t="s">
        <v>41</v>
      </c>
      <c r="C177" s="4">
        <v>69.400000000000006</v>
      </c>
      <c r="D177" s="5">
        <v>42430</v>
      </c>
      <c r="E177" s="3" t="str">
        <f t="shared" si="4"/>
        <v>62410000 Transport sur Achat</v>
      </c>
      <c r="F177" s="3" t="str">
        <f t="shared" si="5"/>
        <v>Classe 6</v>
      </c>
    </row>
    <row r="178" spans="1:6" x14ac:dyDescent="0.25">
      <c r="A178" s="3">
        <v>62420000</v>
      </c>
      <c r="B178" s="3" t="s">
        <v>91</v>
      </c>
      <c r="C178" s="4">
        <v>14.76</v>
      </c>
      <c r="D178" s="5">
        <v>42430</v>
      </c>
      <c r="E178" s="3" t="str">
        <f t="shared" si="4"/>
        <v>62420000 Transport sur Ventes</v>
      </c>
      <c r="F178" s="3" t="str">
        <f t="shared" si="5"/>
        <v>Classe 6</v>
      </c>
    </row>
    <row r="179" spans="1:6" x14ac:dyDescent="0.25">
      <c r="A179" s="3">
        <v>62518000</v>
      </c>
      <c r="B179" s="3" t="s">
        <v>78</v>
      </c>
      <c r="C179" s="4">
        <v>116.03</v>
      </c>
      <c r="D179" s="5">
        <v>42430</v>
      </c>
      <c r="E179" s="3" t="str">
        <f t="shared" si="4"/>
        <v>62518000 Déplacements Mathieu</v>
      </c>
      <c r="F179" s="3" t="str">
        <f t="shared" si="5"/>
        <v>Classe 6</v>
      </c>
    </row>
    <row r="180" spans="1:6" x14ac:dyDescent="0.25">
      <c r="A180" s="3">
        <v>62570000</v>
      </c>
      <c r="B180" s="3" t="s">
        <v>42</v>
      </c>
      <c r="C180" s="4">
        <v>273.64999999999998</v>
      </c>
      <c r="D180" s="5">
        <v>42430</v>
      </c>
      <c r="E180" s="3" t="str">
        <f t="shared" si="4"/>
        <v>62570000 Déplacements FDA</v>
      </c>
      <c r="F180" s="3" t="str">
        <f t="shared" si="5"/>
        <v>Classe 6</v>
      </c>
    </row>
    <row r="181" spans="1:6" x14ac:dyDescent="0.25">
      <c r="A181" s="3">
        <v>62600000</v>
      </c>
      <c r="B181" s="3" t="s">
        <v>79</v>
      </c>
      <c r="C181" s="4">
        <v>377.06000000000006</v>
      </c>
      <c r="D181" s="5">
        <v>42430</v>
      </c>
      <c r="E181" s="3" t="str">
        <f t="shared" si="4"/>
        <v>62600000 Frais Postaux et Télécom</v>
      </c>
      <c r="F181" s="3" t="str">
        <f t="shared" si="5"/>
        <v>Classe 6</v>
      </c>
    </row>
    <row r="182" spans="1:6" x14ac:dyDescent="0.25">
      <c r="A182" s="3">
        <v>62610000</v>
      </c>
      <c r="B182" s="3" t="s">
        <v>44</v>
      </c>
      <c r="C182" s="4">
        <v>78.75</v>
      </c>
      <c r="D182" s="5">
        <v>42430</v>
      </c>
      <c r="E182" s="3" t="str">
        <f t="shared" si="4"/>
        <v>62610000 Timbres</v>
      </c>
      <c r="F182" s="3" t="str">
        <f t="shared" si="5"/>
        <v>Classe 6</v>
      </c>
    </row>
    <row r="183" spans="1:6" x14ac:dyDescent="0.25">
      <c r="A183" s="3">
        <v>62612000</v>
      </c>
      <c r="B183" s="3" t="s">
        <v>45</v>
      </c>
      <c r="C183" s="4">
        <v>230.24</v>
      </c>
      <c r="D183" s="5">
        <v>42430</v>
      </c>
      <c r="E183" s="3" t="str">
        <f t="shared" si="4"/>
        <v>62612000 Paquets</v>
      </c>
      <c r="F183" s="3" t="str">
        <f t="shared" si="5"/>
        <v>Classe 6</v>
      </c>
    </row>
    <row r="184" spans="1:6" x14ac:dyDescent="0.25">
      <c r="A184" s="3">
        <v>62700000</v>
      </c>
      <c r="B184" s="3" t="s">
        <v>46</v>
      </c>
      <c r="C184" s="4">
        <v>24.3</v>
      </c>
      <c r="D184" s="5">
        <v>42430</v>
      </c>
      <c r="E184" s="3" t="str">
        <f t="shared" si="4"/>
        <v>62700000 Services Bancaire</v>
      </c>
      <c r="F184" s="3" t="str">
        <f t="shared" si="5"/>
        <v>Classe 6</v>
      </c>
    </row>
    <row r="185" spans="1:6" x14ac:dyDescent="0.25">
      <c r="A185" s="3">
        <v>62710000</v>
      </c>
      <c r="B185" s="3" t="s">
        <v>47</v>
      </c>
      <c r="C185" s="4">
        <v>3.48</v>
      </c>
      <c r="D185" s="5">
        <v>42430</v>
      </c>
      <c r="E185" s="3" t="str">
        <f t="shared" si="4"/>
        <v>62710000 Services Bancaire CM</v>
      </c>
      <c r="F185" s="3" t="str">
        <f t="shared" si="5"/>
        <v>Classe 6</v>
      </c>
    </row>
    <row r="186" spans="1:6" x14ac:dyDescent="0.25">
      <c r="A186" s="3">
        <v>64100000</v>
      </c>
      <c r="B186" s="3" t="s">
        <v>48</v>
      </c>
      <c r="C186" s="4">
        <v>8234.130000000001</v>
      </c>
      <c r="D186" s="5">
        <v>42430</v>
      </c>
      <c r="E186" s="3" t="str">
        <f t="shared" si="4"/>
        <v>64100000 Rémunération du Personnels</v>
      </c>
      <c r="F186" s="3" t="str">
        <f t="shared" si="5"/>
        <v>Classe 6</v>
      </c>
    </row>
    <row r="187" spans="1:6" x14ac:dyDescent="0.25">
      <c r="A187" s="3">
        <v>64411000</v>
      </c>
      <c r="B187" s="3" t="s">
        <v>49</v>
      </c>
      <c r="C187" s="4">
        <v>2500</v>
      </c>
      <c r="D187" s="5">
        <v>42430</v>
      </c>
      <c r="E187" s="3" t="str">
        <f t="shared" si="4"/>
        <v>64411000 Rémunération Pascal</v>
      </c>
      <c r="F187" s="3" t="str">
        <f t="shared" si="5"/>
        <v>Classe 6</v>
      </c>
    </row>
    <row r="188" spans="1:6" x14ac:dyDescent="0.25">
      <c r="A188" s="3">
        <v>64416000</v>
      </c>
      <c r="B188" s="3" t="s">
        <v>51</v>
      </c>
      <c r="C188" s="4">
        <v>1661</v>
      </c>
      <c r="D188" s="5">
        <v>42430</v>
      </c>
      <c r="E188" s="3" t="str">
        <f t="shared" si="4"/>
        <v>64416000 MMA/RAM/RSI PG</v>
      </c>
      <c r="F188" s="3" t="str">
        <f t="shared" si="5"/>
        <v>Classe 6</v>
      </c>
    </row>
    <row r="189" spans="1:6" x14ac:dyDescent="0.25">
      <c r="A189" s="3">
        <v>64421000</v>
      </c>
      <c r="B189" s="3" t="s">
        <v>52</v>
      </c>
      <c r="C189" s="4">
        <v>2500</v>
      </c>
      <c r="D189" s="5">
        <v>42430</v>
      </c>
      <c r="E189" s="3" t="str">
        <f t="shared" si="4"/>
        <v>64421000 Rémunération François</v>
      </c>
      <c r="F189" s="3" t="str">
        <f t="shared" si="5"/>
        <v>Classe 6</v>
      </c>
    </row>
    <row r="190" spans="1:6" x14ac:dyDescent="0.25">
      <c r="A190" s="3">
        <v>64426000</v>
      </c>
      <c r="B190" s="3" t="s">
        <v>54</v>
      </c>
      <c r="C190" s="4">
        <v>1661</v>
      </c>
      <c r="D190" s="5">
        <v>42430</v>
      </c>
      <c r="E190" s="3" t="str">
        <f t="shared" si="4"/>
        <v>64426000 MMA/RAM/RSI FC</v>
      </c>
      <c r="F190" s="3" t="str">
        <f t="shared" si="5"/>
        <v>Classe 6</v>
      </c>
    </row>
    <row r="191" spans="1:6" x14ac:dyDescent="0.25">
      <c r="A191" s="3">
        <v>64500000</v>
      </c>
      <c r="B191" s="3" t="s">
        <v>55</v>
      </c>
      <c r="C191" s="4">
        <v>3387.0999999999995</v>
      </c>
      <c r="D191" s="5">
        <v>42430</v>
      </c>
      <c r="E191" s="3" t="str">
        <f t="shared" si="4"/>
        <v>64500000 Charges de S.S. Prév.</v>
      </c>
      <c r="F191" s="3" t="str">
        <f t="shared" si="5"/>
        <v>Classe 6</v>
      </c>
    </row>
    <row r="192" spans="1:6" x14ac:dyDescent="0.25">
      <c r="A192" s="3">
        <v>64510000</v>
      </c>
      <c r="B192" s="3" t="s">
        <v>56</v>
      </c>
      <c r="C192" s="4">
        <v>607.3599999999999</v>
      </c>
      <c r="D192" s="5">
        <v>42430</v>
      </c>
      <c r="E192" s="3" t="str">
        <f t="shared" si="4"/>
        <v>64510000 Réductions bas salaires</v>
      </c>
      <c r="F192" s="3" t="str">
        <f t="shared" si="5"/>
        <v>Classe 6</v>
      </c>
    </row>
    <row r="193" spans="1:6" x14ac:dyDescent="0.25">
      <c r="A193" s="3">
        <v>66110000</v>
      </c>
      <c r="B193" s="3" t="s">
        <v>57</v>
      </c>
      <c r="C193" s="4">
        <v>40.150000000000006</v>
      </c>
      <c r="D193" s="5">
        <v>42430</v>
      </c>
      <c r="E193" s="3" t="str">
        <f t="shared" si="4"/>
        <v>66110000 Intérêts empruntes et dettes</v>
      </c>
      <c r="F193" s="3" t="str">
        <f t="shared" si="5"/>
        <v>Classe 6</v>
      </c>
    </row>
    <row r="194" spans="1:6" x14ac:dyDescent="0.25">
      <c r="A194" s="3">
        <v>70611000</v>
      </c>
      <c r="B194" s="3" t="s">
        <v>58</v>
      </c>
      <c r="C194" s="4">
        <v>1130</v>
      </c>
      <c r="D194" s="5">
        <v>42430</v>
      </c>
      <c r="E194" s="3" t="str">
        <f t="shared" si="4"/>
        <v>70611000 Contrat Assistance ABJ</v>
      </c>
      <c r="F194" s="3" t="str">
        <f t="shared" si="5"/>
        <v>Classe 7</v>
      </c>
    </row>
    <row r="195" spans="1:6" x14ac:dyDescent="0.25">
      <c r="A195" s="3">
        <v>70612000</v>
      </c>
      <c r="B195" s="3" t="s">
        <v>86</v>
      </c>
      <c r="C195" s="4">
        <v>14406.119999999997</v>
      </c>
      <c r="D195" s="5">
        <v>42430</v>
      </c>
      <c r="E195" s="3" t="str">
        <f t="shared" ref="E195:E258" si="6">A195&amp;" "&amp;B195</f>
        <v>70612000 Contrat Maintenance Radiologue</v>
      </c>
      <c r="F195" s="3" t="str">
        <f t="shared" ref="F195:F258" si="7">"Classe "&amp;LEFT(E195,1)</f>
        <v>Classe 7</v>
      </c>
    </row>
    <row r="196" spans="1:6" x14ac:dyDescent="0.25">
      <c r="A196" s="3">
        <v>70613000</v>
      </c>
      <c r="B196" s="3" t="s">
        <v>87</v>
      </c>
      <c r="C196" s="4">
        <v>150</v>
      </c>
      <c r="D196" s="5">
        <v>42430</v>
      </c>
      <c r="E196" s="3" t="str">
        <f t="shared" si="6"/>
        <v>70613000 Contrat Assistance Serveur</v>
      </c>
      <c r="F196" s="3" t="str">
        <f t="shared" si="7"/>
        <v>Classe 7</v>
      </c>
    </row>
    <row r="197" spans="1:6" x14ac:dyDescent="0.25">
      <c r="A197" s="3">
        <v>70650000</v>
      </c>
      <c r="B197" s="3" t="s">
        <v>60</v>
      </c>
      <c r="C197" s="4">
        <v>12058.4</v>
      </c>
      <c r="D197" s="5">
        <v>42430</v>
      </c>
      <c r="E197" s="3" t="str">
        <f t="shared" si="6"/>
        <v>70650000 Assistance Technique</v>
      </c>
      <c r="F197" s="3" t="str">
        <f t="shared" si="7"/>
        <v>Classe 7</v>
      </c>
    </row>
    <row r="198" spans="1:6" x14ac:dyDescent="0.25">
      <c r="A198" s="3">
        <v>70660000</v>
      </c>
      <c r="B198" s="3" t="s">
        <v>61</v>
      </c>
      <c r="C198" s="4">
        <v>962.5</v>
      </c>
      <c r="D198" s="5">
        <v>42430</v>
      </c>
      <c r="E198" s="3" t="str">
        <f t="shared" si="6"/>
        <v>70660000 Formation sans TVA</v>
      </c>
      <c r="F198" s="3" t="str">
        <f t="shared" si="7"/>
        <v>Classe 7</v>
      </c>
    </row>
    <row r="199" spans="1:6" x14ac:dyDescent="0.25">
      <c r="A199" s="3">
        <v>70710000</v>
      </c>
      <c r="B199" s="3" t="s">
        <v>63</v>
      </c>
      <c r="C199" s="4">
        <v>11136.509999999998</v>
      </c>
      <c r="D199" s="5">
        <v>42430</v>
      </c>
      <c r="E199" s="3" t="str">
        <f t="shared" si="6"/>
        <v>70710000 Ventes Matériel</v>
      </c>
      <c r="F199" s="3" t="str">
        <f t="shared" si="7"/>
        <v>Classe 7</v>
      </c>
    </row>
    <row r="200" spans="1:6" x14ac:dyDescent="0.25">
      <c r="A200" s="3">
        <v>70712000</v>
      </c>
      <c r="B200" s="3" t="s">
        <v>64</v>
      </c>
      <c r="C200" s="4">
        <v>9256.6500000000015</v>
      </c>
      <c r="D200" s="5">
        <v>42430</v>
      </c>
      <c r="E200" s="3" t="str">
        <f t="shared" si="6"/>
        <v>70712000 Ventes Matériel ABS</v>
      </c>
      <c r="F200" s="3" t="str">
        <f t="shared" si="7"/>
        <v>Classe 7</v>
      </c>
    </row>
    <row r="201" spans="1:6" x14ac:dyDescent="0.25">
      <c r="A201" s="3">
        <v>70713000</v>
      </c>
      <c r="B201" s="3" t="s">
        <v>65</v>
      </c>
      <c r="C201" s="4">
        <v>2539.5100000000002</v>
      </c>
      <c r="D201" s="5">
        <v>42430</v>
      </c>
      <c r="E201" s="3" t="str">
        <f t="shared" si="6"/>
        <v>70713000 Ventes de consomables ABS</v>
      </c>
      <c r="F201" s="3" t="str">
        <f t="shared" si="7"/>
        <v>Classe 7</v>
      </c>
    </row>
    <row r="202" spans="1:6" x14ac:dyDescent="0.25">
      <c r="A202" s="3">
        <v>70715000</v>
      </c>
      <c r="B202" s="3" t="s">
        <v>66</v>
      </c>
      <c r="C202" s="4">
        <v>3414.5</v>
      </c>
      <c r="D202" s="5">
        <v>42430</v>
      </c>
      <c r="E202" s="3" t="str">
        <f t="shared" si="6"/>
        <v>70715000 Ventes MC AFEE + Sauvegarde</v>
      </c>
      <c r="F202" s="3" t="str">
        <f t="shared" si="7"/>
        <v>Classe 7</v>
      </c>
    </row>
    <row r="203" spans="1:6" x14ac:dyDescent="0.25">
      <c r="A203" s="3">
        <v>70720000</v>
      </c>
      <c r="B203" s="3" t="s">
        <v>67</v>
      </c>
      <c r="C203" s="4">
        <v>772.98</v>
      </c>
      <c r="D203" s="5">
        <v>42430</v>
      </c>
      <c r="E203" s="3" t="str">
        <f t="shared" si="6"/>
        <v>70720000 Ventes Logiciels Divers</v>
      </c>
      <c r="F203" s="3" t="str">
        <f t="shared" si="7"/>
        <v>Classe 7</v>
      </c>
    </row>
    <row r="204" spans="1:6" x14ac:dyDescent="0.25">
      <c r="A204" s="3">
        <v>70750000</v>
      </c>
      <c r="B204" s="3" t="s">
        <v>68</v>
      </c>
      <c r="C204" s="4">
        <v>5510</v>
      </c>
      <c r="D204" s="5">
        <v>42430</v>
      </c>
      <c r="E204" s="3" t="str">
        <f t="shared" si="6"/>
        <v>70750000 Ventes EBP</v>
      </c>
      <c r="F204" s="3" t="str">
        <f t="shared" si="7"/>
        <v>Classe 7</v>
      </c>
    </row>
    <row r="205" spans="1:6" x14ac:dyDescent="0.25">
      <c r="A205" s="3">
        <v>70760000</v>
      </c>
      <c r="B205" s="3" t="s">
        <v>69</v>
      </c>
      <c r="C205" s="4">
        <v>656.25</v>
      </c>
      <c r="D205" s="5">
        <v>42430</v>
      </c>
      <c r="E205" s="3" t="str">
        <f t="shared" si="6"/>
        <v>70760000 Programme spécifiques</v>
      </c>
      <c r="F205" s="3" t="str">
        <f t="shared" si="7"/>
        <v>Classe 7</v>
      </c>
    </row>
    <row r="206" spans="1:6" x14ac:dyDescent="0.25">
      <c r="A206" s="3">
        <v>70830000</v>
      </c>
      <c r="B206" s="3" t="s">
        <v>37</v>
      </c>
      <c r="C206" s="4">
        <v>286</v>
      </c>
      <c r="D206" s="5">
        <v>42430</v>
      </c>
      <c r="E206" s="3" t="str">
        <f t="shared" si="6"/>
        <v>70830000 Location</v>
      </c>
      <c r="F206" s="3" t="str">
        <f t="shared" si="7"/>
        <v>Classe 7</v>
      </c>
    </row>
    <row r="207" spans="1:6" x14ac:dyDescent="0.25">
      <c r="A207" s="3">
        <v>70850000</v>
      </c>
      <c r="B207" s="3" t="s">
        <v>70</v>
      </c>
      <c r="C207" s="4">
        <v>150</v>
      </c>
      <c r="D207" s="5">
        <v>42430</v>
      </c>
      <c r="E207" s="3" t="str">
        <f t="shared" si="6"/>
        <v>70850000 Ports et frais accessoires</v>
      </c>
      <c r="F207" s="3" t="str">
        <f t="shared" si="7"/>
        <v>Classe 7</v>
      </c>
    </row>
    <row r="208" spans="1:6" x14ac:dyDescent="0.25">
      <c r="A208" s="3">
        <v>16400000</v>
      </c>
      <c r="B208" s="3" t="s">
        <v>6</v>
      </c>
      <c r="C208" s="4">
        <v>268.44</v>
      </c>
      <c r="D208" s="5">
        <v>42461</v>
      </c>
      <c r="E208" s="3" t="str">
        <f t="shared" si="6"/>
        <v>16400000 Emprunt CA</v>
      </c>
      <c r="F208" s="3" t="str">
        <f t="shared" si="7"/>
        <v>Classe 1</v>
      </c>
    </row>
    <row r="209" spans="1:6" x14ac:dyDescent="0.25">
      <c r="A209" s="3">
        <v>16420000</v>
      </c>
      <c r="B209" s="3" t="s">
        <v>7</v>
      </c>
      <c r="C209" s="4">
        <v>202.82</v>
      </c>
      <c r="D209" s="5">
        <v>42461</v>
      </c>
      <c r="E209" s="3" t="str">
        <f t="shared" si="6"/>
        <v>16420000 Emprunt CM</v>
      </c>
      <c r="F209" s="3" t="str">
        <f t="shared" si="7"/>
        <v>Classe 1</v>
      </c>
    </row>
    <row r="210" spans="1:6" x14ac:dyDescent="0.25">
      <c r="A210" s="3">
        <v>16430000</v>
      </c>
      <c r="B210" s="3" t="s">
        <v>8</v>
      </c>
      <c r="C210" s="4">
        <v>232.11</v>
      </c>
      <c r="D210" s="5">
        <v>42461</v>
      </c>
      <c r="E210" s="3" t="str">
        <f t="shared" si="6"/>
        <v>16430000 EMPRUNT CA P208 PG</v>
      </c>
      <c r="F210" s="3" t="str">
        <f t="shared" si="7"/>
        <v>Classe 1</v>
      </c>
    </row>
    <row r="211" spans="1:6" x14ac:dyDescent="0.25">
      <c r="A211" s="3">
        <v>16431000</v>
      </c>
      <c r="B211" s="3" t="s">
        <v>9</v>
      </c>
      <c r="C211" s="4">
        <v>234.5</v>
      </c>
      <c r="D211" s="5">
        <v>42461</v>
      </c>
      <c r="E211" s="3" t="str">
        <f t="shared" si="6"/>
        <v>16431000 EMPRUNT CA P208 FC</v>
      </c>
      <c r="F211" s="3" t="str">
        <f t="shared" si="7"/>
        <v>Classe 1</v>
      </c>
    </row>
    <row r="212" spans="1:6" x14ac:dyDescent="0.25">
      <c r="A212" s="3">
        <v>21830000</v>
      </c>
      <c r="B212" s="3" t="s">
        <v>92</v>
      </c>
      <c r="C212" s="4">
        <v>579.63</v>
      </c>
      <c r="D212" s="5">
        <v>42461</v>
      </c>
      <c r="E212" s="3" t="str">
        <f t="shared" si="6"/>
        <v>21830000 Matériel Bureau &amp; Informatique</v>
      </c>
      <c r="F212" s="3" t="str">
        <f t="shared" si="7"/>
        <v>Classe 2</v>
      </c>
    </row>
    <row r="213" spans="1:6" x14ac:dyDescent="0.25">
      <c r="A213" s="3">
        <v>42100000</v>
      </c>
      <c r="B213" s="3" t="s">
        <v>10</v>
      </c>
      <c r="C213" s="4">
        <v>15835.159999999996</v>
      </c>
      <c r="D213" s="5">
        <v>42461</v>
      </c>
      <c r="E213" s="3" t="str">
        <f t="shared" si="6"/>
        <v>42100000 Personnel - Rémunérations dues</v>
      </c>
      <c r="F213" s="3" t="str">
        <f t="shared" si="7"/>
        <v>Classe 4</v>
      </c>
    </row>
    <row r="214" spans="1:6" x14ac:dyDescent="0.25">
      <c r="A214" s="3">
        <v>43100000</v>
      </c>
      <c r="B214" s="3" t="s">
        <v>11</v>
      </c>
      <c r="C214" s="4">
        <v>12036.49</v>
      </c>
      <c r="D214" s="5">
        <v>42461</v>
      </c>
      <c r="E214" s="3" t="str">
        <f t="shared" si="6"/>
        <v>43100000 Sécu. Sociales</v>
      </c>
      <c r="F214" s="3" t="str">
        <f t="shared" si="7"/>
        <v>Classe 4</v>
      </c>
    </row>
    <row r="215" spans="1:6" x14ac:dyDescent="0.25">
      <c r="A215" s="3">
        <v>43720000</v>
      </c>
      <c r="B215" s="3" t="s">
        <v>12</v>
      </c>
      <c r="C215" s="4">
        <v>2466.8300000000004</v>
      </c>
      <c r="D215" s="5">
        <v>42461</v>
      </c>
      <c r="E215" s="3" t="str">
        <f t="shared" si="6"/>
        <v>43720000 Retraite AG2R NC</v>
      </c>
      <c r="F215" s="3" t="str">
        <f t="shared" si="7"/>
        <v>Classe 4</v>
      </c>
    </row>
    <row r="216" spans="1:6" x14ac:dyDescent="0.25">
      <c r="A216" s="3">
        <v>43770000</v>
      </c>
      <c r="B216" s="3" t="s">
        <v>13</v>
      </c>
      <c r="C216" s="4">
        <v>345.57</v>
      </c>
      <c r="D216" s="5">
        <v>42461</v>
      </c>
      <c r="E216" s="3" t="str">
        <f t="shared" si="6"/>
        <v>43770000 Prévoyance Humanis</v>
      </c>
      <c r="F216" s="3" t="str">
        <f t="shared" si="7"/>
        <v>Classe 4</v>
      </c>
    </row>
    <row r="217" spans="1:6" x14ac:dyDescent="0.25">
      <c r="A217" s="3">
        <v>44551000</v>
      </c>
      <c r="B217" s="3" t="s">
        <v>14</v>
      </c>
      <c r="C217" s="4">
        <v>11994</v>
      </c>
      <c r="D217" s="5">
        <v>42461</v>
      </c>
      <c r="E217" s="3" t="str">
        <f t="shared" si="6"/>
        <v>44551000 TVA A Décaisser</v>
      </c>
      <c r="F217" s="3" t="str">
        <f t="shared" si="7"/>
        <v>Classe 4</v>
      </c>
    </row>
    <row r="218" spans="1:6" x14ac:dyDescent="0.25">
      <c r="A218" s="3">
        <v>44566000</v>
      </c>
      <c r="B218" s="3" t="s">
        <v>15</v>
      </c>
      <c r="C218" s="4">
        <v>6794.52</v>
      </c>
      <c r="D218" s="5">
        <v>42461</v>
      </c>
      <c r="E218" s="3" t="str">
        <f t="shared" si="6"/>
        <v>44566000 T.V.A. sur ABS Déduc 19.60%</v>
      </c>
      <c r="F218" s="3" t="str">
        <f t="shared" si="7"/>
        <v>Classe 4</v>
      </c>
    </row>
    <row r="219" spans="1:6" x14ac:dyDescent="0.25">
      <c r="A219" s="3">
        <v>44566110</v>
      </c>
      <c r="B219" s="3" t="s">
        <v>16</v>
      </c>
      <c r="C219" s="4">
        <v>1410.1</v>
      </c>
      <c r="D219" s="5">
        <v>42461</v>
      </c>
      <c r="E219" s="3" t="str">
        <f t="shared" si="6"/>
        <v>44566110 T.V.A. déductible U.E. 20.00%</v>
      </c>
      <c r="F219" s="3" t="str">
        <f t="shared" si="7"/>
        <v>Classe 4</v>
      </c>
    </row>
    <row r="220" spans="1:6" x14ac:dyDescent="0.25">
      <c r="A220" s="3">
        <v>44571210</v>
      </c>
      <c r="B220" s="3" t="s">
        <v>17</v>
      </c>
      <c r="C220" s="4">
        <v>9407.880000000001</v>
      </c>
      <c r="D220" s="5">
        <v>42461</v>
      </c>
      <c r="E220" s="3" t="str">
        <f t="shared" si="6"/>
        <v>44571210 TVA Collectée sur Ventes 20.0%</v>
      </c>
      <c r="F220" s="3" t="str">
        <f t="shared" si="7"/>
        <v>Classe 4</v>
      </c>
    </row>
    <row r="221" spans="1:6" x14ac:dyDescent="0.25">
      <c r="A221" s="3">
        <v>44571300</v>
      </c>
      <c r="B221" s="3" t="s">
        <v>18</v>
      </c>
      <c r="C221" s="4">
        <v>1049.6400000000001</v>
      </c>
      <c r="D221" s="5">
        <v>42461</v>
      </c>
      <c r="E221" s="3" t="str">
        <f t="shared" si="6"/>
        <v>44571300 TVA Collectée Services 19.6%</v>
      </c>
      <c r="F221" s="3" t="str">
        <f t="shared" si="7"/>
        <v>Classe 4</v>
      </c>
    </row>
    <row r="222" spans="1:6" x14ac:dyDescent="0.25">
      <c r="A222" s="3">
        <v>44571310</v>
      </c>
      <c r="B222" s="3" t="s">
        <v>19</v>
      </c>
      <c r="C222" s="4">
        <v>4408</v>
      </c>
      <c r="D222" s="5">
        <v>42461</v>
      </c>
      <c r="E222" s="3" t="str">
        <f t="shared" si="6"/>
        <v>44571310 TVA Collectée Services 20.0%</v>
      </c>
      <c r="F222" s="3" t="str">
        <f t="shared" si="7"/>
        <v>Classe 4</v>
      </c>
    </row>
    <row r="223" spans="1:6" x14ac:dyDescent="0.25">
      <c r="A223" s="3">
        <v>44571510</v>
      </c>
      <c r="B223" s="3" t="s">
        <v>20</v>
      </c>
      <c r="C223" s="4">
        <v>1410.1</v>
      </c>
      <c r="D223" s="5">
        <v>42461</v>
      </c>
      <c r="E223" s="3" t="str">
        <f t="shared" si="6"/>
        <v>44571510 TVA Collectée U.E. 20.0%</v>
      </c>
      <c r="F223" s="3" t="str">
        <f t="shared" si="7"/>
        <v>Classe 4</v>
      </c>
    </row>
    <row r="224" spans="1:6" x14ac:dyDescent="0.25">
      <c r="A224" s="3">
        <v>45511000</v>
      </c>
      <c r="B224" s="3" t="s">
        <v>21</v>
      </c>
      <c r="C224" s="4">
        <v>500</v>
      </c>
      <c r="D224" s="5">
        <v>42461</v>
      </c>
      <c r="E224" s="3" t="str">
        <f t="shared" si="6"/>
        <v>45511000 Compte Courant PG</v>
      </c>
      <c r="F224" s="3" t="str">
        <f t="shared" si="7"/>
        <v>Classe 4</v>
      </c>
    </row>
    <row r="225" spans="1:6" x14ac:dyDescent="0.25">
      <c r="A225" s="3">
        <v>45512000</v>
      </c>
      <c r="B225" s="3" t="s">
        <v>90</v>
      </c>
      <c r="C225" s="4">
        <v>40</v>
      </c>
      <c r="D225" s="5">
        <v>42461</v>
      </c>
      <c r="E225" s="3" t="str">
        <f t="shared" si="6"/>
        <v>45512000 Compte Courant FC</v>
      </c>
      <c r="F225" s="3" t="str">
        <f t="shared" si="7"/>
        <v>Classe 4</v>
      </c>
    </row>
    <row r="226" spans="1:6" x14ac:dyDescent="0.25">
      <c r="A226" s="3">
        <v>51200000</v>
      </c>
      <c r="B226" s="3" t="s">
        <v>22</v>
      </c>
      <c r="C226" s="4">
        <v>122704.28999999995</v>
      </c>
      <c r="D226" s="5">
        <v>42461</v>
      </c>
      <c r="E226" s="3" t="str">
        <f t="shared" si="6"/>
        <v>51200000 Crédit Agricole</v>
      </c>
      <c r="F226" s="3" t="str">
        <f t="shared" si="7"/>
        <v>Classe 5</v>
      </c>
    </row>
    <row r="227" spans="1:6" x14ac:dyDescent="0.25">
      <c r="A227" s="3">
        <v>51210000</v>
      </c>
      <c r="B227" s="3" t="s">
        <v>23</v>
      </c>
      <c r="C227" s="4">
        <v>13804.02</v>
      </c>
      <c r="D227" s="5">
        <v>42461</v>
      </c>
      <c r="E227" s="3" t="str">
        <f t="shared" si="6"/>
        <v>51210000 CREDIT MUTUEL</v>
      </c>
      <c r="F227" s="3" t="str">
        <f t="shared" si="7"/>
        <v>Classe 5</v>
      </c>
    </row>
    <row r="228" spans="1:6" x14ac:dyDescent="0.25">
      <c r="A228" s="3">
        <v>53100000</v>
      </c>
      <c r="B228" s="3" t="s">
        <v>24</v>
      </c>
      <c r="C228" s="4">
        <v>107</v>
      </c>
      <c r="D228" s="5">
        <v>42461</v>
      </c>
      <c r="E228" s="3" t="str">
        <f t="shared" si="6"/>
        <v>53100000 Caisse</v>
      </c>
      <c r="F228" s="3" t="str">
        <f t="shared" si="7"/>
        <v>Classe 5</v>
      </c>
    </row>
    <row r="229" spans="1:6" x14ac:dyDescent="0.25">
      <c r="A229" s="3">
        <v>58000000</v>
      </c>
      <c r="B229" s="3" t="s">
        <v>25</v>
      </c>
      <c r="C229" s="4">
        <v>2480</v>
      </c>
      <c r="D229" s="5">
        <v>42461</v>
      </c>
      <c r="E229" s="3" t="str">
        <f t="shared" si="6"/>
        <v>58000000 Virement Banque / Caisse</v>
      </c>
      <c r="F229" s="3" t="str">
        <f t="shared" si="7"/>
        <v>Classe 5</v>
      </c>
    </row>
    <row r="230" spans="1:6" x14ac:dyDescent="0.25">
      <c r="A230" s="3">
        <v>60440000</v>
      </c>
      <c r="B230" s="3" t="s">
        <v>26</v>
      </c>
      <c r="C230" s="4">
        <v>27</v>
      </c>
      <c r="D230" s="5">
        <v>42461</v>
      </c>
      <c r="E230" s="3" t="str">
        <f t="shared" si="6"/>
        <v>60440000 Achat Prestation formation TTC</v>
      </c>
      <c r="F230" s="3" t="str">
        <f t="shared" si="7"/>
        <v>Classe 6</v>
      </c>
    </row>
    <row r="231" spans="1:6" x14ac:dyDescent="0.25">
      <c r="A231" s="3">
        <v>60460000</v>
      </c>
      <c r="B231" s="3" t="s">
        <v>73</v>
      </c>
      <c r="C231" s="4">
        <v>103.71</v>
      </c>
      <c r="D231" s="5">
        <v>42461</v>
      </c>
      <c r="E231" s="3" t="str">
        <f t="shared" si="6"/>
        <v>60460000 Sous-Traitance</v>
      </c>
      <c r="F231" s="3" t="str">
        <f t="shared" si="7"/>
        <v>Classe 6</v>
      </c>
    </row>
    <row r="232" spans="1:6" x14ac:dyDescent="0.25">
      <c r="A232" s="3">
        <v>60612000</v>
      </c>
      <c r="B232" s="3" t="s">
        <v>28</v>
      </c>
      <c r="C232" s="4">
        <v>274.02</v>
      </c>
      <c r="D232" s="5">
        <v>42461</v>
      </c>
      <c r="E232" s="3" t="str">
        <f t="shared" si="6"/>
        <v>60612000 Carburant</v>
      </c>
      <c r="F232" s="3" t="str">
        <f t="shared" si="7"/>
        <v>Classe 6</v>
      </c>
    </row>
    <row r="233" spans="1:6" x14ac:dyDescent="0.25">
      <c r="A233" s="3">
        <v>60630000</v>
      </c>
      <c r="B233" s="3" t="s">
        <v>29</v>
      </c>
      <c r="C233" s="4">
        <v>14</v>
      </c>
      <c r="D233" s="5">
        <v>42461</v>
      </c>
      <c r="E233" s="3" t="str">
        <f t="shared" si="6"/>
        <v>60630000 Four. Ent. Pet. Equ.</v>
      </c>
      <c r="F233" s="3" t="str">
        <f t="shared" si="7"/>
        <v>Classe 6</v>
      </c>
    </row>
    <row r="234" spans="1:6" x14ac:dyDescent="0.25">
      <c r="A234" s="3">
        <v>60640000</v>
      </c>
      <c r="B234" s="3" t="s">
        <v>74</v>
      </c>
      <c r="C234" s="4">
        <v>60.12</v>
      </c>
      <c r="D234" s="5">
        <v>42461</v>
      </c>
      <c r="E234" s="3" t="str">
        <f t="shared" si="6"/>
        <v>60640000 Fournitures Adm.</v>
      </c>
      <c r="F234" s="3" t="str">
        <f t="shared" si="7"/>
        <v>Classe 6</v>
      </c>
    </row>
    <row r="235" spans="1:6" x14ac:dyDescent="0.25">
      <c r="A235" s="3">
        <v>60650000</v>
      </c>
      <c r="B235" s="3" t="s">
        <v>75</v>
      </c>
      <c r="C235" s="4">
        <v>206.95</v>
      </c>
      <c r="D235" s="5">
        <v>42461</v>
      </c>
      <c r="E235" s="3" t="str">
        <f t="shared" si="6"/>
        <v>60650000 Electricité</v>
      </c>
      <c r="F235" s="3" t="str">
        <f t="shared" si="7"/>
        <v>Classe 6</v>
      </c>
    </row>
    <row r="236" spans="1:6" x14ac:dyDescent="0.25">
      <c r="A236" s="3">
        <v>60710000</v>
      </c>
      <c r="B236" s="3" t="s">
        <v>30</v>
      </c>
      <c r="C236" s="4">
        <v>10587.930000000004</v>
      </c>
      <c r="D236" s="5">
        <v>42461</v>
      </c>
      <c r="E236" s="3" t="str">
        <f t="shared" si="6"/>
        <v>60710000 Achat Matériel</v>
      </c>
      <c r="F236" s="3" t="str">
        <f t="shared" si="7"/>
        <v>Classe 6</v>
      </c>
    </row>
    <row r="237" spans="1:6" x14ac:dyDescent="0.25">
      <c r="A237" s="3">
        <v>60711000</v>
      </c>
      <c r="B237" s="3" t="s">
        <v>31</v>
      </c>
      <c r="C237" s="4">
        <v>1730.25</v>
      </c>
      <c r="D237" s="5">
        <v>42461</v>
      </c>
      <c r="E237" s="3" t="str">
        <f t="shared" si="6"/>
        <v>60711000 Achat Matériel ABS</v>
      </c>
      <c r="F237" s="3" t="str">
        <f t="shared" si="7"/>
        <v>Classe 6</v>
      </c>
    </row>
    <row r="238" spans="1:6" x14ac:dyDescent="0.25">
      <c r="A238" s="3">
        <v>60750000</v>
      </c>
      <c r="B238" s="3" t="s">
        <v>34</v>
      </c>
      <c r="C238" s="4">
        <v>3525.23</v>
      </c>
      <c r="D238" s="5">
        <v>42461</v>
      </c>
      <c r="E238" s="3" t="str">
        <f t="shared" si="6"/>
        <v>60750000 Achat Matériel Intra Com ABS</v>
      </c>
      <c r="F238" s="3" t="str">
        <f t="shared" si="7"/>
        <v>Classe 6</v>
      </c>
    </row>
    <row r="239" spans="1:6" x14ac:dyDescent="0.25">
      <c r="A239" s="3">
        <v>60760000</v>
      </c>
      <c r="B239" s="3" t="s">
        <v>35</v>
      </c>
      <c r="C239" s="4">
        <v>1053</v>
      </c>
      <c r="D239" s="5">
        <v>42461</v>
      </c>
      <c r="E239" s="3" t="str">
        <f t="shared" si="6"/>
        <v>60760000 Achats Logiciels EBP</v>
      </c>
      <c r="F239" s="3" t="str">
        <f t="shared" si="7"/>
        <v>Classe 6</v>
      </c>
    </row>
    <row r="240" spans="1:6" x14ac:dyDescent="0.25">
      <c r="A240" s="3">
        <v>60770000</v>
      </c>
      <c r="B240" s="3" t="s">
        <v>36</v>
      </c>
      <c r="C240" s="4">
        <v>1481</v>
      </c>
      <c r="D240" s="5">
        <v>42461</v>
      </c>
      <c r="E240" s="3" t="str">
        <f t="shared" si="6"/>
        <v>60770000 ACHAT ANTI-VIRUS</v>
      </c>
      <c r="F240" s="3" t="str">
        <f t="shared" si="7"/>
        <v>Classe 6</v>
      </c>
    </row>
    <row r="241" spans="1:6" x14ac:dyDescent="0.25">
      <c r="A241" s="3">
        <v>61300000</v>
      </c>
      <c r="B241" s="3" t="s">
        <v>37</v>
      </c>
      <c r="C241" s="4">
        <v>552</v>
      </c>
      <c r="D241" s="5">
        <v>42461</v>
      </c>
      <c r="E241" s="3" t="str">
        <f t="shared" si="6"/>
        <v>61300000 Location</v>
      </c>
      <c r="F241" s="3" t="str">
        <f t="shared" si="7"/>
        <v>Classe 6</v>
      </c>
    </row>
    <row r="242" spans="1:6" x14ac:dyDescent="0.25">
      <c r="A242" s="3">
        <v>61400000</v>
      </c>
      <c r="B242" s="3" t="s">
        <v>38</v>
      </c>
      <c r="C242" s="4">
        <v>22</v>
      </c>
      <c r="D242" s="5">
        <v>42461</v>
      </c>
      <c r="E242" s="3" t="str">
        <f t="shared" si="6"/>
        <v>61400000 Charges Locatives</v>
      </c>
      <c r="F242" s="3" t="str">
        <f t="shared" si="7"/>
        <v>Classe 6</v>
      </c>
    </row>
    <row r="243" spans="1:6" x14ac:dyDescent="0.25">
      <c r="A243" s="3">
        <v>61500000</v>
      </c>
      <c r="B243" s="3" t="s">
        <v>39</v>
      </c>
      <c r="C243" s="4">
        <v>59.260000000000005</v>
      </c>
      <c r="D243" s="5">
        <v>42461</v>
      </c>
      <c r="E243" s="3" t="str">
        <f t="shared" si="6"/>
        <v>61500000 Entretien et Réparations</v>
      </c>
      <c r="F243" s="3" t="str">
        <f t="shared" si="7"/>
        <v>Classe 6</v>
      </c>
    </row>
    <row r="244" spans="1:6" x14ac:dyDescent="0.25">
      <c r="A244" s="3">
        <v>61600000</v>
      </c>
      <c r="B244" s="3" t="s">
        <v>40</v>
      </c>
      <c r="C244" s="4">
        <v>370.34</v>
      </c>
      <c r="D244" s="5">
        <v>42461</v>
      </c>
      <c r="E244" s="3" t="str">
        <f t="shared" si="6"/>
        <v>61600000 Assurances</v>
      </c>
      <c r="F244" s="3" t="str">
        <f t="shared" si="7"/>
        <v>Classe 6</v>
      </c>
    </row>
    <row r="245" spans="1:6" x14ac:dyDescent="0.25">
      <c r="A245" s="3">
        <v>62260000</v>
      </c>
      <c r="B245" s="3" t="s">
        <v>93</v>
      </c>
      <c r="C245" s="4">
        <v>445</v>
      </c>
      <c r="D245" s="5">
        <v>42461</v>
      </c>
      <c r="E245" s="3" t="str">
        <f t="shared" si="6"/>
        <v>62260000 Honoraires</v>
      </c>
      <c r="F245" s="3" t="str">
        <f t="shared" si="7"/>
        <v>Classe 6</v>
      </c>
    </row>
    <row r="246" spans="1:6" x14ac:dyDescent="0.25">
      <c r="A246" s="3">
        <v>62410000</v>
      </c>
      <c r="B246" s="3" t="s">
        <v>41</v>
      </c>
      <c r="C246" s="4">
        <v>64.8</v>
      </c>
      <c r="D246" s="5">
        <v>42461</v>
      </c>
      <c r="E246" s="3" t="str">
        <f t="shared" si="6"/>
        <v>62410000 Transport sur Achat</v>
      </c>
      <c r="F246" s="3" t="str">
        <f t="shared" si="7"/>
        <v>Classe 6</v>
      </c>
    </row>
    <row r="247" spans="1:6" x14ac:dyDescent="0.25">
      <c r="A247" s="3">
        <v>62420000</v>
      </c>
      <c r="B247" s="3" t="s">
        <v>91</v>
      </c>
      <c r="C247" s="4">
        <v>79.02</v>
      </c>
      <c r="D247" s="5">
        <v>42461</v>
      </c>
      <c r="E247" s="3" t="str">
        <f t="shared" si="6"/>
        <v>62420000 Transport sur Ventes</v>
      </c>
      <c r="F247" s="3" t="str">
        <f t="shared" si="7"/>
        <v>Classe 6</v>
      </c>
    </row>
    <row r="248" spans="1:6" x14ac:dyDescent="0.25">
      <c r="A248" s="3">
        <v>62518000</v>
      </c>
      <c r="B248" s="3" t="s">
        <v>78</v>
      </c>
      <c r="C248" s="4">
        <v>56.61</v>
      </c>
      <c r="D248" s="5">
        <v>42461</v>
      </c>
      <c r="E248" s="3" t="str">
        <f t="shared" si="6"/>
        <v>62518000 Déplacements Mathieu</v>
      </c>
      <c r="F248" s="3" t="str">
        <f t="shared" si="7"/>
        <v>Classe 6</v>
      </c>
    </row>
    <row r="249" spans="1:6" x14ac:dyDescent="0.25">
      <c r="A249" s="3">
        <v>62570000</v>
      </c>
      <c r="B249" s="3" t="s">
        <v>42</v>
      </c>
      <c r="C249" s="4">
        <v>677.68999999999983</v>
      </c>
      <c r="D249" s="5">
        <v>42461</v>
      </c>
      <c r="E249" s="3" t="str">
        <f t="shared" si="6"/>
        <v>62570000 Déplacements FDA</v>
      </c>
      <c r="F249" s="3" t="str">
        <f t="shared" si="7"/>
        <v>Classe 6</v>
      </c>
    </row>
    <row r="250" spans="1:6" x14ac:dyDescent="0.25">
      <c r="A250" s="3">
        <v>62600000</v>
      </c>
      <c r="B250" s="3" t="s">
        <v>79</v>
      </c>
      <c r="C250" s="4">
        <v>395.89</v>
      </c>
      <c r="D250" s="5">
        <v>42461</v>
      </c>
      <c r="E250" s="3" t="str">
        <f t="shared" si="6"/>
        <v>62600000 Frais Postaux et Télécom</v>
      </c>
      <c r="F250" s="3" t="str">
        <f t="shared" si="7"/>
        <v>Classe 6</v>
      </c>
    </row>
    <row r="251" spans="1:6" x14ac:dyDescent="0.25">
      <c r="A251" s="3">
        <v>62610000</v>
      </c>
      <c r="B251" s="3" t="s">
        <v>44</v>
      </c>
      <c r="C251" s="4">
        <v>98.9</v>
      </c>
      <c r="D251" s="5">
        <v>42461</v>
      </c>
      <c r="E251" s="3" t="str">
        <f t="shared" si="6"/>
        <v>62610000 Timbres</v>
      </c>
      <c r="F251" s="3" t="str">
        <f t="shared" si="7"/>
        <v>Classe 6</v>
      </c>
    </row>
    <row r="252" spans="1:6" x14ac:dyDescent="0.25">
      <c r="A252" s="3">
        <v>62612000</v>
      </c>
      <c r="B252" s="3" t="s">
        <v>45</v>
      </c>
      <c r="C252" s="4">
        <v>180.31</v>
      </c>
      <c r="D252" s="5">
        <v>42461</v>
      </c>
      <c r="E252" s="3" t="str">
        <f t="shared" si="6"/>
        <v>62612000 Paquets</v>
      </c>
      <c r="F252" s="3" t="str">
        <f t="shared" si="7"/>
        <v>Classe 6</v>
      </c>
    </row>
    <row r="253" spans="1:6" x14ac:dyDescent="0.25">
      <c r="A253" s="3">
        <v>62700000</v>
      </c>
      <c r="B253" s="3" t="s">
        <v>46</v>
      </c>
      <c r="C253" s="4">
        <v>22.87</v>
      </c>
      <c r="D253" s="5">
        <v>42461</v>
      </c>
      <c r="E253" s="3" t="str">
        <f t="shared" si="6"/>
        <v>62700000 Services Bancaire</v>
      </c>
      <c r="F253" s="3" t="str">
        <f t="shared" si="7"/>
        <v>Classe 6</v>
      </c>
    </row>
    <row r="254" spans="1:6" x14ac:dyDescent="0.25">
      <c r="A254" s="3">
        <v>62710000</v>
      </c>
      <c r="B254" s="3" t="s">
        <v>47</v>
      </c>
      <c r="C254" s="4">
        <v>39.230000000000004</v>
      </c>
      <c r="D254" s="5">
        <v>42461</v>
      </c>
      <c r="E254" s="3" t="str">
        <f t="shared" si="6"/>
        <v>62710000 Services Bancaire CM</v>
      </c>
      <c r="F254" s="3" t="str">
        <f t="shared" si="7"/>
        <v>Classe 6</v>
      </c>
    </row>
    <row r="255" spans="1:6" x14ac:dyDescent="0.25">
      <c r="A255" s="3">
        <v>64100000</v>
      </c>
      <c r="B255" s="3" t="s">
        <v>48</v>
      </c>
      <c r="C255" s="4">
        <v>5221.7299999999996</v>
      </c>
      <c r="D255" s="5">
        <v>42461</v>
      </c>
      <c r="E255" s="3" t="str">
        <f t="shared" si="6"/>
        <v>64100000 Rémunération du Personnels</v>
      </c>
      <c r="F255" s="3" t="str">
        <f t="shared" si="7"/>
        <v>Classe 6</v>
      </c>
    </row>
    <row r="256" spans="1:6" x14ac:dyDescent="0.25">
      <c r="A256" s="3">
        <v>64411000</v>
      </c>
      <c r="B256" s="3" t="s">
        <v>49</v>
      </c>
      <c r="C256" s="4">
        <v>5000</v>
      </c>
      <c r="D256" s="5">
        <v>42461</v>
      </c>
      <c r="E256" s="3" t="str">
        <f t="shared" si="6"/>
        <v>64411000 Rémunération Pascal</v>
      </c>
      <c r="F256" s="3" t="str">
        <f t="shared" si="7"/>
        <v>Classe 6</v>
      </c>
    </row>
    <row r="257" spans="1:6" x14ac:dyDescent="0.25">
      <c r="A257" s="3">
        <v>64412000</v>
      </c>
      <c r="B257" s="3" t="s">
        <v>50</v>
      </c>
      <c r="C257" s="4">
        <v>931.19</v>
      </c>
      <c r="D257" s="5">
        <v>42461</v>
      </c>
      <c r="E257" s="3" t="str">
        <f t="shared" si="6"/>
        <v>64412000 Retraite Pascal</v>
      </c>
      <c r="F257" s="3" t="str">
        <f t="shared" si="7"/>
        <v>Classe 6</v>
      </c>
    </row>
    <row r="258" spans="1:6" x14ac:dyDescent="0.25">
      <c r="A258" s="3">
        <v>64413000</v>
      </c>
      <c r="B258" s="3" t="s">
        <v>83</v>
      </c>
      <c r="C258" s="4">
        <v>280.41000000000003</v>
      </c>
      <c r="D258" s="5">
        <v>42461</v>
      </c>
      <c r="E258" s="3" t="str">
        <f t="shared" si="6"/>
        <v>64413000 Prévoyance Pascal</v>
      </c>
      <c r="F258" s="3" t="str">
        <f t="shared" si="7"/>
        <v>Classe 6</v>
      </c>
    </row>
    <row r="259" spans="1:6" x14ac:dyDescent="0.25">
      <c r="A259" s="3">
        <v>64414000</v>
      </c>
      <c r="B259" s="3" t="s">
        <v>84</v>
      </c>
      <c r="C259" s="4">
        <v>824.18</v>
      </c>
      <c r="D259" s="5">
        <v>42461</v>
      </c>
      <c r="E259" s="3" t="str">
        <f t="shared" ref="E259:E322" si="8">A259&amp;" "&amp;B259</f>
        <v>64414000 Mutuelle Pascal</v>
      </c>
      <c r="F259" s="3" t="str">
        <f t="shared" ref="F259:F322" si="9">"Classe "&amp;LEFT(E259,1)</f>
        <v>Classe 6</v>
      </c>
    </row>
    <row r="260" spans="1:6" x14ac:dyDescent="0.25">
      <c r="A260" s="3">
        <v>64416000</v>
      </c>
      <c r="B260" s="3" t="s">
        <v>51</v>
      </c>
      <c r="C260" s="4">
        <v>1661</v>
      </c>
      <c r="D260" s="5">
        <v>42461</v>
      </c>
      <c r="E260" s="3" t="str">
        <f t="shared" si="8"/>
        <v>64416000 MMA/RAM/RSI PG</v>
      </c>
      <c r="F260" s="3" t="str">
        <f t="shared" si="9"/>
        <v>Classe 6</v>
      </c>
    </row>
    <row r="261" spans="1:6" x14ac:dyDescent="0.25">
      <c r="A261" s="3">
        <v>64421000</v>
      </c>
      <c r="B261" s="3" t="s">
        <v>52</v>
      </c>
      <c r="C261" s="4">
        <v>5000</v>
      </c>
      <c r="D261" s="5">
        <v>42461</v>
      </c>
      <c r="E261" s="3" t="str">
        <f t="shared" si="8"/>
        <v>64421000 Rémunération François</v>
      </c>
      <c r="F261" s="3" t="str">
        <f t="shared" si="9"/>
        <v>Classe 6</v>
      </c>
    </row>
    <row r="262" spans="1:6" x14ac:dyDescent="0.25">
      <c r="A262" s="3">
        <v>64422000</v>
      </c>
      <c r="B262" s="3" t="s">
        <v>53</v>
      </c>
      <c r="C262" s="4">
        <v>931.19</v>
      </c>
      <c r="D262" s="5">
        <v>42461</v>
      </c>
      <c r="E262" s="3" t="str">
        <f t="shared" si="8"/>
        <v>64422000 Retraite François</v>
      </c>
      <c r="F262" s="3" t="str">
        <f t="shared" si="9"/>
        <v>Classe 6</v>
      </c>
    </row>
    <row r="263" spans="1:6" x14ac:dyDescent="0.25">
      <c r="A263" s="3">
        <v>64423000</v>
      </c>
      <c r="B263" s="3" t="s">
        <v>85</v>
      </c>
      <c r="C263" s="4">
        <v>280.41000000000003</v>
      </c>
      <c r="D263" s="5">
        <v>42461</v>
      </c>
      <c r="E263" s="3" t="str">
        <f t="shared" si="8"/>
        <v>64423000 Prévoyance François</v>
      </c>
      <c r="F263" s="3" t="str">
        <f t="shared" si="9"/>
        <v>Classe 6</v>
      </c>
    </row>
    <row r="264" spans="1:6" x14ac:dyDescent="0.25">
      <c r="A264" s="3">
        <v>64424000</v>
      </c>
      <c r="B264" s="3" t="s">
        <v>94</v>
      </c>
      <c r="C264" s="4">
        <v>824.18</v>
      </c>
      <c r="D264" s="5">
        <v>42461</v>
      </c>
      <c r="E264" s="3" t="str">
        <f t="shared" si="8"/>
        <v>64424000 Mutuelle François</v>
      </c>
      <c r="F264" s="3" t="str">
        <f t="shared" si="9"/>
        <v>Classe 6</v>
      </c>
    </row>
    <row r="265" spans="1:6" x14ac:dyDescent="0.25">
      <c r="A265" s="3">
        <v>64426000</v>
      </c>
      <c r="B265" s="3" t="s">
        <v>54</v>
      </c>
      <c r="C265" s="4">
        <v>1661</v>
      </c>
      <c r="D265" s="5">
        <v>42461</v>
      </c>
      <c r="E265" s="3" t="str">
        <f t="shared" si="8"/>
        <v>64426000 MMA/RAM/RSI FC</v>
      </c>
      <c r="F265" s="3" t="str">
        <f t="shared" si="9"/>
        <v>Classe 6</v>
      </c>
    </row>
    <row r="266" spans="1:6" x14ac:dyDescent="0.25">
      <c r="A266" s="3">
        <v>64500000</v>
      </c>
      <c r="B266" s="3" t="s">
        <v>55</v>
      </c>
      <c r="C266" s="4">
        <v>2147.92</v>
      </c>
      <c r="D266" s="5">
        <v>42461</v>
      </c>
      <c r="E266" s="3" t="str">
        <f t="shared" si="8"/>
        <v>64500000 Charges de S.S. Prév.</v>
      </c>
      <c r="F266" s="3" t="str">
        <f t="shared" si="9"/>
        <v>Classe 6</v>
      </c>
    </row>
    <row r="267" spans="1:6" x14ac:dyDescent="0.25">
      <c r="A267" s="3">
        <v>64510000</v>
      </c>
      <c r="B267" s="3" t="s">
        <v>56</v>
      </c>
      <c r="C267" s="4">
        <v>-804.39</v>
      </c>
      <c r="D267" s="5">
        <v>42461</v>
      </c>
      <c r="E267" s="3" t="str">
        <f t="shared" si="8"/>
        <v>64510000 Réductions bas salaires</v>
      </c>
      <c r="F267" s="3" t="str">
        <f t="shared" si="9"/>
        <v>Classe 6</v>
      </c>
    </row>
    <row r="268" spans="1:6" x14ac:dyDescent="0.25">
      <c r="A268" s="3">
        <v>64750000</v>
      </c>
      <c r="B268" s="3" t="s">
        <v>95</v>
      </c>
      <c r="C268" s="4">
        <v>308</v>
      </c>
      <c r="D268" s="5">
        <v>42461</v>
      </c>
      <c r="E268" s="3" t="str">
        <f t="shared" si="8"/>
        <v>64750000 Médecine du Travail</v>
      </c>
      <c r="F268" s="3" t="str">
        <f t="shared" si="9"/>
        <v>Classe 6</v>
      </c>
    </row>
    <row r="269" spans="1:6" x14ac:dyDescent="0.25">
      <c r="A269" s="3">
        <v>66110000</v>
      </c>
      <c r="B269" s="3" t="s">
        <v>57</v>
      </c>
      <c r="C269" s="4">
        <v>17.53</v>
      </c>
      <c r="D269" s="5">
        <v>42461</v>
      </c>
      <c r="E269" s="3" t="str">
        <f t="shared" si="8"/>
        <v>66110000 Intérêts empruntes et dettes</v>
      </c>
      <c r="F269" s="3" t="str">
        <f t="shared" si="9"/>
        <v>Classe 6</v>
      </c>
    </row>
    <row r="270" spans="1:6" x14ac:dyDescent="0.25">
      <c r="A270" s="3">
        <v>67180000</v>
      </c>
      <c r="B270" s="3" t="s">
        <v>96</v>
      </c>
      <c r="C270" s="4">
        <v>0.6</v>
      </c>
      <c r="D270" s="5">
        <v>42461</v>
      </c>
      <c r="E270" s="3" t="str">
        <f t="shared" si="8"/>
        <v>67180000 Charges exeptionnelles diverse</v>
      </c>
      <c r="F270" s="3" t="str">
        <f t="shared" si="9"/>
        <v>Classe 6</v>
      </c>
    </row>
    <row r="271" spans="1:6" x14ac:dyDescent="0.25">
      <c r="A271" s="3">
        <v>70600000</v>
      </c>
      <c r="B271" s="3" t="s">
        <v>97</v>
      </c>
      <c r="C271" s="4">
        <v>800</v>
      </c>
      <c r="D271" s="5">
        <v>42461</v>
      </c>
      <c r="E271" s="3" t="str">
        <f t="shared" si="8"/>
        <v>70600000 MajCompteC20 (1-Compte)</v>
      </c>
      <c r="F271" s="3" t="str">
        <f t="shared" si="9"/>
        <v>Classe 7</v>
      </c>
    </row>
    <row r="272" spans="1:6" x14ac:dyDescent="0.25">
      <c r="A272" s="3">
        <v>70611000</v>
      </c>
      <c r="B272" s="3" t="s">
        <v>58</v>
      </c>
      <c r="C272" s="4">
        <v>3920</v>
      </c>
      <c r="D272" s="5">
        <v>42461</v>
      </c>
      <c r="E272" s="3" t="str">
        <f t="shared" si="8"/>
        <v>70611000 Contrat Assistance ABJ</v>
      </c>
      <c r="F272" s="3" t="str">
        <f t="shared" si="9"/>
        <v>Classe 7</v>
      </c>
    </row>
    <row r="273" spans="1:6" x14ac:dyDescent="0.25">
      <c r="A273" s="3">
        <v>70617000</v>
      </c>
      <c r="B273" s="3" t="s">
        <v>59</v>
      </c>
      <c r="C273" s="4">
        <v>90</v>
      </c>
      <c r="D273" s="5">
        <v>42461</v>
      </c>
      <c r="E273" s="3" t="str">
        <f t="shared" si="8"/>
        <v>70617000 Contrat  Dictée Numérique</v>
      </c>
      <c r="F273" s="3" t="str">
        <f t="shared" si="9"/>
        <v>Classe 7</v>
      </c>
    </row>
    <row r="274" spans="1:6" x14ac:dyDescent="0.25">
      <c r="A274" s="3">
        <v>70650000</v>
      </c>
      <c r="B274" s="3" t="s">
        <v>60</v>
      </c>
      <c r="C274" s="4">
        <v>5704.5</v>
      </c>
      <c r="D274" s="5">
        <v>42461</v>
      </c>
      <c r="E274" s="3" t="str">
        <f t="shared" si="8"/>
        <v>70650000 Assistance Technique</v>
      </c>
      <c r="F274" s="3" t="str">
        <f t="shared" si="9"/>
        <v>Classe 7</v>
      </c>
    </row>
    <row r="275" spans="1:6" x14ac:dyDescent="0.25">
      <c r="A275" s="3">
        <v>70660000</v>
      </c>
      <c r="B275" s="3" t="s">
        <v>61</v>
      </c>
      <c r="C275" s="4">
        <v>770</v>
      </c>
      <c r="D275" s="5">
        <v>42461</v>
      </c>
      <c r="E275" s="3" t="str">
        <f t="shared" si="8"/>
        <v>70660000 Formation sans TVA</v>
      </c>
      <c r="F275" s="3" t="str">
        <f t="shared" si="9"/>
        <v>Classe 7</v>
      </c>
    </row>
    <row r="276" spans="1:6" x14ac:dyDescent="0.25">
      <c r="A276" s="3">
        <v>70710000</v>
      </c>
      <c r="B276" s="3" t="s">
        <v>63</v>
      </c>
      <c r="C276" s="4">
        <v>10379.01</v>
      </c>
      <c r="D276" s="5">
        <v>42461</v>
      </c>
      <c r="E276" s="3" t="str">
        <f t="shared" si="8"/>
        <v>70710000 Ventes Matériel</v>
      </c>
      <c r="F276" s="3" t="str">
        <f t="shared" si="9"/>
        <v>Classe 7</v>
      </c>
    </row>
    <row r="277" spans="1:6" x14ac:dyDescent="0.25">
      <c r="A277" s="3">
        <v>70712000</v>
      </c>
      <c r="B277" s="3" t="s">
        <v>64</v>
      </c>
      <c r="C277" s="4">
        <v>5402.75</v>
      </c>
      <c r="D277" s="5">
        <v>42461</v>
      </c>
      <c r="E277" s="3" t="str">
        <f t="shared" si="8"/>
        <v>70712000 Ventes Matériel ABS</v>
      </c>
      <c r="F277" s="3" t="str">
        <f t="shared" si="9"/>
        <v>Classe 7</v>
      </c>
    </row>
    <row r="278" spans="1:6" x14ac:dyDescent="0.25">
      <c r="A278" s="3">
        <v>70713000</v>
      </c>
      <c r="B278" s="3" t="s">
        <v>65</v>
      </c>
      <c r="C278" s="4">
        <v>1715.44</v>
      </c>
      <c r="D278" s="5">
        <v>42461</v>
      </c>
      <c r="E278" s="3" t="str">
        <f t="shared" si="8"/>
        <v>70713000 Ventes de consomables ABS</v>
      </c>
      <c r="F278" s="3" t="str">
        <f t="shared" si="9"/>
        <v>Classe 7</v>
      </c>
    </row>
    <row r="279" spans="1:6" x14ac:dyDescent="0.25">
      <c r="A279" s="3">
        <v>70715000</v>
      </c>
      <c r="B279" s="3" t="s">
        <v>66</v>
      </c>
      <c r="C279" s="4">
        <v>2940</v>
      </c>
      <c r="D279" s="5">
        <v>42461</v>
      </c>
      <c r="E279" s="3" t="str">
        <f t="shared" si="8"/>
        <v>70715000 Ventes MC AFEE + Sauvegarde</v>
      </c>
      <c r="F279" s="3" t="str">
        <f t="shared" si="9"/>
        <v>Classe 7</v>
      </c>
    </row>
    <row r="280" spans="1:6" x14ac:dyDescent="0.25">
      <c r="A280" s="3">
        <v>70720000</v>
      </c>
      <c r="B280" s="3" t="s">
        <v>67</v>
      </c>
      <c r="C280" s="4">
        <v>1919.96</v>
      </c>
      <c r="D280" s="5">
        <v>42461</v>
      </c>
      <c r="E280" s="3" t="str">
        <f t="shared" si="8"/>
        <v>70720000 Ventes Logiciels Divers</v>
      </c>
      <c r="F280" s="3" t="str">
        <f t="shared" si="9"/>
        <v>Classe 7</v>
      </c>
    </row>
    <row r="281" spans="1:6" x14ac:dyDescent="0.25">
      <c r="A281" s="3">
        <v>70750000</v>
      </c>
      <c r="B281" s="3" t="s">
        <v>68</v>
      </c>
      <c r="C281" s="4">
        <v>300</v>
      </c>
      <c r="D281" s="5">
        <v>42461</v>
      </c>
      <c r="E281" s="3" t="str">
        <f t="shared" si="8"/>
        <v>70750000 Ventes EBP</v>
      </c>
      <c r="F281" s="3" t="str">
        <f t="shared" si="9"/>
        <v>Classe 7</v>
      </c>
    </row>
    <row r="282" spans="1:6" x14ac:dyDescent="0.25">
      <c r="A282" s="3">
        <v>70760000</v>
      </c>
      <c r="B282" s="3" t="s">
        <v>69</v>
      </c>
      <c r="C282" s="4">
        <v>732</v>
      </c>
      <c r="D282" s="5">
        <v>42461</v>
      </c>
      <c r="E282" s="3" t="str">
        <f t="shared" si="8"/>
        <v>70760000 Programme spécifiques</v>
      </c>
      <c r="F282" s="3" t="str">
        <f t="shared" si="9"/>
        <v>Classe 7</v>
      </c>
    </row>
    <row r="283" spans="1:6" x14ac:dyDescent="0.25">
      <c r="A283" s="3">
        <v>70850000</v>
      </c>
      <c r="B283" s="3" t="s">
        <v>70</v>
      </c>
      <c r="C283" s="4">
        <v>205</v>
      </c>
      <c r="D283" s="5">
        <v>42461</v>
      </c>
      <c r="E283" s="3" t="str">
        <f t="shared" si="8"/>
        <v>70850000 Ports et frais accessoires</v>
      </c>
      <c r="F283" s="3" t="str">
        <f t="shared" si="9"/>
        <v>Classe 7</v>
      </c>
    </row>
    <row r="284" spans="1:6" x14ac:dyDescent="0.25">
      <c r="A284" s="3">
        <v>16400000</v>
      </c>
      <c r="B284" s="3" t="s">
        <v>6</v>
      </c>
      <c r="C284" s="4">
        <v>269.73</v>
      </c>
      <c r="D284" s="5">
        <v>42491</v>
      </c>
      <c r="E284" s="3" t="str">
        <f t="shared" si="8"/>
        <v>16400000 Emprunt CA</v>
      </c>
      <c r="F284" s="3" t="str">
        <f t="shared" si="9"/>
        <v>Classe 1</v>
      </c>
    </row>
    <row r="285" spans="1:6" x14ac:dyDescent="0.25">
      <c r="A285" s="3">
        <v>16420000</v>
      </c>
      <c r="B285" s="3" t="s">
        <v>7</v>
      </c>
      <c r="C285" s="4">
        <v>202.82</v>
      </c>
      <c r="D285" s="5">
        <v>42491</v>
      </c>
      <c r="E285" s="3" t="str">
        <f t="shared" si="8"/>
        <v>16420000 Emprunt CM</v>
      </c>
      <c r="F285" s="3" t="str">
        <f t="shared" si="9"/>
        <v>Classe 1</v>
      </c>
    </row>
    <row r="286" spans="1:6" x14ac:dyDescent="0.25">
      <c r="A286" s="3">
        <v>16430000</v>
      </c>
      <c r="B286" s="3" t="s">
        <v>8</v>
      </c>
      <c r="C286" s="4">
        <v>232.11</v>
      </c>
      <c r="D286" s="5">
        <v>42491</v>
      </c>
      <c r="E286" s="3" t="str">
        <f t="shared" si="8"/>
        <v>16430000 EMPRUNT CA P208 PG</v>
      </c>
      <c r="F286" s="3" t="str">
        <f t="shared" si="9"/>
        <v>Classe 1</v>
      </c>
    </row>
    <row r="287" spans="1:6" x14ac:dyDescent="0.25">
      <c r="A287" s="3">
        <v>16431000</v>
      </c>
      <c r="B287" s="3" t="s">
        <v>9</v>
      </c>
      <c r="C287" s="4">
        <v>234.5</v>
      </c>
      <c r="D287" s="5">
        <v>42491</v>
      </c>
      <c r="E287" s="3" t="str">
        <f t="shared" si="8"/>
        <v>16431000 EMPRUNT CA P208 FC</v>
      </c>
      <c r="F287" s="3" t="str">
        <f t="shared" si="9"/>
        <v>Classe 1</v>
      </c>
    </row>
    <row r="288" spans="1:6" x14ac:dyDescent="0.25">
      <c r="A288" s="3">
        <v>42100000</v>
      </c>
      <c r="B288" s="3" t="s">
        <v>10</v>
      </c>
      <c r="C288" s="4">
        <v>10595.14</v>
      </c>
      <c r="D288" s="5">
        <v>42491</v>
      </c>
      <c r="E288" s="3" t="str">
        <f t="shared" si="8"/>
        <v>42100000 Personnel - Rémunérations dues</v>
      </c>
      <c r="F288" s="3" t="str">
        <f t="shared" si="9"/>
        <v>Classe 4</v>
      </c>
    </row>
    <row r="289" spans="1:6" x14ac:dyDescent="0.25">
      <c r="A289" s="3">
        <v>43100000</v>
      </c>
      <c r="B289" s="3" t="s">
        <v>11</v>
      </c>
      <c r="C289" s="4">
        <v>2012.3400000000001</v>
      </c>
      <c r="D289" s="5">
        <v>42491</v>
      </c>
      <c r="E289" s="3" t="str">
        <f t="shared" si="8"/>
        <v>43100000 Sécu. Sociales</v>
      </c>
      <c r="F289" s="3" t="str">
        <f t="shared" si="9"/>
        <v>Classe 4</v>
      </c>
    </row>
    <row r="290" spans="1:6" x14ac:dyDescent="0.25">
      <c r="A290" s="3">
        <v>43720000</v>
      </c>
      <c r="B290" s="3" t="s">
        <v>12</v>
      </c>
      <c r="C290" s="4">
        <v>510.14000000000004</v>
      </c>
      <c r="D290" s="5">
        <v>42491</v>
      </c>
      <c r="E290" s="3" t="str">
        <f t="shared" si="8"/>
        <v>43720000 Retraite AG2R NC</v>
      </c>
      <c r="F290" s="3" t="str">
        <f t="shared" si="9"/>
        <v>Classe 4</v>
      </c>
    </row>
    <row r="291" spans="1:6" x14ac:dyDescent="0.25">
      <c r="A291" s="3">
        <v>43770000</v>
      </c>
      <c r="B291" s="3" t="s">
        <v>13</v>
      </c>
      <c r="C291" s="4">
        <v>73.64</v>
      </c>
      <c r="D291" s="5">
        <v>42491</v>
      </c>
      <c r="E291" s="3" t="str">
        <f t="shared" si="8"/>
        <v>43770000 Prévoyance Humanis</v>
      </c>
      <c r="F291" s="3" t="str">
        <f t="shared" si="9"/>
        <v>Classe 4</v>
      </c>
    </row>
    <row r="292" spans="1:6" x14ac:dyDescent="0.25">
      <c r="A292" s="3">
        <v>44551000</v>
      </c>
      <c r="B292" s="3" t="s">
        <v>14</v>
      </c>
      <c r="C292" s="4">
        <v>8610</v>
      </c>
      <c r="D292" s="5">
        <v>42491</v>
      </c>
      <c r="E292" s="3" t="str">
        <f t="shared" si="8"/>
        <v>44551000 TVA A Décaisser</v>
      </c>
      <c r="F292" s="3" t="str">
        <f t="shared" si="9"/>
        <v>Classe 4</v>
      </c>
    </row>
    <row r="293" spans="1:6" x14ac:dyDescent="0.25">
      <c r="A293" s="3">
        <v>44566000</v>
      </c>
      <c r="B293" s="3" t="s">
        <v>15</v>
      </c>
      <c r="C293" s="4">
        <v>3356.8000000000011</v>
      </c>
      <c r="D293" s="5">
        <v>42491</v>
      </c>
      <c r="E293" s="3" t="str">
        <f t="shared" si="8"/>
        <v>44566000 T.V.A. sur ABS Déduc 19.60%</v>
      </c>
      <c r="F293" s="3" t="str">
        <f t="shared" si="9"/>
        <v>Classe 4</v>
      </c>
    </row>
    <row r="294" spans="1:6" x14ac:dyDescent="0.25">
      <c r="A294" s="3">
        <v>44566110</v>
      </c>
      <c r="B294" s="3" t="s">
        <v>16</v>
      </c>
      <c r="C294" s="4">
        <v>1085.58</v>
      </c>
      <c r="D294" s="5">
        <v>42491</v>
      </c>
      <c r="E294" s="3" t="str">
        <f t="shared" si="8"/>
        <v>44566110 T.V.A. déductible U.E. 20.00%</v>
      </c>
      <c r="F294" s="3" t="str">
        <f t="shared" si="9"/>
        <v>Classe 4</v>
      </c>
    </row>
    <row r="295" spans="1:6" x14ac:dyDescent="0.25">
      <c r="A295" s="3">
        <v>44571210</v>
      </c>
      <c r="B295" s="3" t="s">
        <v>17</v>
      </c>
      <c r="C295" s="4">
        <v>7285.3</v>
      </c>
      <c r="D295" s="5">
        <v>42491</v>
      </c>
      <c r="E295" s="3" t="str">
        <f t="shared" si="8"/>
        <v>44571210 TVA Collectée sur Ventes 20.0%</v>
      </c>
      <c r="F295" s="3" t="str">
        <f t="shared" si="9"/>
        <v>Classe 4</v>
      </c>
    </row>
    <row r="296" spans="1:6" x14ac:dyDescent="0.25">
      <c r="A296" s="3">
        <v>44571310</v>
      </c>
      <c r="B296" s="3" t="s">
        <v>19</v>
      </c>
      <c r="C296" s="4">
        <v>2426.5</v>
      </c>
      <c r="D296" s="5">
        <v>42491</v>
      </c>
      <c r="E296" s="3" t="str">
        <f t="shared" si="8"/>
        <v>44571310 TVA Collectée Services 20.0%</v>
      </c>
      <c r="F296" s="3" t="str">
        <f t="shared" si="9"/>
        <v>Classe 4</v>
      </c>
    </row>
    <row r="297" spans="1:6" x14ac:dyDescent="0.25">
      <c r="A297" s="3">
        <v>44571510</v>
      </c>
      <c r="B297" s="3" t="s">
        <v>20</v>
      </c>
      <c r="C297" s="4">
        <v>1085.58</v>
      </c>
      <c r="D297" s="5">
        <v>42491</v>
      </c>
      <c r="E297" s="3" t="str">
        <f t="shared" si="8"/>
        <v>44571510 TVA Collectée U.E. 20.0%</v>
      </c>
      <c r="F297" s="3" t="str">
        <f t="shared" si="9"/>
        <v>Classe 4</v>
      </c>
    </row>
    <row r="298" spans="1:6" x14ac:dyDescent="0.25">
      <c r="A298" s="3">
        <v>51200000</v>
      </c>
      <c r="B298" s="3" t="s">
        <v>22</v>
      </c>
      <c r="C298" s="4">
        <v>82648.630000000019</v>
      </c>
      <c r="D298" s="5">
        <v>42491</v>
      </c>
      <c r="E298" s="3" t="str">
        <f t="shared" si="8"/>
        <v>51200000 Crédit Agricole</v>
      </c>
      <c r="F298" s="3" t="str">
        <f t="shared" si="9"/>
        <v>Classe 5</v>
      </c>
    </row>
    <row r="299" spans="1:6" x14ac:dyDescent="0.25">
      <c r="A299" s="3">
        <v>51210000</v>
      </c>
      <c r="B299" s="3" t="s">
        <v>23</v>
      </c>
      <c r="C299" s="4">
        <v>4910.3099999999995</v>
      </c>
      <c r="D299" s="5">
        <v>42491</v>
      </c>
      <c r="E299" s="3" t="str">
        <f t="shared" si="8"/>
        <v>51210000 CREDIT MUTUEL</v>
      </c>
      <c r="F299" s="3" t="str">
        <f t="shared" si="9"/>
        <v>Classe 5</v>
      </c>
    </row>
    <row r="300" spans="1:6" x14ac:dyDescent="0.25">
      <c r="A300" s="3">
        <v>53100000</v>
      </c>
      <c r="B300" s="3" t="s">
        <v>24</v>
      </c>
      <c r="C300" s="4">
        <v>69</v>
      </c>
      <c r="D300" s="5">
        <v>42491</v>
      </c>
      <c r="E300" s="3" t="str">
        <f t="shared" si="8"/>
        <v>53100000 Caisse</v>
      </c>
      <c r="F300" s="3" t="str">
        <f t="shared" si="9"/>
        <v>Classe 5</v>
      </c>
    </row>
    <row r="301" spans="1:6" x14ac:dyDescent="0.25">
      <c r="A301" s="3">
        <v>58000000</v>
      </c>
      <c r="B301" s="3" t="s">
        <v>25</v>
      </c>
      <c r="C301" s="4">
        <v>2640</v>
      </c>
      <c r="D301" s="5">
        <v>42491</v>
      </c>
      <c r="E301" s="3" t="str">
        <f t="shared" si="8"/>
        <v>58000000 Virement Banque / Caisse</v>
      </c>
      <c r="F301" s="3" t="str">
        <f t="shared" si="9"/>
        <v>Classe 5</v>
      </c>
    </row>
    <row r="302" spans="1:6" x14ac:dyDescent="0.25">
      <c r="A302" s="3">
        <v>60440000</v>
      </c>
      <c r="B302" s="3" t="s">
        <v>26</v>
      </c>
      <c r="C302" s="4">
        <v>27</v>
      </c>
      <c r="D302" s="5">
        <v>42491</v>
      </c>
      <c r="E302" s="3" t="str">
        <f t="shared" si="8"/>
        <v>60440000 Achat Prestation formation TTC</v>
      </c>
      <c r="F302" s="3" t="str">
        <f t="shared" si="9"/>
        <v>Classe 6</v>
      </c>
    </row>
    <row r="303" spans="1:6" x14ac:dyDescent="0.25">
      <c r="A303" s="3">
        <v>60450000</v>
      </c>
      <c r="B303" s="3" t="s">
        <v>27</v>
      </c>
      <c r="C303" s="4">
        <v>700</v>
      </c>
      <c r="D303" s="5">
        <v>42491</v>
      </c>
      <c r="E303" s="3" t="str">
        <f t="shared" si="8"/>
        <v>60450000 Sous-Traitance Accueil</v>
      </c>
      <c r="F303" s="3" t="str">
        <f t="shared" si="9"/>
        <v>Classe 6</v>
      </c>
    </row>
    <row r="304" spans="1:6" x14ac:dyDescent="0.25">
      <c r="A304" s="3">
        <v>60612000</v>
      </c>
      <c r="B304" s="3" t="s">
        <v>28</v>
      </c>
      <c r="C304" s="4">
        <v>141.02000000000001</v>
      </c>
      <c r="D304" s="5">
        <v>42491</v>
      </c>
      <c r="E304" s="3" t="str">
        <f t="shared" si="8"/>
        <v>60612000 Carburant</v>
      </c>
      <c r="F304" s="3" t="str">
        <f t="shared" si="9"/>
        <v>Classe 6</v>
      </c>
    </row>
    <row r="305" spans="1:6" x14ac:dyDescent="0.25">
      <c r="A305" s="3">
        <v>60630000</v>
      </c>
      <c r="B305" s="3" t="s">
        <v>29</v>
      </c>
      <c r="C305" s="4">
        <v>3.16</v>
      </c>
      <c r="D305" s="5">
        <v>42491</v>
      </c>
      <c r="E305" s="3" t="str">
        <f t="shared" si="8"/>
        <v>60630000 Four. Ent. Pet. Equ.</v>
      </c>
      <c r="F305" s="3" t="str">
        <f t="shared" si="9"/>
        <v>Classe 6</v>
      </c>
    </row>
    <row r="306" spans="1:6" x14ac:dyDescent="0.25">
      <c r="A306" s="3">
        <v>60710000</v>
      </c>
      <c r="B306" s="3" t="s">
        <v>30</v>
      </c>
      <c r="C306" s="4">
        <v>5592.32</v>
      </c>
      <c r="D306" s="5">
        <v>42491</v>
      </c>
      <c r="E306" s="3" t="str">
        <f t="shared" si="8"/>
        <v>60710000 Achat Matériel</v>
      </c>
      <c r="F306" s="3" t="str">
        <f t="shared" si="9"/>
        <v>Classe 6</v>
      </c>
    </row>
    <row r="307" spans="1:6" x14ac:dyDescent="0.25">
      <c r="A307" s="3">
        <v>60721000</v>
      </c>
      <c r="B307" s="3" t="s">
        <v>76</v>
      </c>
      <c r="C307" s="4">
        <v>279</v>
      </c>
      <c r="D307" s="5">
        <v>42491</v>
      </c>
      <c r="E307" s="3" t="str">
        <f t="shared" si="8"/>
        <v>60721000 Achat Backup</v>
      </c>
      <c r="F307" s="3" t="str">
        <f t="shared" si="9"/>
        <v>Classe 6</v>
      </c>
    </row>
    <row r="308" spans="1:6" x14ac:dyDescent="0.25">
      <c r="A308" s="3">
        <v>60750000</v>
      </c>
      <c r="B308" s="3" t="s">
        <v>34</v>
      </c>
      <c r="C308" s="4">
        <v>2713.9399999999996</v>
      </c>
      <c r="D308" s="5">
        <v>42491</v>
      </c>
      <c r="E308" s="3" t="str">
        <f t="shared" si="8"/>
        <v>60750000 Achat Matériel Intra Com ABS</v>
      </c>
      <c r="F308" s="3" t="str">
        <f t="shared" si="9"/>
        <v>Classe 6</v>
      </c>
    </row>
    <row r="309" spans="1:6" x14ac:dyDescent="0.25">
      <c r="A309" s="3">
        <v>60770000</v>
      </c>
      <c r="B309" s="3" t="s">
        <v>36</v>
      </c>
      <c r="C309" s="4">
        <v>52.24</v>
      </c>
      <c r="D309" s="5">
        <v>42491</v>
      </c>
      <c r="E309" s="3" t="str">
        <f t="shared" si="8"/>
        <v>60770000 ACHAT ANTI-VIRUS</v>
      </c>
      <c r="F309" s="3" t="str">
        <f t="shared" si="9"/>
        <v>Classe 6</v>
      </c>
    </row>
    <row r="310" spans="1:6" x14ac:dyDescent="0.25">
      <c r="A310" s="3">
        <v>61300000</v>
      </c>
      <c r="B310" s="3" t="s">
        <v>37</v>
      </c>
      <c r="C310" s="4">
        <v>552</v>
      </c>
      <c r="D310" s="5">
        <v>42491</v>
      </c>
      <c r="E310" s="3" t="str">
        <f t="shared" si="8"/>
        <v>61300000 Location</v>
      </c>
      <c r="F310" s="3" t="str">
        <f t="shared" si="9"/>
        <v>Classe 6</v>
      </c>
    </row>
    <row r="311" spans="1:6" x14ac:dyDescent="0.25">
      <c r="A311" s="3">
        <v>61400000</v>
      </c>
      <c r="B311" s="3" t="s">
        <v>38</v>
      </c>
      <c r="C311" s="4">
        <v>22</v>
      </c>
      <c r="D311" s="5">
        <v>42491</v>
      </c>
      <c r="E311" s="3" t="str">
        <f t="shared" si="8"/>
        <v>61400000 Charges Locatives</v>
      </c>
      <c r="F311" s="3" t="str">
        <f t="shared" si="9"/>
        <v>Classe 6</v>
      </c>
    </row>
    <row r="312" spans="1:6" x14ac:dyDescent="0.25">
      <c r="A312" s="3">
        <v>61500000</v>
      </c>
      <c r="B312" s="3" t="s">
        <v>39</v>
      </c>
      <c r="C312" s="4">
        <v>48.34</v>
      </c>
      <c r="D312" s="5">
        <v>42491</v>
      </c>
      <c r="E312" s="3" t="str">
        <f t="shared" si="8"/>
        <v>61500000 Entretien et Réparations</v>
      </c>
      <c r="F312" s="3" t="str">
        <f t="shared" si="9"/>
        <v>Classe 6</v>
      </c>
    </row>
    <row r="313" spans="1:6" x14ac:dyDescent="0.25">
      <c r="A313" s="3">
        <v>61600000</v>
      </c>
      <c r="B313" s="3" t="s">
        <v>40</v>
      </c>
      <c r="C313" s="4">
        <v>370.34</v>
      </c>
      <c r="D313" s="5">
        <v>42491</v>
      </c>
      <c r="E313" s="3" t="str">
        <f t="shared" si="8"/>
        <v>61600000 Assurances</v>
      </c>
      <c r="F313" s="3" t="str">
        <f t="shared" si="9"/>
        <v>Classe 6</v>
      </c>
    </row>
    <row r="314" spans="1:6" x14ac:dyDescent="0.25">
      <c r="A314" s="3">
        <v>62410000</v>
      </c>
      <c r="B314" s="3" t="s">
        <v>41</v>
      </c>
      <c r="C314" s="4">
        <v>48.699999999999996</v>
      </c>
      <c r="D314" s="5">
        <v>42491</v>
      </c>
      <c r="E314" s="3" t="str">
        <f t="shared" si="8"/>
        <v>62410000 Transport sur Achat</v>
      </c>
      <c r="F314" s="3" t="str">
        <f t="shared" si="9"/>
        <v>Classe 6</v>
      </c>
    </row>
    <row r="315" spans="1:6" x14ac:dyDescent="0.25">
      <c r="A315" s="3">
        <v>62570000</v>
      </c>
      <c r="B315" s="3" t="s">
        <v>42</v>
      </c>
      <c r="C315" s="4">
        <v>161.51000000000002</v>
      </c>
      <c r="D315" s="5">
        <v>42491</v>
      </c>
      <c r="E315" s="3" t="str">
        <f t="shared" si="8"/>
        <v>62570000 Déplacements FDA</v>
      </c>
      <c r="F315" s="3" t="str">
        <f t="shared" si="9"/>
        <v>Classe 6</v>
      </c>
    </row>
    <row r="316" spans="1:6" x14ac:dyDescent="0.25">
      <c r="A316" s="3">
        <v>62600000</v>
      </c>
      <c r="B316" s="3" t="s">
        <v>79</v>
      </c>
      <c r="C316" s="4">
        <v>375.12</v>
      </c>
      <c r="D316" s="5">
        <v>42491</v>
      </c>
      <c r="E316" s="3" t="str">
        <f t="shared" si="8"/>
        <v>62600000 Frais Postaux et Télécom</v>
      </c>
      <c r="F316" s="3" t="str">
        <f t="shared" si="9"/>
        <v>Classe 6</v>
      </c>
    </row>
    <row r="317" spans="1:6" x14ac:dyDescent="0.25">
      <c r="A317" s="3">
        <v>62610000</v>
      </c>
      <c r="B317" s="3" t="s">
        <v>44</v>
      </c>
      <c r="C317" s="4">
        <v>46.7</v>
      </c>
      <c r="D317" s="5">
        <v>42491</v>
      </c>
      <c r="E317" s="3" t="str">
        <f t="shared" si="8"/>
        <v>62610000 Timbres</v>
      </c>
      <c r="F317" s="3" t="str">
        <f t="shared" si="9"/>
        <v>Classe 6</v>
      </c>
    </row>
    <row r="318" spans="1:6" x14ac:dyDescent="0.25">
      <c r="A318" s="3">
        <v>62612000</v>
      </c>
      <c r="B318" s="3" t="s">
        <v>45</v>
      </c>
      <c r="C318" s="4">
        <v>111.3</v>
      </c>
      <c r="D318" s="5">
        <v>42491</v>
      </c>
      <c r="E318" s="3" t="str">
        <f t="shared" si="8"/>
        <v>62612000 Paquets</v>
      </c>
      <c r="F318" s="3" t="str">
        <f t="shared" si="9"/>
        <v>Classe 6</v>
      </c>
    </row>
    <row r="319" spans="1:6" x14ac:dyDescent="0.25">
      <c r="A319" s="3">
        <v>62613000</v>
      </c>
      <c r="B319" s="3" t="s">
        <v>80</v>
      </c>
      <c r="C319" s="4">
        <v>59.97</v>
      </c>
      <c r="D319" s="5">
        <v>42491</v>
      </c>
      <c r="E319" s="3" t="str">
        <f t="shared" si="8"/>
        <v>62613000 Site</v>
      </c>
      <c r="F319" s="3" t="str">
        <f t="shared" si="9"/>
        <v>Classe 6</v>
      </c>
    </row>
    <row r="320" spans="1:6" x14ac:dyDescent="0.25">
      <c r="A320" s="3">
        <v>62700000</v>
      </c>
      <c r="B320" s="3" t="s">
        <v>46</v>
      </c>
      <c r="C320" s="4">
        <v>129.03</v>
      </c>
      <c r="D320" s="5">
        <v>42491</v>
      </c>
      <c r="E320" s="3" t="str">
        <f t="shared" si="8"/>
        <v>62700000 Services Bancaire</v>
      </c>
      <c r="F320" s="3" t="str">
        <f t="shared" si="9"/>
        <v>Classe 6</v>
      </c>
    </row>
    <row r="321" spans="1:6" x14ac:dyDescent="0.25">
      <c r="A321" s="3">
        <v>62710000</v>
      </c>
      <c r="B321" s="3" t="s">
        <v>47</v>
      </c>
      <c r="C321" s="4">
        <v>3.48</v>
      </c>
      <c r="D321" s="5">
        <v>42491</v>
      </c>
      <c r="E321" s="3" t="str">
        <f t="shared" si="8"/>
        <v>62710000 Services Bancaire CM</v>
      </c>
      <c r="F321" s="3" t="str">
        <f t="shared" si="9"/>
        <v>Classe 6</v>
      </c>
    </row>
    <row r="322" spans="1:6" x14ac:dyDescent="0.25">
      <c r="A322" s="3">
        <v>64100000</v>
      </c>
      <c r="B322" s="3" t="s">
        <v>48</v>
      </c>
      <c r="C322" s="4">
        <v>5297.57</v>
      </c>
      <c r="D322" s="5">
        <v>42491</v>
      </c>
      <c r="E322" s="3" t="str">
        <f t="shared" si="8"/>
        <v>64100000 Rémunération du Personnels</v>
      </c>
      <c r="F322" s="3" t="str">
        <f t="shared" si="9"/>
        <v>Classe 6</v>
      </c>
    </row>
    <row r="323" spans="1:6" x14ac:dyDescent="0.25">
      <c r="A323" s="3">
        <v>64411000</v>
      </c>
      <c r="B323" s="3" t="s">
        <v>49</v>
      </c>
      <c r="C323" s="4">
        <v>2500</v>
      </c>
      <c r="D323" s="5">
        <v>42491</v>
      </c>
      <c r="E323" s="3" t="str">
        <f t="shared" ref="E323:E386" si="10">A323&amp;" "&amp;B323</f>
        <v>64411000 Rémunération Pascal</v>
      </c>
      <c r="F323" s="3" t="str">
        <f t="shared" ref="F323:F386" si="11">"Classe "&amp;LEFT(E323,1)</f>
        <v>Classe 6</v>
      </c>
    </row>
    <row r="324" spans="1:6" x14ac:dyDescent="0.25">
      <c r="A324" s="3">
        <v>64416000</v>
      </c>
      <c r="B324" s="3" t="s">
        <v>51</v>
      </c>
      <c r="C324" s="4">
        <v>2118</v>
      </c>
      <c r="D324" s="5">
        <v>42491</v>
      </c>
      <c r="E324" s="3" t="str">
        <f t="shared" si="10"/>
        <v>64416000 MMA/RAM/RSI PG</v>
      </c>
      <c r="F324" s="3" t="str">
        <f t="shared" si="11"/>
        <v>Classe 6</v>
      </c>
    </row>
    <row r="325" spans="1:6" x14ac:dyDescent="0.25">
      <c r="A325" s="3">
        <v>64421000</v>
      </c>
      <c r="B325" s="3" t="s">
        <v>52</v>
      </c>
      <c r="C325" s="4">
        <v>2500</v>
      </c>
      <c r="D325" s="5">
        <v>42491</v>
      </c>
      <c r="E325" s="3" t="str">
        <f t="shared" si="10"/>
        <v>64421000 Rémunération François</v>
      </c>
      <c r="F325" s="3" t="str">
        <f t="shared" si="11"/>
        <v>Classe 6</v>
      </c>
    </row>
    <row r="326" spans="1:6" x14ac:dyDescent="0.25">
      <c r="A326" s="3">
        <v>64426000</v>
      </c>
      <c r="B326" s="3" t="s">
        <v>54</v>
      </c>
      <c r="C326" s="4">
        <v>2118</v>
      </c>
      <c r="D326" s="5">
        <v>42491</v>
      </c>
      <c r="E326" s="3" t="str">
        <f t="shared" si="10"/>
        <v>64426000 MMA/RAM/RSI FC</v>
      </c>
      <c r="F326" s="3" t="str">
        <f t="shared" si="11"/>
        <v>Classe 6</v>
      </c>
    </row>
    <row r="327" spans="1:6" x14ac:dyDescent="0.25">
      <c r="A327" s="3">
        <v>64500000</v>
      </c>
      <c r="B327" s="3" t="s">
        <v>55</v>
      </c>
      <c r="C327" s="4">
        <v>2179.14</v>
      </c>
      <c r="D327" s="5">
        <v>42491</v>
      </c>
      <c r="E327" s="3" t="str">
        <f t="shared" si="10"/>
        <v>64500000 Charges de S.S. Prév.</v>
      </c>
      <c r="F327" s="3" t="str">
        <f t="shared" si="11"/>
        <v>Classe 6</v>
      </c>
    </row>
    <row r="328" spans="1:6" x14ac:dyDescent="0.25">
      <c r="A328" s="3">
        <v>64510000</v>
      </c>
      <c r="B328" s="3" t="s">
        <v>56</v>
      </c>
      <c r="C328" s="4">
        <v>-768.38000000000011</v>
      </c>
      <c r="D328" s="5">
        <v>42491</v>
      </c>
      <c r="E328" s="3" t="str">
        <f t="shared" si="10"/>
        <v>64510000 Réductions bas salaires</v>
      </c>
      <c r="F328" s="3" t="str">
        <f t="shared" si="11"/>
        <v>Classe 6</v>
      </c>
    </row>
    <row r="329" spans="1:6" x14ac:dyDescent="0.25">
      <c r="A329" s="3">
        <v>66110000</v>
      </c>
      <c r="B329" s="3" t="s">
        <v>57</v>
      </c>
      <c r="C329" s="4">
        <v>37.58</v>
      </c>
      <c r="D329" s="5">
        <v>42491</v>
      </c>
      <c r="E329" s="3" t="str">
        <f t="shared" si="10"/>
        <v>66110000 Intérêts empruntes et dettes</v>
      </c>
      <c r="F329" s="3" t="str">
        <f t="shared" si="11"/>
        <v>Classe 6</v>
      </c>
    </row>
    <row r="330" spans="1:6" x14ac:dyDescent="0.25">
      <c r="A330" s="3">
        <v>70611000</v>
      </c>
      <c r="B330" s="3" t="s">
        <v>58</v>
      </c>
      <c r="C330" s="4">
        <v>420</v>
      </c>
      <c r="D330" s="5">
        <v>42491</v>
      </c>
      <c r="E330" s="3" t="str">
        <f t="shared" si="10"/>
        <v>70611000 Contrat Assistance ABJ</v>
      </c>
      <c r="F330" s="3" t="str">
        <f t="shared" si="11"/>
        <v>Classe 7</v>
      </c>
    </row>
    <row r="331" spans="1:6" x14ac:dyDescent="0.25">
      <c r="A331" s="3">
        <v>70612000</v>
      </c>
      <c r="B331" s="3" t="s">
        <v>86</v>
      </c>
      <c r="C331" s="4">
        <v>535.12</v>
      </c>
      <c r="D331" s="5">
        <v>42491</v>
      </c>
      <c r="E331" s="3" t="str">
        <f t="shared" si="10"/>
        <v>70612000 Contrat Maintenance Radiologue</v>
      </c>
      <c r="F331" s="3" t="str">
        <f t="shared" si="11"/>
        <v>Classe 7</v>
      </c>
    </row>
    <row r="332" spans="1:6" x14ac:dyDescent="0.25">
      <c r="A332" s="3">
        <v>70650000</v>
      </c>
      <c r="B332" s="3" t="s">
        <v>60</v>
      </c>
      <c r="C332" s="4">
        <v>2722</v>
      </c>
      <c r="D332" s="5">
        <v>42491</v>
      </c>
      <c r="E332" s="3" t="str">
        <f t="shared" si="10"/>
        <v>70650000 Assistance Technique</v>
      </c>
      <c r="F332" s="3" t="str">
        <f t="shared" si="11"/>
        <v>Classe 7</v>
      </c>
    </row>
    <row r="333" spans="1:6" x14ac:dyDescent="0.25">
      <c r="A333" s="3">
        <v>70710000</v>
      </c>
      <c r="B333" s="3" t="s">
        <v>63</v>
      </c>
      <c r="C333" s="4">
        <v>7828.8400000000011</v>
      </c>
      <c r="D333" s="5">
        <v>42491</v>
      </c>
      <c r="E333" s="3" t="str">
        <f t="shared" si="10"/>
        <v>70710000 Ventes Matériel</v>
      </c>
      <c r="F333" s="3" t="str">
        <f t="shared" si="11"/>
        <v>Classe 7</v>
      </c>
    </row>
    <row r="334" spans="1:6" x14ac:dyDescent="0.25">
      <c r="A334" s="3">
        <v>70712000</v>
      </c>
      <c r="B334" s="3" t="s">
        <v>64</v>
      </c>
      <c r="C334" s="4">
        <v>5906.869999999999</v>
      </c>
      <c r="D334" s="5">
        <v>42491</v>
      </c>
      <c r="E334" s="3" t="str">
        <f t="shared" si="10"/>
        <v>70712000 Ventes Matériel ABS</v>
      </c>
      <c r="F334" s="3" t="str">
        <f t="shared" si="11"/>
        <v>Classe 7</v>
      </c>
    </row>
    <row r="335" spans="1:6" x14ac:dyDescent="0.25">
      <c r="A335" s="3">
        <v>70713000</v>
      </c>
      <c r="B335" s="3" t="s">
        <v>65</v>
      </c>
      <c r="C335" s="4">
        <v>1329.23</v>
      </c>
      <c r="D335" s="5">
        <v>42491</v>
      </c>
      <c r="E335" s="3" t="str">
        <f t="shared" si="10"/>
        <v>70713000 Ventes de consomables ABS</v>
      </c>
      <c r="F335" s="3" t="str">
        <f t="shared" si="11"/>
        <v>Classe 7</v>
      </c>
    </row>
    <row r="336" spans="1:6" x14ac:dyDescent="0.25">
      <c r="A336" s="3">
        <v>70715000</v>
      </c>
      <c r="B336" s="3" t="s">
        <v>66</v>
      </c>
      <c r="C336" s="4">
        <v>250</v>
      </c>
      <c r="D336" s="5">
        <v>42491</v>
      </c>
      <c r="E336" s="3" t="str">
        <f t="shared" si="10"/>
        <v>70715000 Ventes MC AFEE + Sauvegarde</v>
      </c>
      <c r="F336" s="3" t="str">
        <f t="shared" si="11"/>
        <v>Classe 7</v>
      </c>
    </row>
    <row r="337" spans="1:6" x14ac:dyDescent="0.25">
      <c r="A337" s="3">
        <v>70720000</v>
      </c>
      <c r="B337" s="3" t="s">
        <v>67</v>
      </c>
      <c r="C337" s="4">
        <v>1140</v>
      </c>
      <c r="D337" s="5">
        <v>42491</v>
      </c>
      <c r="E337" s="3" t="str">
        <f t="shared" si="10"/>
        <v>70720000 Ventes Logiciels Divers</v>
      </c>
      <c r="F337" s="3" t="str">
        <f t="shared" si="11"/>
        <v>Classe 7</v>
      </c>
    </row>
    <row r="338" spans="1:6" x14ac:dyDescent="0.25">
      <c r="A338" s="3">
        <v>70750000</v>
      </c>
      <c r="B338" s="3" t="s">
        <v>68</v>
      </c>
      <c r="C338" s="4">
        <v>1750</v>
      </c>
      <c r="D338" s="5">
        <v>42491</v>
      </c>
      <c r="E338" s="3" t="str">
        <f t="shared" si="10"/>
        <v>70750000 Ventes EBP</v>
      </c>
      <c r="F338" s="3" t="str">
        <f t="shared" si="11"/>
        <v>Classe 7</v>
      </c>
    </row>
    <row r="339" spans="1:6" x14ac:dyDescent="0.25">
      <c r="A339" s="3">
        <v>70830000</v>
      </c>
      <c r="B339" s="3" t="s">
        <v>37</v>
      </c>
      <c r="C339" s="4">
        <v>392</v>
      </c>
      <c r="D339" s="5">
        <v>42491</v>
      </c>
      <c r="E339" s="3" t="str">
        <f t="shared" si="10"/>
        <v>70830000 Location</v>
      </c>
      <c r="F339" s="3" t="str">
        <f t="shared" si="11"/>
        <v>Classe 7</v>
      </c>
    </row>
    <row r="340" spans="1:6" x14ac:dyDescent="0.25">
      <c r="A340" s="3">
        <v>70850000</v>
      </c>
      <c r="B340" s="3" t="s">
        <v>70</v>
      </c>
      <c r="C340" s="4">
        <v>50</v>
      </c>
      <c r="D340" s="5">
        <v>42491</v>
      </c>
      <c r="E340" s="3" t="str">
        <f t="shared" si="10"/>
        <v>70850000 Ports et frais accessoires</v>
      </c>
      <c r="F340" s="3" t="str">
        <f t="shared" si="11"/>
        <v>Classe 7</v>
      </c>
    </row>
    <row r="341" spans="1:6" x14ac:dyDescent="0.25">
      <c r="A341" s="3">
        <v>16400000</v>
      </c>
      <c r="B341" s="3" t="s">
        <v>6</v>
      </c>
      <c r="C341" s="4">
        <v>271.02</v>
      </c>
      <c r="D341" s="5">
        <v>42522</v>
      </c>
      <c r="E341" s="3" t="str">
        <f t="shared" si="10"/>
        <v>16400000 Emprunt CA</v>
      </c>
      <c r="F341" s="3" t="str">
        <f t="shared" si="11"/>
        <v>Classe 1</v>
      </c>
    </row>
    <row r="342" spans="1:6" x14ac:dyDescent="0.25">
      <c r="A342" s="3">
        <v>16420000</v>
      </c>
      <c r="B342" s="3" t="s">
        <v>7</v>
      </c>
      <c r="C342" s="4">
        <v>202.82</v>
      </c>
      <c r="D342" s="5">
        <v>42523</v>
      </c>
      <c r="E342" s="3" t="str">
        <f t="shared" si="10"/>
        <v>16420000 Emprunt CM</v>
      </c>
      <c r="F342" s="3" t="str">
        <f t="shared" si="11"/>
        <v>Classe 1</v>
      </c>
    </row>
    <row r="343" spans="1:6" x14ac:dyDescent="0.25">
      <c r="A343" s="3">
        <v>16430000</v>
      </c>
      <c r="B343" s="3" t="s">
        <v>8</v>
      </c>
      <c r="C343" s="4">
        <v>232.11</v>
      </c>
      <c r="D343" s="5">
        <v>42524</v>
      </c>
      <c r="E343" s="3" t="str">
        <f t="shared" si="10"/>
        <v>16430000 EMPRUNT CA P208 PG</v>
      </c>
      <c r="F343" s="3" t="str">
        <f t="shared" si="11"/>
        <v>Classe 1</v>
      </c>
    </row>
    <row r="344" spans="1:6" x14ac:dyDescent="0.25">
      <c r="A344" s="3">
        <v>16431000</v>
      </c>
      <c r="B344" s="3" t="s">
        <v>9</v>
      </c>
      <c r="C344" s="4">
        <v>234.5</v>
      </c>
      <c r="D344" s="5">
        <v>42525</v>
      </c>
      <c r="E344" s="3" t="str">
        <f t="shared" si="10"/>
        <v>16431000 EMPRUNT CA P208 FC</v>
      </c>
      <c r="F344" s="3" t="str">
        <f t="shared" si="11"/>
        <v>Classe 1</v>
      </c>
    </row>
    <row r="345" spans="1:6" x14ac:dyDescent="0.25">
      <c r="A345" s="3">
        <v>42100000</v>
      </c>
      <c r="B345" s="3" t="s">
        <v>10</v>
      </c>
      <c r="C345" s="4">
        <v>14429.22</v>
      </c>
      <c r="D345" s="5">
        <v>42526</v>
      </c>
      <c r="E345" s="3" t="str">
        <f t="shared" si="10"/>
        <v>42100000 Personnel - Rémunérations dues</v>
      </c>
      <c r="F345" s="3" t="str">
        <f t="shared" si="11"/>
        <v>Classe 4</v>
      </c>
    </row>
    <row r="346" spans="1:6" x14ac:dyDescent="0.25">
      <c r="A346" s="3">
        <v>42500000</v>
      </c>
      <c r="B346" s="3" t="s">
        <v>89</v>
      </c>
      <c r="C346" s="4">
        <v>0</v>
      </c>
      <c r="D346" s="5">
        <v>42527</v>
      </c>
      <c r="E346" s="3" t="str">
        <f t="shared" si="10"/>
        <v>42500000 Acompte</v>
      </c>
      <c r="F346" s="3" t="str">
        <f t="shared" si="11"/>
        <v>Classe 4</v>
      </c>
    </row>
    <row r="347" spans="1:6" x14ac:dyDescent="0.25">
      <c r="A347" s="3">
        <v>43100000</v>
      </c>
      <c r="B347" s="3" t="s">
        <v>11</v>
      </c>
      <c r="C347" s="4">
        <v>4115.7</v>
      </c>
      <c r="D347" s="5">
        <v>42528</v>
      </c>
      <c r="E347" s="3" t="str">
        <f t="shared" si="10"/>
        <v>43100000 Sécu. Sociales</v>
      </c>
      <c r="F347" s="3" t="str">
        <f t="shared" si="11"/>
        <v>Classe 4</v>
      </c>
    </row>
    <row r="348" spans="1:6" x14ac:dyDescent="0.25">
      <c r="A348" s="3">
        <v>43720000</v>
      </c>
      <c r="B348" s="3" t="s">
        <v>12</v>
      </c>
      <c r="C348" s="4">
        <v>714.01</v>
      </c>
      <c r="D348" s="5">
        <v>42529</v>
      </c>
      <c r="E348" s="3" t="str">
        <f t="shared" si="10"/>
        <v>43720000 Retraite AG2R NC</v>
      </c>
      <c r="F348" s="3" t="str">
        <f t="shared" si="11"/>
        <v>Classe 4</v>
      </c>
    </row>
    <row r="349" spans="1:6" x14ac:dyDescent="0.25">
      <c r="A349" s="3">
        <v>43770000</v>
      </c>
      <c r="B349" s="3" t="s">
        <v>13</v>
      </c>
      <c r="C349" s="4">
        <v>103.07</v>
      </c>
      <c r="D349" s="5">
        <v>42530</v>
      </c>
      <c r="E349" s="3" t="str">
        <f t="shared" si="10"/>
        <v>43770000 Prévoyance Humanis</v>
      </c>
      <c r="F349" s="3" t="str">
        <f t="shared" si="11"/>
        <v>Classe 4</v>
      </c>
    </row>
    <row r="350" spans="1:6" x14ac:dyDescent="0.25">
      <c r="A350" s="3">
        <v>44551000</v>
      </c>
      <c r="B350" s="3" t="s">
        <v>14</v>
      </c>
      <c r="C350" s="4">
        <v>7385</v>
      </c>
      <c r="D350" s="5">
        <v>42531</v>
      </c>
      <c r="E350" s="3" t="str">
        <f t="shared" si="10"/>
        <v>44551000 TVA A Décaisser</v>
      </c>
      <c r="F350" s="3" t="str">
        <f t="shared" si="11"/>
        <v>Classe 4</v>
      </c>
    </row>
    <row r="351" spans="1:6" x14ac:dyDescent="0.25">
      <c r="A351" s="3">
        <v>44566000</v>
      </c>
      <c r="B351" s="3" t="s">
        <v>15</v>
      </c>
      <c r="C351" s="4">
        <v>8874.73</v>
      </c>
      <c r="D351" s="5">
        <v>42532</v>
      </c>
      <c r="E351" s="3" t="str">
        <f t="shared" si="10"/>
        <v>44566000 T.V.A. sur ABS Déduc 19.60%</v>
      </c>
      <c r="F351" s="3" t="str">
        <f t="shared" si="11"/>
        <v>Classe 4</v>
      </c>
    </row>
    <row r="352" spans="1:6" x14ac:dyDescent="0.25">
      <c r="A352" s="3">
        <v>44566110</v>
      </c>
      <c r="B352" s="3" t="s">
        <v>16</v>
      </c>
      <c r="C352" s="4">
        <v>4679.82</v>
      </c>
      <c r="D352" s="5">
        <v>42533</v>
      </c>
      <c r="E352" s="3" t="str">
        <f t="shared" si="10"/>
        <v>44566110 T.V.A. déductible U.E. 20.00%</v>
      </c>
      <c r="F352" s="3" t="str">
        <f t="shared" si="11"/>
        <v>Classe 4</v>
      </c>
    </row>
    <row r="353" spans="1:6" x14ac:dyDescent="0.25">
      <c r="A353" s="3">
        <v>44571210</v>
      </c>
      <c r="B353" s="3" t="s">
        <v>17</v>
      </c>
      <c r="C353" s="4">
        <v>13187.5</v>
      </c>
      <c r="D353" s="5">
        <v>42534</v>
      </c>
      <c r="E353" s="3" t="str">
        <f t="shared" si="10"/>
        <v>44571210 TVA Collectée sur Ventes 20.0%</v>
      </c>
      <c r="F353" s="3" t="str">
        <f t="shared" si="11"/>
        <v>Classe 4</v>
      </c>
    </row>
    <row r="354" spans="1:6" x14ac:dyDescent="0.25">
      <c r="A354" s="3">
        <v>44571310</v>
      </c>
      <c r="B354" s="3" t="s">
        <v>19</v>
      </c>
      <c r="C354" s="4">
        <v>6585.96</v>
      </c>
      <c r="D354" s="5">
        <v>42535</v>
      </c>
      <c r="E354" s="3" t="str">
        <f t="shared" si="10"/>
        <v>44571310 TVA Collectée Services 20.0%</v>
      </c>
      <c r="F354" s="3" t="str">
        <f t="shared" si="11"/>
        <v>Classe 4</v>
      </c>
    </row>
    <row r="355" spans="1:6" x14ac:dyDescent="0.25">
      <c r="A355" s="3">
        <v>44571510</v>
      </c>
      <c r="B355" s="3" t="s">
        <v>20</v>
      </c>
      <c r="C355" s="4">
        <v>4679.82</v>
      </c>
      <c r="D355" s="5">
        <v>42536</v>
      </c>
      <c r="E355" s="3" t="str">
        <f t="shared" si="10"/>
        <v>44571510 TVA Collectée U.E. 20.0%</v>
      </c>
      <c r="F355" s="3" t="str">
        <f t="shared" si="11"/>
        <v>Classe 4</v>
      </c>
    </row>
    <row r="356" spans="1:6" x14ac:dyDescent="0.25">
      <c r="A356" s="3">
        <v>45511000</v>
      </c>
      <c r="B356" s="3" t="s">
        <v>21</v>
      </c>
      <c r="C356" s="4">
        <v>83</v>
      </c>
      <c r="D356" s="5">
        <v>42537</v>
      </c>
      <c r="E356" s="3" t="str">
        <f t="shared" si="10"/>
        <v>45511000 Compte Courant PG</v>
      </c>
      <c r="F356" s="3" t="str">
        <f t="shared" si="11"/>
        <v>Classe 4</v>
      </c>
    </row>
    <row r="357" spans="1:6" x14ac:dyDescent="0.25">
      <c r="A357" s="3">
        <v>45512000</v>
      </c>
      <c r="B357" s="3" t="s">
        <v>90</v>
      </c>
      <c r="C357" s="4">
        <v>84.039999999999992</v>
      </c>
      <c r="D357" s="5">
        <v>42538</v>
      </c>
      <c r="E357" s="3" t="str">
        <f t="shared" si="10"/>
        <v>45512000 Compte Courant FC</v>
      </c>
      <c r="F357" s="3" t="str">
        <f t="shared" si="11"/>
        <v>Classe 4</v>
      </c>
    </row>
    <row r="358" spans="1:6" x14ac:dyDescent="0.25">
      <c r="A358" s="3">
        <v>51200000</v>
      </c>
      <c r="B358" s="3" t="s">
        <v>22</v>
      </c>
      <c r="C358" s="4">
        <v>75301.859999999971</v>
      </c>
      <c r="D358" s="5">
        <v>42539</v>
      </c>
      <c r="E358" s="3" t="str">
        <f t="shared" si="10"/>
        <v>51200000 Crédit Agricole</v>
      </c>
      <c r="F358" s="3" t="str">
        <f t="shared" si="11"/>
        <v>Classe 5</v>
      </c>
    </row>
    <row r="359" spans="1:6" x14ac:dyDescent="0.25">
      <c r="A359" s="3">
        <v>51210000</v>
      </c>
      <c r="B359" s="3" t="s">
        <v>23</v>
      </c>
      <c r="C359" s="4">
        <v>377.53000000000003</v>
      </c>
      <c r="D359" s="5">
        <v>42540</v>
      </c>
      <c r="E359" s="3" t="str">
        <f t="shared" si="10"/>
        <v>51210000 CREDIT MUTUEL</v>
      </c>
      <c r="F359" s="3" t="str">
        <f t="shared" si="11"/>
        <v>Classe 5</v>
      </c>
    </row>
    <row r="360" spans="1:6" x14ac:dyDescent="0.25">
      <c r="A360" s="3">
        <v>53100000</v>
      </c>
      <c r="B360" s="3" t="s">
        <v>24</v>
      </c>
      <c r="C360" s="4">
        <v>8.1999999999999993</v>
      </c>
      <c r="D360" s="5">
        <v>42541</v>
      </c>
      <c r="E360" s="3" t="str">
        <f t="shared" si="10"/>
        <v>53100000 Caisse</v>
      </c>
      <c r="F360" s="3" t="str">
        <f t="shared" si="11"/>
        <v>Classe 5</v>
      </c>
    </row>
    <row r="361" spans="1:6" x14ac:dyDescent="0.25">
      <c r="A361" s="3">
        <v>58000000</v>
      </c>
      <c r="B361" s="3" t="s">
        <v>25</v>
      </c>
      <c r="C361" s="4">
        <v>340</v>
      </c>
      <c r="D361" s="5">
        <v>42542</v>
      </c>
      <c r="E361" s="3" t="str">
        <f t="shared" si="10"/>
        <v>58000000 Virement Banque / Caisse</v>
      </c>
      <c r="F361" s="3" t="str">
        <f t="shared" si="11"/>
        <v>Classe 5</v>
      </c>
    </row>
    <row r="362" spans="1:6" x14ac:dyDescent="0.25">
      <c r="A362" s="3">
        <v>60440000</v>
      </c>
      <c r="B362" s="3" t="s">
        <v>26</v>
      </c>
      <c r="C362" s="4">
        <v>27</v>
      </c>
      <c r="D362" s="5">
        <v>42543</v>
      </c>
      <c r="E362" s="3" t="str">
        <f t="shared" si="10"/>
        <v>60440000 Achat Prestation formation TTC</v>
      </c>
      <c r="F362" s="3" t="str">
        <f t="shared" si="11"/>
        <v>Classe 6</v>
      </c>
    </row>
    <row r="363" spans="1:6" x14ac:dyDescent="0.25">
      <c r="A363" s="3">
        <v>60450000</v>
      </c>
      <c r="B363" s="3" t="s">
        <v>27</v>
      </c>
      <c r="C363" s="4">
        <v>1200</v>
      </c>
      <c r="D363" s="5">
        <v>42544</v>
      </c>
      <c r="E363" s="3" t="str">
        <f t="shared" si="10"/>
        <v>60450000 Sous-Traitance Accueil</v>
      </c>
      <c r="F363" s="3" t="str">
        <f t="shared" si="11"/>
        <v>Classe 6</v>
      </c>
    </row>
    <row r="364" spans="1:6" x14ac:dyDescent="0.25">
      <c r="A364" s="3">
        <v>60612000</v>
      </c>
      <c r="B364" s="3" t="s">
        <v>28</v>
      </c>
      <c r="C364" s="4">
        <v>202.61999999999998</v>
      </c>
      <c r="D364" s="5">
        <v>42545</v>
      </c>
      <c r="E364" s="3" t="str">
        <f t="shared" si="10"/>
        <v>60612000 Carburant</v>
      </c>
      <c r="F364" s="3" t="str">
        <f t="shared" si="11"/>
        <v>Classe 6</v>
      </c>
    </row>
    <row r="365" spans="1:6" x14ac:dyDescent="0.25">
      <c r="A365" s="3">
        <v>60640000</v>
      </c>
      <c r="B365" s="3" t="s">
        <v>74</v>
      </c>
      <c r="C365" s="4">
        <v>65.88</v>
      </c>
      <c r="D365" s="5">
        <v>42546</v>
      </c>
      <c r="E365" s="3" t="str">
        <f t="shared" si="10"/>
        <v>60640000 Fournitures Adm.</v>
      </c>
      <c r="F365" s="3" t="str">
        <f t="shared" si="11"/>
        <v>Classe 6</v>
      </c>
    </row>
    <row r="366" spans="1:6" x14ac:dyDescent="0.25">
      <c r="A366" s="3">
        <v>60710000</v>
      </c>
      <c r="B366" s="3" t="s">
        <v>30</v>
      </c>
      <c r="C366" s="4">
        <v>10611.890000000003</v>
      </c>
      <c r="D366" s="5">
        <v>42547</v>
      </c>
      <c r="E366" s="3" t="str">
        <f t="shared" si="10"/>
        <v>60710000 Achat Matériel</v>
      </c>
      <c r="F366" s="3" t="str">
        <f t="shared" si="11"/>
        <v>Classe 6</v>
      </c>
    </row>
    <row r="367" spans="1:6" x14ac:dyDescent="0.25">
      <c r="A367" s="3">
        <v>60711000</v>
      </c>
      <c r="B367" s="3" t="s">
        <v>31</v>
      </c>
      <c r="C367" s="4">
        <v>3337.81</v>
      </c>
      <c r="D367" s="5">
        <v>42548</v>
      </c>
      <c r="E367" s="3" t="str">
        <f t="shared" si="10"/>
        <v>60711000 Achat Matériel ABS</v>
      </c>
      <c r="F367" s="3" t="str">
        <f t="shared" si="11"/>
        <v>Classe 6</v>
      </c>
    </row>
    <row r="368" spans="1:6" x14ac:dyDescent="0.25">
      <c r="A368" s="3">
        <v>60720000</v>
      </c>
      <c r="B368" s="3" t="s">
        <v>32</v>
      </c>
      <c r="C368" s="4">
        <v>876</v>
      </c>
      <c r="D368" s="5">
        <v>42549</v>
      </c>
      <c r="E368" s="3" t="str">
        <f t="shared" si="10"/>
        <v>60720000 Achat Logiciels Divers</v>
      </c>
      <c r="F368" s="3" t="str">
        <f t="shared" si="11"/>
        <v>Classe 6</v>
      </c>
    </row>
    <row r="369" spans="1:6" x14ac:dyDescent="0.25">
      <c r="A369" s="3">
        <v>60721000</v>
      </c>
      <c r="B369" s="3" t="s">
        <v>76</v>
      </c>
      <c r="C369" s="4">
        <v>558</v>
      </c>
      <c r="D369" s="5">
        <v>42550</v>
      </c>
      <c r="E369" s="3" t="str">
        <f t="shared" si="10"/>
        <v>60721000 Achat Backup</v>
      </c>
      <c r="F369" s="3" t="str">
        <f t="shared" si="11"/>
        <v>Classe 6</v>
      </c>
    </row>
    <row r="370" spans="1:6" x14ac:dyDescent="0.25">
      <c r="A370" s="3">
        <v>60750000</v>
      </c>
      <c r="B370" s="3" t="s">
        <v>34</v>
      </c>
      <c r="C370" s="4">
        <v>11699.539999999999</v>
      </c>
      <c r="D370" s="5">
        <v>42551</v>
      </c>
      <c r="E370" s="3" t="str">
        <f t="shared" si="10"/>
        <v>60750000 Achat Matériel Intra Com ABS</v>
      </c>
      <c r="F370" s="3" t="str">
        <f t="shared" si="11"/>
        <v>Classe 6</v>
      </c>
    </row>
    <row r="371" spans="1:6" x14ac:dyDescent="0.25">
      <c r="A371" s="3">
        <v>60760000</v>
      </c>
      <c r="B371" s="3" t="s">
        <v>35</v>
      </c>
      <c r="C371" s="4">
        <v>2841.98</v>
      </c>
      <c r="D371" s="5">
        <v>42552</v>
      </c>
      <c r="E371" s="3" t="str">
        <f t="shared" si="10"/>
        <v>60760000 Achats Logiciels EBP</v>
      </c>
      <c r="F371" s="3" t="str">
        <f t="shared" si="11"/>
        <v>Classe 6</v>
      </c>
    </row>
    <row r="372" spans="1:6" x14ac:dyDescent="0.25">
      <c r="A372" s="3">
        <v>60770000</v>
      </c>
      <c r="B372" s="3" t="s">
        <v>36</v>
      </c>
      <c r="C372" s="4">
        <v>566.79999999999995</v>
      </c>
      <c r="D372" s="5">
        <v>42553</v>
      </c>
      <c r="E372" s="3" t="str">
        <f t="shared" si="10"/>
        <v>60770000 ACHAT ANTI-VIRUS</v>
      </c>
      <c r="F372" s="3" t="str">
        <f t="shared" si="11"/>
        <v>Classe 6</v>
      </c>
    </row>
    <row r="373" spans="1:6" x14ac:dyDescent="0.25">
      <c r="A373" s="3">
        <v>61300000</v>
      </c>
      <c r="B373" s="3" t="s">
        <v>37</v>
      </c>
      <c r="C373" s="4">
        <v>552</v>
      </c>
      <c r="D373" s="5">
        <v>42554</v>
      </c>
      <c r="E373" s="3" t="str">
        <f t="shared" si="10"/>
        <v>61300000 Location</v>
      </c>
      <c r="F373" s="3" t="str">
        <f t="shared" si="11"/>
        <v>Classe 6</v>
      </c>
    </row>
    <row r="374" spans="1:6" x14ac:dyDescent="0.25">
      <c r="A374" s="3">
        <v>61400000</v>
      </c>
      <c r="B374" s="3" t="s">
        <v>38</v>
      </c>
      <c r="C374" s="4">
        <v>22</v>
      </c>
      <c r="D374" s="5">
        <v>42555</v>
      </c>
      <c r="E374" s="3" t="str">
        <f t="shared" si="10"/>
        <v>61400000 Charges Locatives</v>
      </c>
      <c r="F374" s="3" t="str">
        <f t="shared" si="11"/>
        <v>Classe 6</v>
      </c>
    </row>
    <row r="375" spans="1:6" x14ac:dyDescent="0.25">
      <c r="A375" s="3">
        <v>61500000</v>
      </c>
      <c r="B375" s="3" t="s">
        <v>39</v>
      </c>
      <c r="C375" s="4">
        <v>335.37</v>
      </c>
      <c r="D375" s="5">
        <v>42556</v>
      </c>
      <c r="E375" s="3" t="str">
        <f t="shared" si="10"/>
        <v>61500000 Entretien et Réparations</v>
      </c>
      <c r="F375" s="3" t="str">
        <f t="shared" si="11"/>
        <v>Classe 6</v>
      </c>
    </row>
    <row r="376" spans="1:6" x14ac:dyDescent="0.25">
      <c r="A376" s="3">
        <v>61600000</v>
      </c>
      <c r="B376" s="3" t="s">
        <v>40</v>
      </c>
      <c r="C376" s="4">
        <v>480.89</v>
      </c>
      <c r="D376" s="5">
        <v>42557</v>
      </c>
      <c r="E376" s="3" t="str">
        <f t="shared" si="10"/>
        <v>61600000 Assurances</v>
      </c>
      <c r="F376" s="3" t="str">
        <f t="shared" si="11"/>
        <v>Classe 6</v>
      </c>
    </row>
    <row r="377" spans="1:6" x14ac:dyDescent="0.25">
      <c r="A377" s="3">
        <v>62410000</v>
      </c>
      <c r="B377" s="3" t="s">
        <v>41</v>
      </c>
      <c r="C377" s="4">
        <v>99.8</v>
      </c>
      <c r="D377" s="5">
        <v>42558</v>
      </c>
      <c r="E377" s="3" t="str">
        <f t="shared" si="10"/>
        <v>62410000 Transport sur Achat</v>
      </c>
      <c r="F377" s="3" t="str">
        <f t="shared" si="11"/>
        <v>Classe 6</v>
      </c>
    </row>
    <row r="378" spans="1:6" x14ac:dyDescent="0.25">
      <c r="A378" s="3">
        <v>62518000</v>
      </c>
      <c r="B378" s="3" t="s">
        <v>78</v>
      </c>
      <c r="C378" s="4">
        <v>65.540000000000006</v>
      </c>
      <c r="D378" s="5">
        <v>42559</v>
      </c>
      <c r="E378" s="3" t="str">
        <f t="shared" si="10"/>
        <v>62518000 Déplacements Mathieu</v>
      </c>
      <c r="F378" s="3" t="str">
        <f t="shared" si="11"/>
        <v>Classe 6</v>
      </c>
    </row>
    <row r="379" spans="1:6" x14ac:dyDescent="0.25">
      <c r="A379" s="3">
        <v>62570000</v>
      </c>
      <c r="B379" s="3" t="s">
        <v>42</v>
      </c>
      <c r="C379" s="4">
        <v>466.56000000000006</v>
      </c>
      <c r="D379" s="5">
        <v>42560</v>
      </c>
      <c r="E379" s="3" t="str">
        <f t="shared" si="10"/>
        <v>62570000 Déplacements FDA</v>
      </c>
      <c r="F379" s="3" t="str">
        <f t="shared" si="11"/>
        <v>Classe 6</v>
      </c>
    </row>
    <row r="380" spans="1:6" x14ac:dyDescent="0.25">
      <c r="A380" s="3">
        <v>62600000</v>
      </c>
      <c r="B380" s="3" t="s">
        <v>79</v>
      </c>
      <c r="C380" s="4">
        <v>336.47999999999996</v>
      </c>
      <c r="D380" s="5">
        <v>42561</v>
      </c>
      <c r="E380" s="3" t="str">
        <f t="shared" si="10"/>
        <v>62600000 Frais Postaux et Télécom</v>
      </c>
      <c r="F380" s="3" t="str">
        <f t="shared" si="11"/>
        <v>Classe 6</v>
      </c>
    </row>
    <row r="381" spans="1:6" x14ac:dyDescent="0.25">
      <c r="A381" s="3">
        <v>62610000</v>
      </c>
      <c r="B381" s="3" t="s">
        <v>44</v>
      </c>
      <c r="C381" s="4">
        <v>76.2</v>
      </c>
      <c r="D381" s="5">
        <v>42562</v>
      </c>
      <c r="E381" s="3" t="str">
        <f t="shared" si="10"/>
        <v>62610000 Timbres</v>
      </c>
      <c r="F381" s="3" t="str">
        <f t="shared" si="11"/>
        <v>Classe 6</v>
      </c>
    </row>
    <row r="382" spans="1:6" x14ac:dyDescent="0.25">
      <c r="A382" s="3">
        <v>62612000</v>
      </c>
      <c r="B382" s="3" t="s">
        <v>45</v>
      </c>
      <c r="C382" s="4">
        <v>238.37</v>
      </c>
      <c r="D382" s="5">
        <v>42563</v>
      </c>
      <c r="E382" s="3" t="str">
        <f t="shared" si="10"/>
        <v>62612000 Paquets</v>
      </c>
      <c r="F382" s="3" t="str">
        <f t="shared" si="11"/>
        <v>Classe 6</v>
      </c>
    </row>
    <row r="383" spans="1:6" x14ac:dyDescent="0.25">
      <c r="A383" s="3">
        <v>62700000</v>
      </c>
      <c r="B383" s="3" t="s">
        <v>46</v>
      </c>
      <c r="C383" s="4">
        <v>34.250000000000007</v>
      </c>
      <c r="D383" s="5">
        <v>42564</v>
      </c>
      <c r="E383" s="3" t="str">
        <f t="shared" si="10"/>
        <v>62700000 Services Bancaire</v>
      </c>
      <c r="F383" s="3" t="str">
        <f t="shared" si="11"/>
        <v>Classe 6</v>
      </c>
    </row>
    <row r="384" spans="1:6" x14ac:dyDescent="0.25">
      <c r="A384" s="3">
        <v>62710000</v>
      </c>
      <c r="B384" s="3" t="s">
        <v>47</v>
      </c>
      <c r="C384" s="4">
        <v>3.08</v>
      </c>
      <c r="D384" s="5">
        <v>42565</v>
      </c>
      <c r="E384" s="3" t="str">
        <f t="shared" si="10"/>
        <v>62710000 Services Bancaire CM</v>
      </c>
      <c r="F384" s="3" t="str">
        <f t="shared" si="11"/>
        <v>Classe 6</v>
      </c>
    </row>
    <row r="385" spans="1:6" x14ac:dyDescent="0.25">
      <c r="A385" s="3">
        <v>64100000</v>
      </c>
      <c r="B385" s="3" t="s">
        <v>48</v>
      </c>
      <c r="C385" s="4">
        <v>7414.6100000000006</v>
      </c>
      <c r="D385" s="5">
        <v>42566</v>
      </c>
      <c r="E385" s="3" t="str">
        <f t="shared" si="10"/>
        <v>64100000 Rémunération du Personnels</v>
      </c>
      <c r="F385" s="3" t="str">
        <f t="shared" si="11"/>
        <v>Classe 6</v>
      </c>
    </row>
    <row r="386" spans="1:6" x14ac:dyDescent="0.25">
      <c r="A386" s="3">
        <v>64411000</v>
      </c>
      <c r="B386" s="3" t="s">
        <v>49</v>
      </c>
      <c r="C386" s="4">
        <v>2500</v>
      </c>
      <c r="D386" s="5">
        <v>42567</v>
      </c>
      <c r="E386" s="3" t="str">
        <f t="shared" si="10"/>
        <v>64411000 Rémunération Pascal</v>
      </c>
      <c r="F386" s="3" t="str">
        <f t="shared" si="11"/>
        <v>Classe 6</v>
      </c>
    </row>
    <row r="387" spans="1:6" x14ac:dyDescent="0.25">
      <c r="A387" s="3">
        <v>64416000</v>
      </c>
      <c r="B387" s="3" t="s">
        <v>51</v>
      </c>
      <c r="C387" s="4">
        <v>2118</v>
      </c>
      <c r="D387" s="5">
        <v>42568</v>
      </c>
      <c r="E387" s="3" t="str">
        <f t="shared" ref="E387:E450" si="12">A387&amp;" "&amp;B387</f>
        <v>64416000 MMA/RAM/RSI PG</v>
      </c>
      <c r="F387" s="3" t="str">
        <f t="shared" ref="F387:F450" si="13">"Classe "&amp;LEFT(E387,1)</f>
        <v>Classe 6</v>
      </c>
    </row>
    <row r="388" spans="1:6" x14ac:dyDescent="0.25">
      <c r="A388" s="3">
        <v>64421000</v>
      </c>
      <c r="B388" s="3" t="s">
        <v>52</v>
      </c>
      <c r="C388" s="4">
        <v>2500</v>
      </c>
      <c r="D388" s="5">
        <v>42569</v>
      </c>
      <c r="E388" s="3" t="str">
        <f t="shared" si="12"/>
        <v>64421000 Rémunération François</v>
      </c>
      <c r="F388" s="3" t="str">
        <f t="shared" si="13"/>
        <v>Classe 6</v>
      </c>
    </row>
    <row r="389" spans="1:6" x14ac:dyDescent="0.25">
      <c r="A389" s="3">
        <v>64426000</v>
      </c>
      <c r="B389" s="3" t="s">
        <v>54</v>
      </c>
      <c r="C389" s="4">
        <v>2118</v>
      </c>
      <c r="D389" s="5">
        <v>42570</v>
      </c>
      <c r="E389" s="3" t="str">
        <f t="shared" si="12"/>
        <v>64426000 MMA/RAM/RSI FC</v>
      </c>
      <c r="F389" s="3" t="str">
        <f t="shared" si="13"/>
        <v>Classe 6</v>
      </c>
    </row>
    <row r="390" spans="1:6" x14ac:dyDescent="0.25">
      <c r="A390" s="3">
        <v>64500000</v>
      </c>
      <c r="B390" s="3" t="s">
        <v>55</v>
      </c>
      <c r="C390" s="4">
        <v>3049.99</v>
      </c>
      <c r="D390" s="5">
        <v>42571</v>
      </c>
      <c r="E390" s="3" t="str">
        <f t="shared" si="12"/>
        <v>64500000 Charges de S.S. Prév.</v>
      </c>
      <c r="F390" s="3" t="str">
        <f t="shared" si="13"/>
        <v>Classe 6</v>
      </c>
    </row>
    <row r="391" spans="1:6" x14ac:dyDescent="0.25">
      <c r="A391" s="3">
        <v>64510000</v>
      </c>
      <c r="B391" s="3" t="s">
        <v>56</v>
      </c>
      <c r="C391" s="4">
        <v>223.77</v>
      </c>
      <c r="D391" s="5">
        <v>42572</v>
      </c>
      <c r="E391" s="3" t="str">
        <f t="shared" si="12"/>
        <v>64510000 Réductions bas salaires</v>
      </c>
      <c r="F391" s="3" t="str">
        <f t="shared" si="13"/>
        <v>Classe 6</v>
      </c>
    </row>
    <row r="392" spans="1:6" x14ac:dyDescent="0.25">
      <c r="A392" s="3">
        <v>66110000</v>
      </c>
      <c r="B392" s="3" t="s">
        <v>57</v>
      </c>
      <c r="C392" s="4">
        <v>36.290000000000006</v>
      </c>
      <c r="D392" s="5">
        <v>42573</v>
      </c>
      <c r="E392" s="3" t="str">
        <f t="shared" si="12"/>
        <v>66110000 Intérêts empruntes et dettes</v>
      </c>
      <c r="F392" s="3" t="str">
        <f t="shared" si="13"/>
        <v>Classe 6</v>
      </c>
    </row>
    <row r="393" spans="1:6" x14ac:dyDescent="0.25">
      <c r="A393" s="3">
        <v>67180000</v>
      </c>
      <c r="B393" s="3" t="s">
        <v>96</v>
      </c>
      <c r="C393" s="4">
        <v>0.65999999999999992</v>
      </c>
      <c r="D393" s="5">
        <v>42574</v>
      </c>
      <c r="E393" s="3" t="str">
        <f t="shared" si="12"/>
        <v>67180000 Charges exeptionnelles diverse</v>
      </c>
      <c r="F393" s="3" t="str">
        <f t="shared" si="13"/>
        <v>Classe 6</v>
      </c>
    </row>
    <row r="394" spans="1:6" x14ac:dyDescent="0.25">
      <c r="A394" s="3">
        <v>70611000</v>
      </c>
      <c r="B394" s="3" t="s">
        <v>58</v>
      </c>
      <c r="C394" s="4">
        <v>122.5</v>
      </c>
      <c r="D394" s="5">
        <v>42575</v>
      </c>
      <c r="E394" s="3" t="str">
        <f t="shared" si="12"/>
        <v>70611000 Contrat Assistance ABJ</v>
      </c>
      <c r="F394" s="3" t="str">
        <f t="shared" si="13"/>
        <v>Classe 7</v>
      </c>
    </row>
    <row r="395" spans="1:6" x14ac:dyDescent="0.25">
      <c r="A395" s="3">
        <v>70612000</v>
      </c>
      <c r="B395" s="3" t="s">
        <v>86</v>
      </c>
      <c r="C395" s="4">
        <v>15121.019999999999</v>
      </c>
      <c r="D395" s="5">
        <v>42576</v>
      </c>
      <c r="E395" s="3" t="str">
        <f t="shared" si="12"/>
        <v>70612000 Contrat Maintenance Radiologue</v>
      </c>
      <c r="F395" s="3" t="str">
        <f t="shared" si="13"/>
        <v>Classe 7</v>
      </c>
    </row>
    <row r="396" spans="1:6" x14ac:dyDescent="0.25">
      <c r="A396" s="3">
        <v>70613000</v>
      </c>
      <c r="B396" s="3" t="s">
        <v>87</v>
      </c>
      <c r="C396" s="4">
        <v>3100</v>
      </c>
      <c r="D396" s="5">
        <v>42577</v>
      </c>
      <c r="E396" s="3" t="str">
        <f t="shared" si="12"/>
        <v>70613000 Contrat Assistance Serveur</v>
      </c>
      <c r="F396" s="3" t="str">
        <f t="shared" si="13"/>
        <v>Classe 7</v>
      </c>
    </row>
    <row r="397" spans="1:6" x14ac:dyDescent="0.25">
      <c r="A397" s="3">
        <v>70650000</v>
      </c>
      <c r="B397" s="3" t="s">
        <v>60</v>
      </c>
      <c r="C397" s="4">
        <v>6240.25</v>
      </c>
      <c r="D397" s="5">
        <v>42578</v>
      </c>
      <c r="E397" s="3" t="str">
        <f t="shared" si="12"/>
        <v>70650000 Assistance Technique</v>
      </c>
      <c r="F397" s="3" t="str">
        <f t="shared" si="13"/>
        <v>Classe 7</v>
      </c>
    </row>
    <row r="398" spans="1:6" x14ac:dyDescent="0.25">
      <c r="A398" s="3">
        <v>70710000</v>
      </c>
      <c r="B398" s="3" t="s">
        <v>63</v>
      </c>
      <c r="C398" s="4">
        <v>6749.44</v>
      </c>
      <c r="D398" s="5">
        <v>42579</v>
      </c>
      <c r="E398" s="3" t="str">
        <f t="shared" si="12"/>
        <v>70710000 Ventes Matériel</v>
      </c>
      <c r="F398" s="3" t="str">
        <f t="shared" si="13"/>
        <v>Classe 7</v>
      </c>
    </row>
    <row r="399" spans="1:6" x14ac:dyDescent="0.25">
      <c r="A399" s="3">
        <v>70712000</v>
      </c>
      <c r="B399" s="3" t="s">
        <v>64</v>
      </c>
      <c r="C399" s="4">
        <v>15789.5</v>
      </c>
      <c r="D399" s="5">
        <v>42580</v>
      </c>
      <c r="E399" s="3" t="str">
        <f t="shared" si="12"/>
        <v>70712000 Ventes Matériel ABS</v>
      </c>
      <c r="F399" s="3" t="str">
        <f t="shared" si="13"/>
        <v>Classe 7</v>
      </c>
    </row>
    <row r="400" spans="1:6" x14ac:dyDescent="0.25">
      <c r="A400" s="3">
        <v>70713000</v>
      </c>
      <c r="B400" s="3" t="s">
        <v>65</v>
      </c>
      <c r="C400" s="4">
        <v>1845.37</v>
      </c>
      <c r="D400" s="5">
        <v>42581</v>
      </c>
      <c r="E400" s="3" t="str">
        <f t="shared" si="12"/>
        <v>70713000 Ventes de consomables ABS</v>
      </c>
      <c r="F400" s="3" t="str">
        <f t="shared" si="13"/>
        <v>Classe 7</v>
      </c>
    </row>
    <row r="401" spans="1:6" x14ac:dyDescent="0.25">
      <c r="A401" s="3">
        <v>70715000</v>
      </c>
      <c r="B401" s="3" t="s">
        <v>66</v>
      </c>
      <c r="C401" s="4">
        <v>3536.5</v>
      </c>
      <c r="D401" s="5">
        <v>42582</v>
      </c>
      <c r="E401" s="3" t="str">
        <f t="shared" si="12"/>
        <v>70715000 Ventes MC AFEE + Sauvegarde</v>
      </c>
      <c r="F401" s="3" t="str">
        <f t="shared" si="13"/>
        <v>Classe 7</v>
      </c>
    </row>
    <row r="402" spans="1:6" x14ac:dyDescent="0.25">
      <c r="A402" s="3">
        <v>70720000</v>
      </c>
      <c r="B402" s="3" t="s">
        <v>67</v>
      </c>
      <c r="C402" s="4">
        <v>800.02</v>
      </c>
      <c r="D402" s="5">
        <v>42583</v>
      </c>
      <c r="E402" s="3" t="str">
        <f t="shared" si="12"/>
        <v>70720000 Ventes Logiciels Divers</v>
      </c>
      <c r="F402" s="3" t="str">
        <f t="shared" si="13"/>
        <v>Classe 7</v>
      </c>
    </row>
    <row r="403" spans="1:6" x14ac:dyDescent="0.25">
      <c r="A403" s="3">
        <v>70750000</v>
      </c>
      <c r="B403" s="3" t="s">
        <v>68</v>
      </c>
      <c r="C403" s="4">
        <v>4758</v>
      </c>
      <c r="D403" s="5">
        <v>42584</v>
      </c>
      <c r="E403" s="3" t="str">
        <f t="shared" si="12"/>
        <v>70750000 Ventes EBP</v>
      </c>
      <c r="F403" s="3" t="str">
        <f t="shared" si="13"/>
        <v>Classe 7</v>
      </c>
    </row>
    <row r="404" spans="1:6" x14ac:dyDescent="0.25">
      <c r="A404" s="3">
        <v>70760000</v>
      </c>
      <c r="B404" s="3" t="s">
        <v>69</v>
      </c>
      <c r="C404" s="4">
        <v>650</v>
      </c>
      <c r="D404" s="5">
        <v>42585</v>
      </c>
      <c r="E404" s="3" t="str">
        <f t="shared" si="12"/>
        <v>70760000 Programme spécifiques</v>
      </c>
      <c r="F404" s="3" t="str">
        <f t="shared" si="13"/>
        <v>Classe 7</v>
      </c>
    </row>
    <row r="405" spans="1:6" x14ac:dyDescent="0.25">
      <c r="A405" s="3">
        <v>70830000</v>
      </c>
      <c r="B405" s="3" t="s">
        <v>37</v>
      </c>
      <c r="C405" s="4">
        <v>286</v>
      </c>
      <c r="D405" s="5">
        <v>42586</v>
      </c>
      <c r="E405" s="3" t="str">
        <f t="shared" si="12"/>
        <v>70830000 Location</v>
      </c>
      <c r="F405" s="3" t="str">
        <f t="shared" si="13"/>
        <v>Classe 7</v>
      </c>
    </row>
    <row r="406" spans="1:6" x14ac:dyDescent="0.25">
      <c r="A406" s="3">
        <v>70850000</v>
      </c>
      <c r="B406" s="3" t="s">
        <v>70</v>
      </c>
      <c r="C406" s="4">
        <v>110</v>
      </c>
      <c r="D406" s="5">
        <v>42587</v>
      </c>
      <c r="E406" s="3" t="str">
        <f t="shared" si="12"/>
        <v>70850000 Ports et frais accessoires</v>
      </c>
      <c r="F406" s="3" t="str">
        <f t="shared" si="13"/>
        <v>Classe 7</v>
      </c>
    </row>
    <row r="407" spans="1:6" x14ac:dyDescent="0.25">
      <c r="A407" s="3">
        <v>10100000</v>
      </c>
      <c r="B407" s="3" t="s">
        <v>98</v>
      </c>
      <c r="C407" s="4">
        <v>7622.45</v>
      </c>
      <c r="D407" s="5">
        <v>42552</v>
      </c>
      <c r="E407" s="3" t="str">
        <f t="shared" si="12"/>
        <v>10100000 Capital</v>
      </c>
      <c r="F407" s="3" t="str">
        <f t="shared" si="13"/>
        <v>Classe 1</v>
      </c>
    </row>
    <row r="408" spans="1:6" x14ac:dyDescent="0.25">
      <c r="A408" s="3">
        <v>10610000</v>
      </c>
      <c r="B408" s="3" t="s">
        <v>99</v>
      </c>
      <c r="C408" s="4">
        <v>807.88</v>
      </c>
      <c r="D408" s="5">
        <v>42552</v>
      </c>
      <c r="E408" s="3" t="str">
        <f t="shared" si="12"/>
        <v>10610000 Réserve Légale</v>
      </c>
      <c r="F408" s="3" t="str">
        <f t="shared" si="13"/>
        <v>Classe 1</v>
      </c>
    </row>
    <row r="409" spans="1:6" x14ac:dyDescent="0.25">
      <c r="A409" s="3">
        <v>10680000</v>
      </c>
      <c r="B409" s="3" t="s">
        <v>100</v>
      </c>
      <c r="C409" s="4">
        <v>25000</v>
      </c>
      <c r="D409" s="5">
        <v>42552</v>
      </c>
      <c r="E409" s="3" t="str">
        <f t="shared" si="12"/>
        <v>10680000 Autres Réserves</v>
      </c>
      <c r="F409" s="3" t="str">
        <f t="shared" si="13"/>
        <v>Classe 1</v>
      </c>
    </row>
    <row r="410" spans="1:6" x14ac:dyDescent="0.25">
      <c r="A410" s="3">
        <v>11000000</v>
      </c>
      <c r="B410" s="3" t="s">
        <v>101</v>
      </c>
      <c r="C410" s="4">
        <v>1028.17</v>
      </c>
      <c r="D410" s="5">
        <v>42552</v>
      </c>
      <c r="E410" s="3" t="str">
        <f t="shared" si="12"/>
        <v>11000000 Report à nouveau</v>
      </c>
      <c r="F410" s="3" t="str">
        <f t="shared" si="13"/>
        <v>Classe 1</v>
      </c>
    </row>
    <row r="411" spans="1:6" x14ac:dyDescent="0.25">
      <c r="A411" s="3">
        <v>12000000</v>
      </c>
      <c r="B411" s="3" t="s">
        <v>102</v>
      </c>
      <c r="C411" s="4">
        <v>2146.0500000000002</v>
      </c>
      <c r="D411" s="5">
        <v>42552</v>
      </c>
      <c r="E411" s="3" t="str">
        <f t="shared" si="12"/>
        <v>12000000 Bénéfices de l'exercice</v>
      </c>
      <c r="F411" s="3" t="str">
        <f t="shared" si="13"/>
        <v>Classe 1</v>
      </c>
    </row>
    <row r="412" spans="1:6" x14ac:dyDescent="0.25">
      <c r="A412" s="3">
        <v>16400000</v>
      </c>
      <c r="B412" s="3" t="s">
        <v>6</v>
      </c>
      <c r="C412" s="4">
        <v>7069.17</v>
      </c>
      <c r="D412" s="5">
        <v>42552</v>
      </c>
      <c r="E412" s="3" t="str">
        <f t="shared" si="12"/>
        <v>16400000 Emprunt CA</v>
      </c>
      <c r="F412" s="3" t="str">
        <f t="shared" si="13"/>
        <v>Classe 1</v>
      </c>
    </row>
    <row r="413" spans="1:6" x14ac:dyDescent="0.25">
      <c r="A413" s="3">
        <v>16420000</v>
      </c>
      <c r="B413" s="3" t="s">
        <v>7</v>
      </c>
      <c r="C413" s="4">
        <v>8419.1099999999988</v>
      </c>
      <c r="D413" s="5">
        <v>42552</v>
      </c>
      <c r="E413" s="3" t="str">
        <f t="shared" si="12"/>
        <v>16420000 Emprunt CM</v>
      </c>
      <c r="F413" s="3" t="str">
        <f t="shared" si="13"/>
        <v>Classe 1</v>
      </c>
    </row>
    <row r="414" spans="1:6" x14ac:dyDescent="0.25">
      <c r="A414" s="3">
        <v>20500000</v>
      </c>
      <c r="B414" s="3" t="s">
        <v>103</v>
      </c>
      <c r="C414" s="4">
        <v>1629.76</v>
      </c>
      <c r="D414" s="5">
        <v>42552</v>
      </c>
      <c r="E414" s="3" t="str">
        <f t="shared" si="12"/>
        <v>20500000 Progiciels</v>
      </c>
      <c r="F414" s="3" t="str">
        <f t="shared" si="13"/>
        <v>Classe 2</v>
      </c>
    </row>
    <row r="415" spans="1:6" x14ac:dyDescent="0.25">
      <c r="A415" s="3">
        <v>20700000</v>
      </c>
      <c r="B415" s="3" t="s">
        <v>104</v>
      </c>
      <c r="C415" s="4">
        <v>15000</v>
      </c>
      <c r="D415" s="5">
        <v>42552</v>
      </c>
      <c r="E415" s="3" t="str">
        <f t="shared" si="12"/>
        <v>20700000 Fonds commercial</v>
      </c>
      <c r="F415" s="3" t="str">
        <f t="shared" si="13"/>
        <v>Classe 2</v>
      </c>
    </row>
    <row r="416" spans="1:6" x14ac:dyDescent="0.25">
      <c r="A416" s="3">
        <v>21550000</v>
      </c>
      <c r="B416" s="3" t="s">
        <v>105</v>
      </c>
      <c r="C416" s="4">
        <v>100</v>
      </c>
      <c r="D416" s="5">
        <v>42552</v>
      </c>
      <c r="E416" s="3" t="str">
        <f t="shared" si="12"/>
        <v>21550000 Outillages</v>
      </c>
      <c r="F416" s="3" t="str">
        <f t="shared" si="13"/>
        <v>Classe 2</v>
      </c>
    </row>
    <row r="417" spans="1:6" x14ac:dyDescent="0.25">
      <c r="A417" s="3">
        <v>21820000</v>
      </c>
      <c r="B417" s="3" t="s">
        <v>106</v>
      </c>
      <c r="C417" s="4">
        <v>7371.62</v>
      </c>
      <c r="D417" s="5">
        <v>42552</v>
      </c>
      <c r="E417" s="3" t="str">
        <f t="shared" si="12"/>
        <v>21820000 Matériel de transport</v>
      </c>
      <c r="F417" s="3" t="str">
        <f t="shared" si="13"/>
        <v>Classe 2</v>
      </c>
    </row>
    <row r="418" spans="1:6" x14ac:dyDescent="0.25">
      <c r="A418" s="3">
        <v>21830000</v>
      </c>
      <c r="B418" s="3" t="s">
        <v>92</v>
      </c>
      <c r="C418" s="4">
        <v>9013.7000000000007</v>
      </c>
      <c r="D418" s="5">
        <v>42552</v>
      </c>
      <c r="E418" s="3" t="str">
        <f t="shared" si="12"/>
        <v>21830000 Matériel Bureau &amp; Informatique</v>
      </c>
      <c r="F418" s="3" t="str">
        <f t="shared" si="13"/>
        <v>Classe 2</v>
      </c>
    </row>
    <row r="419" spans="1:6" x14ac:dyDescent="0.25">
      <c r="A419" s="3">
        <v>21840000</v>
      </c>
      <c r="B419" s="3" t="s">
        <v>107</v>
      </c>
      <c r="C419" s="4">
        <v>2516.23</v>
      </c>
      <c r="D419" s="5">
        <v>42552</v>
      </c>
      <c r="E419" s="3" t="str">
        <f t="shared" si="12"/>
        <v>21840000 Mobilier</v>
      </c>
      <c r="F419" s="3" t="str">
        <f t="shared" si="13"/>
        <v>Classe 2</v>
      </c>
    </row>
    <row r="420" spans="1:6" x14ac:dyDescent="0.25">
      <c r="A420" s="3">
        <v>27500000</v>
      </c>
      <c r="B420" s="3" t="s">
        <v>108</v>
      </c>
      <c r="C420" s="4">
        <v>800</v>
      </c>
      <c r="D420" s="5">
        <v>42552</v>
      </c>
      <c r="E420" s="3" t="str">
        <f t="shared" si="12"/>
        <v>27500000 Cautions</v>
      </c>
      <c r="F420" s="3" t="str">
        <f t="shared" si="13"/>
        <v>Classe 2</v>
      </c>
    </row>
    <row r="421" spans="1:6" x14ac:dyDescent="0.25">
      <c r="A421" s="3">
        <v>28050000</v>
      </c>
      <c r="B421" s="3" t="s">
        <v>109</v>
      </c>
      <c r="C421" s="4">
        <v>436.2</v>
      </c>
      <c r="D421" s="5">
        <v>42552</v>
      </c>
      <c r="E421" s="3" t="str">
        <f t="shared" si="12"/>
        <v>28050000 Amort. Immo Incorporelle</v>
      </c>
      <c r="F421" s="3" t="str">
        <f t="shared" si="13"/>
        <v>Classe 2</v>
      </c>
    </row>
    <row r="422" spans="1:6" x14ac:dyDescent="0.25">
      <c r="A422" s="3">
        <v>28155000</v>
      </c>
      <c r="B422" s="3" t="s">
        <v>110</v>
      </c>
      <c r="C422" s="4">
        <v>100</v>
      </c>
      <c r="D422" s="5">
        <v>42552</v>
      </c>
      <c r="E422" s="3" t="str">
        <f t="shared" si="12"/>
        <v>28155000 Amort. Outillages</v>
      </c>
      <c r="F422" s="3" t="str">
        <f t="shared" si="13"/>
        <v>Classe 2</v>
      </c>
    </row>
    <row r="423" spans="1:6" x14ac:dyDescent="0.25">
      <c r="A423" s="3">
        <v>28182000</v>
      </c>
      <c r="B423" s="3" t="s">
        <v>111</v>
      </c>
      <c r="C423" s="4">
        <v>7371.62</v>
      </c>
      <c r="D423" s="5">
        <v>42552</v>
      </c>
      <c r="E423" s="3" t="str">
        <f t="shared" si="12"/>
        <v>28182000 Amort. Mat. Transport</v>
      </c>
      <c r="F423" s="3" t="str">
        <f t="shared" si="13"/>
        <v>Classe 2</v>
      </c>
    </row>
    <row r="424" spans="1:6" x14ac:dyDescent="0.25">
      <c r="A424" s="3">
        <v>28183000</v>
      </c>
      <c r="B424" s="3" t="s">
        <v>112</v>
      </c>
      <c r="C424" s="4">
        <v>4446.5200000000004</v>
      </c>
      <c r="D424" s="5">
        <v>42552</v>
      </c>
      <c r="E424" s="3" t="str">
        <f t="shared" si="12"/>
        <v>28183000 Amort. Mat. Bur. Inf.</v>
      </c>
      <c r="F424" s="3" t="str">
        <f t="shared" si="13"/>
        <v>Classe 2</v>
      </c>
    </row>
    <row r="425" spans="1:6" x14ac:dyDescent="0.25">
      <c r="A425" s="3">
        <v>28184000</v>
      </c>
      <c r="B425" s="3" t="s">
        <v>113</v>
      </c>
      <c r="C425" s="4">
        <v>2352.9299999999998</v>
      </c>
      <c r="D425" s="5">
        <v>42552</v>
      </c>
      <c r="E425" s="3" t="str">
        <f t="shared" si="12"/>
        <v>28184000 Amort. Mobilier</v>
      </c>
      <c r="F425" s="3" t="str">
        <f t="shared" si="13"/>
        <v>Classe 2</v>
      </c>
    </row>
    <row r="426" spans="1:6" x14ac:dyDescent="0.25">
      <c r="A426" s="3">
        <v>37000000</v>
      </c>
      <c r="B426" s="3" t="s">
        <v>114</v>
      </c>
      <c r="C426" s="4">
        <v>21515.8</v>
      </c>
      <c r="D426" s="5">
        <v>42552</v>
      </c>
      <c r="E426" s="3" t="str">
        <f t="shared" si="12"/>
        <v>37000000 Stock de marchandise</v>
      </c>
      <c r="F426" s="3" t="str">
        <f t="shared" si="13"/>
        <v>Classe 3</v>
      </c>
    </row>
    <row r="427" spans="1:6" x14ac:dyDescent="0.25">
      <c r="A427" s="3">
        <v>39700000</v>
      </c>
      <c r="B427" s="3" t="s">
        <v>115</v>
      </c>
      <c r="C427" s="4">
        <v>275</v>
      </c>
      <c r="D427" s="5">
        <v>42552</v>
      </c>
      <c r="E427" s="3" t="str">
        <f t="shared" si="12"/>
        <v>39700000 Prov. Dép. Stocks</v>
      </c>
      <c r="F427" s="3" t="str">
        <f t="shared" si="13"/>
        <v>Classe 3</v>
      </c>
    </row>
    <row r="428" spans="1:6" x14ac:dyDescent="0.25">
      <c r="A428" s="3">
        <v>40810000</v>
      </c>
      <c r="B428" s="3" t="s">
        <v>116</v>
      </c>
      <c r="C428" s="4">
        <v>1724.33</v>
      </c>
      <c r="D428" s="5">
        <v>42552</v>
      </c>
      <c r="E428" s="3" t="str">
        <f t="shared" si="12"/>
        <v>40810000 F/S Fact. non Parvenues</v>
      </c>
      <c r="F428" s="3" t="str">
        <f t="shared" si="13"/>
        <v>Classe 4</v>
      </c>
    </row>
    <row r="429" spans="1:6" x14ac:dyDescent="0.25">
      <c r="A429" s="3">
        <v>40980000</v>
      </c>
      <c r="B429" s="3" t="s">
        <v>117</v>
      </c>
      <c r="C429" s="4">
        <v>2769</v>
      </c>
      <c r="D429" s="5">
        <v>42552</v>
      </c>
      <c r="E429" s="3" t="str">
        <f t="shared" si="12"/>
        <v>40980000 Frs Avoir N Parvenu</v>
      </c>
      <c r="F429" s="3" t="str">
        <f t="shared" si="13"/>
        <v>Classe 4</v>
      </c>
    </row>
    <row r="430" spans="1:6" x14ac:dyDescent="0.25">
      <c r="A430" s="3">
        <v>41800000</v>
      </c>
      <c r="B430" s="3" t="s">
        <v>118</v>
      </c>
      <c r="C430" s="4">
        <v>472</v>
      </c>
      <c r="D430" s="5">
        <v>42552</v>
      </c>
      <c r="E430" s="3" t="str">
        <f t="shared" si="12"/>
        <v>41800000 Clients Produits non facturés</v>
      </c>
      <c r="F430" s="3" t="str">
        <f t="shared" si="13"/>
        <v>Classe 4</v>
      </c>
    </row>
    <row r="431" spans="1:6" x14ac:dyDescent="0.25">
      <c r="A431" s="3">
        <v>42100000</v>
      </c>
      <c r="B431" s="3" t="s">
        <v>10</v>
      </c>
      <c r="C431" s="4">
        <v>8803.02</v>
      </c>
      <c r="D431" s="5">
        <v>42552</v>
      </c>
      <c r="E431" s="3" t="str">
        <f t="shared" si="12"/>
        <v>42100000 Personnel - Rémunérations dues</v>
      </c>
      <c r="F431" s="3" t="str">
        <f t="shared" si="13"/>
        <v>Classe 4</v>
      </c>
    </row>
    <row r="432" spans="1:6" x14ac:dyDescent="0.25">
      <c r="A432" s="3">
        <v>42820000</v>
      </c>
      <c r="B432" s="3" t="s">
        <v>119</v>
      </c>
      <c r="C432" s="4">
        <v>4207.0200000000004</v>
      </c>
      <c r="D432" s="5">
        <v>42552</v>
      </c>
      <c r="E432" s="3" t="str">
        <f t="shared" si="12"/>
        <v>42820000 Provision congés à payer</v>
      </c>
      <c r="F432" s="3" t="str">
        <f t="shared" si="13"/>
        <v>Classe 4</v>
      </c>
    </row>
    <row r="433" spans="1:6" x14ac:dyDescent="0.25">
      <c r="A433" s="3">
        <v>43100000</v>
      </c>
      <c r="B433" s="3" t="s">
        <v>11</v>
      </c>
      <c r="C433" s="4">
        <v>16533.04</v>
      </c>
      <c r="D433" s="5">
        <v>42552</v>
      </c>
      <c r="E433" s="3" t="str">
        <f t="shared" si="12"/>
        <v>43100000 Sécu. Sociales</v>
      </c>
      <c r="F433" s="3" t="str">
        <f t="shared" si="13"/>
        <v>Classe 4</v>
      </c>
    </row>
    <row r="434" spans="1:6" x14ac:dyDescent="0.25">
      <c r="A434" s="3">
        <v>43720000</v>
      </c>
      <c r="B434" s="3" t="s">
        <v>12</v>
      </c>
      <c r="C434" s="4">
        <v>3758.42</v>
      </c>
      <c r="D434" s="5">
        <v>42552</v>
      </c>
      <c r="E434" s="3" t="str">
        <f t="shared" si="12"/>
        <v>43720000 Retraite AG2R NC</v>
      </c>
      <c r="F434" s="3" t="str">
        <f t="shared" si="13"/>
        <v>Classe 4</v>
      </c>
    </row>
    <row r="435" spans="1:6" x14ac:dyDescent="0.25">
      <c r="A435" s="3">
        <v>43770000</v>
      </c>
      <c r="B435" s="3" t="s">
        <v>13</v>
      </c>
      <c r="C435" s="4">
        <v>566.52</v>
      </c>
      <c r="D435" s="5">
        <v>42552</v>
      </c>
      <c r="E435" s="3" t="str">
        <f t="shared" si="12"/>
        <v>43770000 Prévoyance Humanis</v>
      </c>
      <c r="F435" s="3" t="str">
        <f t="shared" si="13"/>
        <v>Classe 4</v>
      </c>
    </row>
    <row r="436" spans="1:6" x14ac:dyDescent="0.25">
      <c r="A436" s="3">
        <v>43820000</v>
      </c>
      <c r="B436" s="3" t="s">
        <v>120</v>
      </c>
      <c r="C436" s="4">
        <v>1262.1099999999999</v>
      </c>
      <c r="D436" s="5">
        <v>42552</v>
      </c>
      <c r="E436" s="3" t="str">
        <f t="shared" si="12"/>
        <v>43820000 CONGES PAYES/CHARGES SOCIALES</v>
      </c>
      <c r="F436" s="3" t="str">
        <f t="shared" si="13"/>
        <v>Classe 4</v>
      </c>
    </row>
    <row r="437" spans="1:6" x14ac:dyDescent="0.25">
      <c r="A437" s="3">
        <v>44400000</v>
      </c>
      <c r="B437" s="3" t="s">
        <v>121</v>
      </c>
      <c r="C437" s="4">
        <v>4488</v>
      </c>
      <c r="D437" s="5">
        <v>42552</v>
      </c>
      <c r="E437" s="3" t="str">
        <f t="shared" si="12"/>
        <v>44400000 Etât Impôts sur les Bénéfices</v>
      </c>
      <c r="F437" s="3" t="str">
        <f t="shared" si="13"/>
        <v>Classe 4</v>
      </c>
    </row>
    <row r="438" spans="1:6" x14ac:dyDescent="0.25">
      <c r="A438" s="3">
        <v>44551000</v>
      </c>
      <c r="B438" s="3" t="s">
        <v>14</v>
      </c>
      <c r="C438" s="4">
        <v>11842</v>
      </c>
      <c r="D438" s="5">
        <v>42552</v>
      </c>
      <c r="E438" s="3" t="str">
        <f t="shared" si="12"/>
        <v>44551000 TVA A Décaisser</v>
      </c>
      <c r="F438" s="3" t="str">
        <f t="shared" si="13"/>
        <v>Classe 4</v>
      </c>
    </row>
    <row r="439" spans="1:6" x14ac:dyDescent="0.25">
      <c r="A439" s="3">
        <v>44562000</v>
      </c>
      <c r="B439" s="3" t="s">
        <v>122</v>
      </c>
      <c r="C439" s="4">
        <v>1326.2</v>
      </c>
      <c r="D439" s="5">
        <v>42552</v>
      </c>
      <c r="E439" s="3" t="str">
        <f t="shared" si="12"/>
        <v>44562000 T.V.A. sur Immo 19.60%</v>
      </c>
      <c r="F439" s="3" t="str">
        <f t="shared" si="13"/>
        <v>Classe 4</v>
      </c>
    </row>
    <row r="440" spans="1:6" x14ac:dyDescent="0.25">
      <c r="A440" s="3">
        <v>44566000</v>
      </c>
      <c r="B440" s="3" t="s">
        <v>15</v>
      </c>
      <c r="C440" s="4">
        <v>5620.83</v>
      </c>
      <c r="D440" s="5">
        <v>42552</v>
      </c>
      <c r="E440" s="3" t="str">
        <f t="shared" si="12"/>
        <v>44566000 T.V.A. sur ABS Déduc 19.60%</v>
      </c>
      <c r="F440" s="3" t="str">
        <f t="shared" si="13"/>
        <v>Classe 4</v>
      </c>
    </row>
    <row r="441" spans="1:6" x14ac:dyDescent="0.25">
      <c r="A441" s="3">
        <v>44566100</v>
      </c>
      <c r="B441" s="3" t="s">
        <v>123</v>
      </c>
      <c r="C441" s="4">
        <v>68.69</v>
      </c>
      <c r="D441" s="5">
        <v>42552</v>
      </c>
      <c r="E441" s="3" t="str">
        <f t="shared" si="12"/>
        <v>44566100 T.V.A. déductible U.E. 19.60%</v>
      </c>
      <c r="F441" s="3" t="str">
        <f t="shared" si="13"/>
        <v>Classe 4</v>
      </c>
    </row>
    <row r="442" spans="1:6" x14ac:dyDescent="0.25">
      <c r="A442" s="3">
        <v>44571200</v>
      </c>
      <c r="B442" s="3" t="s">
        <v>72</v>
      </c>
      <c r="C442" s="4">
        <v>5943.9699999999993</v>
      </c>
      <c r="D442" s="5">
        <v>42552</v>
      </c>
      <c r="E442" s="3" t="str">
        <f t="shared" si="12"/>
        <v>44571200 TVA Collectée sur Ventes 19.6%</v>
      </c>
      <c r="F442" s="3" t="str">
        <f t="shared" si="13"/>
        <v>Classe 4</v>
      </c>
    </row>
    <row r="443" spans="1:6" x14ac:dyDescent="0.25">
      <c r="A443" s="3">
        <v>44571300</v>
      </c>
      <c r="B443" s="3" t="s">
        <v>18</v>
      </c>
      <c r="C443" s="4">
        <v>7976.65</v>
      </c>
      <c r="D443" s="5">
        <v>42552</v>
      </c>
      <c r="E443" s="3" t="str">
        <f t="shared" si="12"/>
        <v>44571300 TVA Collectée Services 19.6%</v>
      </c>
      <c r="F443" s="3" t="str">
        <f t="shared" si="13"/>
        <v>Classe 4</v>
      </c>
    </row>
    <row r="444" spans="1:6" x14ac:dyDescent="0.25">
      <c r="A444" s="3">
        <v>44571500</v>
      </c>
      <c r="B444" s="3" t="s">
        <v>124</v>
      </c>
      <c r="C444" s="4">
        <v>68.69</v>
      </c>
      <c r="D444" s="5">
        <v>42552</v>
      </c>
      <c r="E444" s="3" t="str">
        <f t="shared" si="12"/>
        <v>44571500 TVA Collectée U.E. 19.6%</v>
      </c>
      <c r="F444" s="3" t="str">
        <f t="shared" si="13"/>
        <v>Classe 4</v>
      </c>
    </row>
    <row r="445" spans="1:6" x14ac:dyDescent="0.25">
      <c r="A445" s="3">
        <v>44586000</v>
      </c>
      <c r="B445" s="3" t="s">
        <v>125</v>
      </c>
      <c r="C445" s="4">
        <v>282.58</v>
      </c>
      <c r="D445" s="5">
        <v>42552</v>
      </c>
      <c r="E445" s="3" t="str">
        <f t="shared" si="12"/>
        <v>44586000 Taxes CA S Fact. non parvenue</v>
      </c>
      <c r="F445" s="3" t="str">
        <f t="shared" si="13"/>
        <v>Classe 4</v>
      </c>
    </row>
    <row r="446" spans="1:6" x14ac:dyDescent="0.25">
      <c r="A446" s="3">
        <v>44860000</v>
      </c>
      <c r="B446" s="3" t="s">
        <v>126</v>
      </c>
      <c r="C446" s="4">
        <v>414</v>
      </c>
      <c r="D446" s="5">
        <v>42552</v>
      </c>
      <c r="E446" s="3" t="str">
        <f t="shared" si="12"/>
        <v>44860000 Etat charges à payer</v>
      </c>
      <c r="F446" s="3" t="str">
        <f t="shared" si="13"/>
        <v>Classe 4</v>
      </c>
    </row>
    <row r="447" spans="1:6" x14ac:dyDescent="0.25">
      <c r="A447" s="3">
        <v>45511000</v>
      </c>
      <c r="B447" s="3" t="s">
        <v>21</v>
      </c>
      <c r="C447" s="4">
        <v>2768.95</v>
      </c>
      <c r="D447" s="5">
        <v>42552</v>
      </c>
      <c r="E447" s="3" t="str">
        <f t="shared" si="12"/>
        <v>45511000 Compte Courant PG</v>
      </c>
      <c r="F447" s="3" t="str">
        <f t="shared" si="13"/>
        <v>Classe 4</v>
      </c>
    </row>
    <row r="448" spans="1:6" x14ac:dyDescent="0.25">
      <c r="A448" s="3">
        <v>45512000</v>
      </c>
      <c r="B448" s="3" t="s">
        <v>90</v>
      </c>
      <c r="C448" s="4">
        <v>3840.17</v>
      </c>
      <c r="D448" s="5">
        <v>42552</v>
      </c>
      <c r="E448" s="3" t="str">
        <f t="shared" si="12"/>
        <v>45512000 Compte Courant FC</v>
      </c>
      <c r="F448" s="3" t="str">
        <f t="shared" si="13"/>
        <v>Classe 4</v>
      </c>
    </row>
    <row r="449" spans="1:6" x14ac:dyDescent="0.25">
      <c r="A449" s="3">
        <v>46710000</v>
      </c>
      <c r="B449" s="3" t="s">
        <v>127</v>
      </c>
      <c r="C449" s="4">
        <v>4269.26</v>
      </c>
      <c r="D449" s="5">
        <v>42552</v>
      </c>
      <c r="E449" s="3" t="str">
        <f t="shared" si="12"/>
        <v>46710000 Autres cptes débiteur/créditeu</v>
      </c>
      <c r="F449" s="3" t="str">
        <f t="shared" si="13"/>
        <v>Classe 4</v>
      </c>
    </row>
    <row r="450" spans="1:6" x14ac:dyDescent="0.25">
      <c r="A450" s="3">
        <v>48700000</v>
      </c>
      <c r="B450" s="3" t="s">
        <v>128</v>
      </c>
      <c r="C450" s="4">
        <v>3383.75</v>
      </c>
      <c r="D450" s="5">
        <v>42552</v>
      </c>
      <c r="E450" s="3" t="str">
        <f t="shared" si="12"/>
        <v>48700000 Produits constatés d'avance</v>
      </c>
      <c r="F450" s="3" t="str">
        <f t="shared" si="13"/>
        <v>Classe 4</v>
      </c>
    </row>
    <row r="451" spans="1:6" x14ac:dyDescent="0.25">
      <c r="A451" s="3">
        <v>49100000</v>
      </c>
      <c r="B451" s="3" t="s">
        <v>129</v>
      </c>
      <c r="C451" s="4">
        <v>1279.2</v>
      </c>
      <c r="D451" s="5">
        <v>42552</v>
      </c>
      <c r="E451" s="3" t="str">
        <f t="shared" ref="E451:E514" si="14">A451&amp;" "&amp;B451</f>
        <v>49100000 Prov depreciation CLTS</v>
      </c>
      <c r="F451" s="3" t="str">
        <f t="shared" ref="F451:F514" si="15">"Classe "&amp;LEFT(E451,1)</f>
        <v>Classe 4</v>
      </c>
    </row>
    <row r="452" spans="1:6" x14ac:dyDescent="0.25">
      <c r="A452" s="3">
        <v>49670000</v>
      </c>
      <c r="B452" s="3" t="s">
        <v>130</v>
      </c>
      <c r="C452" s="4">
        <v>4055.79</v>
      </c>
      <c r="D452" s="5">
        <v>42552</v>
      </c>
      <c r="E452" s="3" t="str">
        <f t="shared" si="14"/>
        <v>49670000 Provisions Autres cptes</v>
      </c>
      <c r="F452" s="3" t="str">
        <f t="shared" si="15"/>
        <v>Classe 4</v>
      </c>
    </row>
    <row r="453" spans="1:6" x14ac:dyDescent="0.25">
      <c r="A453" s="3">
        <v>50800000</v>
      </c>
      <c r="B453" s="3" t="s">
        <v>131</v>
      </c>
      <c r="C453" s="4">
        <v>624.52</v>
      </c>
      <c r="D453" s="5">
        <v>42552</v>
      </c>
      <c r="E453" s="3" t="str">
        <f t="shared" si="14"/>
        <v>50800000 Autres valeurs mobilières</v>
      </c>
      <c r="F453" s="3" t="str">
        <f t="shared" si="15"/>
        <v>Classe 5</v>
      </c>
    </row>
    <row r="454" spans="1:6" x14ac:dyDescent="0.25">
      <c r="A454" s="3">
        <v>51200000</v>
      </c>
      <c r="B454" s="3" t="s">
        <v>22</v>
      </c>
      <c r="C454" s="4">
        <v>78329.510000000009</v>
      </c>
      <c r="D454" s="5">
        <v>42552</v>
      </c>
      <c r="E454" s="3" t="str">
        <f t="shared" si="14"/>
        <v>51200000 Crédit Agricole</v>
      </c>
      <c r="F454" s="3" t="str">
        <f t="shared" si="15"/>
        <v>Classe 5</v>
      </c>
    </row>
    <row r="455" spans="1:6" x14ac:dyDescent="0.25">
      <c r="A455" s="3">
        <v>51210000</v>
      </c>
      <c r="B455" s="3" t="s">
        <v>23</v>
      </c>
      <c r="C455" s="4">
        <v>5505.3</v>
      </c>
      <c r="D455" s="5">
        <v>42552</v>
      </c>
      <c r="E455" s="3" t="str">
        <f t="shared" si="14"/>
        <v>51210000 CREDIT MUTUEL</v>
      </c>
      <c r="F455" s="3" t="str">
        <f t="shared" si="15"/>
        <v>Classe 5</v>
      </c>
    </row>
    <row r="456" spans="1:6" x14ac:dyDescent="0.25">
      <c r="A456" s="3">
        <v>53100000</v>
      </c>
      <c r="B456" s="3" t="s">
        <v>24</v>
      </c>
      <c r="C456" s="4">
        <v>175.05</v>
      </c>
      <c r="D456" s="5">
        <v>42552</v>
      </c>
      <c r="E456" s="3" t="str">
        <f t="shared" si="14"/>
        <v>53100000 Caisse</v>
      </c>
      <c r="F456" s="3" t="str">
        <f t="shared" si="15"/>
        <v>Classe 5</v>
      </c>
    </row>
    <row r="457" spans="1:6" x14ac:dyDescent="0.25">
      <c r="A457" s="3">
        <v>60440000</v>
      </c>
      <c r="B457" s="3" t="s">
        <v>26</v>
      </c>
      <c r="C457" s="4">
        <v>23.4</v>
      </c>
      <c r="D457" s="5">
        <v>42552</v>
      </c>
      <c r="E457" s="3" t="str">
        <f t="shared" si="14"/>
        <v>60440000 Achat Prestation formation TTC</v>
      </c>
      <c r="F457" s="3" t="str">
        <f t="shared" si="15"/>
        <v>Classe 6</v>
      </c>
    </row>
    <row r="458" spans="1:6" x14ac:dyDescent="0.25">
      <c r="A458" s="3">
        <v>60450000</v>
      </c>
      <c r="B458" s="3" t="s">
        <v>27</v>
      </c>
      <c r="C458" s="4">
        <v>1420</v>
      </c>
      <c r="D458" s="5">
        <v>42552</v>
      </c>
      <c r="E458" s="3" t="str">
        <f t="shared" si="14"/>
        <v>60450000 Sous-Traitance Accueil</v>
      </c>
      <c r="F458" s="3" t="str">
        <f t="shared" si="15"/>
        <v>Classe 6</v>
      </c>
    </row>
    <row r="459" spans="1:6" x14ac:dyDescent="0.25">
      <c r="A459" s="3">
        <v>60612000</v>
      </c>
      <c r="B459" s="3" t="s">
        <v>28</v>
      </c>
      <c r="C459" s="4">
        <v>136.01999999999998</v>
      </c>
      <c r="D459" s="5">
        <v>42552</v>
      </c>
      <c r="E459" s="3" t="str">
        <f t="shared" si="14"/>
        <v>60612000 Carburant</v>
      </c>
      <c r="F459" s="3" t="str">
        <f t="shared" si="15"/>
        <v>Classe 6</v>
      </c>
    </row>
    <row r="460" spans="1:6" x14ac:dyDescent="0.25">
      <c r="A460" s="3">
        <v>60640000</v>
      </c>
      <c r="B460" s="3" t="s">
        <v>74</v>
      </c>
      <c r="C460" s="4">
        <v>112.88</v>
      </c>
      <c r="D460" s="5">
        <v>42552</v>
      </c>
      <c r="E460" s="3" t="str">
        <f t="shared" si="14"/>
        <v>60640000 Fournitures Adm.</v>
      </c>
      <c r="F460" s="3" t="str">
        <f t="shared" si="15"/>
        <v>Classe 6</v>
      </c>
    </row>
    <row r="461" spans="1:6" x14ac:dyDescent="0.25">
      <c r="A461" s="3">
        <v>60650000</v>
      </c>
      <c r="B461" s="3" t="s">
        <v>75</v>
      </c>
      <c r="C461" s="4">
        <v>140.9</v>
      </c>
      <c r="D461" s="5">
        <v>42552</v>
      </c>
      <c r="E461" s="3" t="str">
        <f t="shared" si="14"/>
        <v>60650000 Electricité</v>
      </c>
      <c r="F461" s="3" t="str">
        <f t="shared" si="15"/>
        <v>Classe 6</v>
      </c>
    </row>
    <row r="462" spans="1:6" x14ac:dyDescent="0.25">
      <c r="A462" s="3">
        <v>60710000</v>
      </c>
      <c r="B462" s="3" t="s">
        <v>30</v>
      </c>
      <c r="C462" s="4">
        <v>4370.75</v>
      </c>
      <c r="D462" s="5">
        <v>42552</v>
      </c>
      <c r="E462" s="3" t="str">
        <f t="shared" si="14"/>
        <v>60710000 Achat Matériel</v>
      </c>
      <c r="F462" s="3" t="str">
        <f t="shared" si="15"/>
        <v>Classe 6</v>
      </c>
    </row>
    <row r="463" spans="1:6" x14ac:dyDescent="0.25">
      <c r="A463" s="3">
        <v>60711000</v>
      </c>
      <c r="B463" s="3" t="s">
        <v>31</v>
      </c>
      <c r="C463" s="4">
        <v>513.58999999999992</v>
      </c>
      <c r="D463" s="5">
        <v>42552</v>
      </c>
      <c r="E463" s="3" t="str">
        <f t="shared" si="14"/>
        <v>60711000 Achat Matériel ABS</v>
      </c>
      <c r="F463" s="3" t="str">
        <f t="shared" si="15"/>
        <v>Classe 6</v>
      </c>
    </row>
    <row r="464" spans="1:6" x14ac:dyDescent="0.25">
      <c r="A464" s="3">
        <v>60720000</v>
      </c>
      <c r="B464" s="3" t="s">
        <v>32</v>
      </c>
      <c r="C464" s="4">
        <v>1332.76</v>
      </c>
      <c r="D464" s="5">
        <v>42552</v>
      </c>
      <c r="E464" s="3" t="str">
        <f t="shared" si="14"/>
        <v>60720000 Achat Logiciels Divers</v>
      </c>
      <c r="F464" s="3" t="str">
        <f t="shared" si="15"/>
        <v>Classe 6</v>
      </c>
    </row>
    <row r="465" spans="1:6" x14ac:dyDescent="0.25">
      <c r="A465" s="3">
        <v>60760000</v>
      </c>
      <c r="B465" s="3" t="s">
        <v>35</v>
      </c>
      <c r="C465" s="4">
        <v>1390.98</v>
      </c>
      <c r="D465" s="5">
        <v>42552</v>
      </c>
      <c r="E465" s="3" t="str">
        <f t="shared" si="14"/>
        <v>60760000 Achats Logiciels EBP</v>
      </c>
      <c r="F465" s="3" t="str">
        <f t="shared" si="15"/>
        <v>Classe 6</v>
      </c>
    </row>
    <row r="466" spans="1:6" x14ac:dyDescent="0.25">
      <c r="A466" s="3">
        <v>60770000</v>
      </c>
      <c r="B466" s="3" t="s">
        <v>36</v>
      </c>
      <c r="C466" s="4">
        <v>597</v>
      </c>
      <c r="D466" s="5">
        <v>42552</v>
      </c>
      <c r="E466" s="3" t="str">
        <f t="shared" si="14"/>
        <v>60770000 ACHAT ANTI-VIRUS</v>
      </c>
      <c r="F466" s="3" t="str">
        <f t="shared" si="15"/>
        <v>Classe 6</v>
      </c>
    </row>
    <row r="467" spans="1:6" x14ac:dyDescent="0.25">
      <c r="A467" s="3">
        <v>61300000</v>
      </c>
      <c r="B467" s="3" t="s">
        <v>37</v>
      </c>
      <c r="C467" s="4">
        <v>552</v>
      </c>
      <c r="D467" s="5">
        <v>42552</v>
      </c>
      <c r="E467" s="3" t="str">
        <f t="shared" si="14"/>
        <v>61300000 Location</v>
      </c>
      <c r="F467" s="3" t="str">
        <f t="shared" si="15"/>
        <v>Classe 6</v>
      </c>
    </row>
    <row r="468" spans="1:6" x14ac:dyDescent="0.25">
      <c r="A468" s="3">
        <v>61400000</v>
      </c>
      <c r="B468" s="3" t="s">
        <v>38</v>
      </c>
      <c r="C468" s="4">
        <v>22</v>
      </c>
      <c r="D468" s="5">
        <v>42552</v>
      </c>
      <c r="E468" s="3" t="str">
        <f t="shared" si="14"/>
        <v>61400000 Charges Locatives</v>
      </c>
      <c r="F468" s="3" t="str">
        <f t="shared" si="15"/>
        <v>Classe 6</v>
      </c>
    </row>
    <row r="469" spans="1:6" x14ac:dyDescent="0.25">
      <c r="A469" s="3">
        <v>61600000</v>
      </c>
      <c r="B469" s="3" t="s">
        <v>40</v>
      </c>
      <c r="C469" s="4">
        <v>233.34999999999997</v>
      </c>
      <c r="D469" s="5">
        <v>42552</v>
      </c>
      <c r="E469" s="3" t="str">
        <f t="shared" si="14"/>
        <v>61600000 Assurances</v>
      </c>
      <c r="F469" s="3" t="str">
        <f t="shared" si="15"/>
        <v>Classe 6</v>
      </c>
    </row>
    <row r="470" spans="1:6" x14ac:dyDescent="0.25">
      <c r="A470" s="3">
        <v>62260000</v>
      </c>
      <c r="B470" s="3" t="s">
        <v>93</v>
      </c>
      <c r="C470" s="4">
        <v>432</v>
      </c>
      <c r="D470" s="5">
        <v>42552</v>
      </c>
      <c r="E470" s="3" t="str">
        <f t="shared" si="14"/>
        <v>62260000 Honoraires</v>
      </c>
      <c r="F470" s="3" t="str">
        <f t="shared" si="15"/>
        <v>Classe 6</v>
      </c>
    </row>
    <row r="471" spans="1:6" x14ac:dyDescent="0.25">
      <c r="A471" s="3">
        <v>62410000</v>
      </c>
      <c r="B471" s="3" t="s">
        <v>41</v>
      </c>
      <c r="C471" s="4">
        <v>45</v>
      </c>
      <c r="D471" s="5">
        <v>42552</v>
      </c>
      <c r="E471" s="3" t="str">
        <f t="shared" si="14"/>
        <v>62410000 Transport sur Achat</v>
      </c>
      <c r="F471" s="3" t="str">
        <f t="shared" si="15"/>
        <v>Classe 6</v>
      </c>
    </row>
    <row r="472" spans="1:6" x14ac:dyDescent="0.25">
      <c r="A472" s="3">
        <v>62518000</v>
      </c>
      <c r="B472" s="3" t="s">
        <v>78</v>
      </c>
      <c r="C472" s="4">
        <v>31.4</v>
      </c>
      <c r="D472" s="5">
        <v>42552</v>
      </c>
      <c r="E472" s="3" t="str">
        <f t="shared" si="14"/>
        <v>62518000 Déplacements Mathieu</v>
      </c>
      <c r="F472" s="3" t="str">
        <f t="shared" si="15"/>
        <v>Classe 6</v>
      </c>
    </row>
    <row r="473" spans="1:6" x14ac:dyDescent="0.25">
      <c r="A473" s="3">
        <v>62570000</v>
      </c>
      <c r="B473" s="3" t="s">
        <v>42</v>
      </c>
      <c r="C473" s="4">
        <v>375.54</v>
      </c>
      <c r="D473" s="5">
        <v>42552</v>
      </c>
      <c r="E473" s="3" t="str">
        <f t="shared" si="14"/>
        <v>62570000 Déplacements FDA</v>
      </c>
      <c r="F473" s="3" t="str">
        <f t="shared" si="15"/>
        <v>Classe 6</v>
      </c>
    </row>
    <row r="474" spans="1:6" x14ac:dyDescent="0.25">
      <c r="A474" s="3">
        <v>62600000</v>
      </c>
      <c r="B474" s="3" t="s">
        <v>79</v>
      </c>
      <c r="C474" s="4">
        <v>441.37</v>
      </c>
      <c r="D474" s="5">
        <v>42552</v>
      </c>
      <c r="E474" s="3" t="str">
        <f t="shared" si="14"/>
        <v>62600000 Frais Postaux et Télécom</v>
      </c>
      <c r="F474" s="3" t="str">
        <f t="shared" si="15"/>
        <v>Classe 6</v>
      </c>
    </row>
    <row r="475" spans="1:6" x14ac:dyDescent="0.25">
      <c r="A475" s="3">
        <v>62610000</v>
      </c>
      <c r="B475" s="3" t="s">
        <v>44</v>
      </c>
      <c r="C475" s="4">
        <v>4.46</v>
      </c>
      <c r="D475" s="5">
        <v>42552</v>
      </c>
      <c r="E475" s="3" t="str">
        <f t="shared" si="14"/>
        <v>62610000 Timbres</v>
      </c>
      <c r="F475" s="3" t="str">
        <f t="shared" si="15"/>
        <v>Classe 6</v>
      </c>
    </row>
    <row r="476" spans="1:6" x14ac:dyDescent="0.25">
      <c r="A476" s="3">
        <v>62612000</v>
      </c>
      <c r="B476" s="3" t="s">
        <v>45</v>
      </c>
      <c r="C476" s="4">
        <v>193.76999999999998</v>
      </c>
      <c r="D476" s="5">
        <v>42552</v>
      </c>
      <c r="E476" s="3" t="str">
        <f t="shared" si="14"/>
        <v>62612000 Paquets</v>
      </c>
      <c r="F476" s="3" t="str">
        <f t="shared" si="15"/>
        <v>Classe 6</v>
      </c>
    </row>
    <row r="477" spans="1:6" x14ac:dyDescent="0.25">
      <c r="A477" s="3">
        <v>62700000</v>
      </c>
      <c r="B477" s="3" t="s">
        <v>46</v>
      </c>
      <c r="C477" s="4">
        <v>170.64999999999998</v>
      </c>
      <c r="D477" s="5">
        <v>42552</v>
      </c>
      <c r="E477" s="3" t="str">
        <f t="shared" si="14"/>
        <v>62700000 Services Bancaire</v>
      </c>
      <c r="F477" s="3" t="str">
        <f t="shared" si="15"/>
        <v>Classe 6</v>
      </c>
    </row>
    <row r="478" spans="1:6" x14ac:dyDescent="0.25">
      <c r="A478" s="3">
        <v>62710000</v>
      </c>
      <c r="B478" s="3" t="s">
        <v>47</v>
      </c>
      <c r="C478" s="4">
        <v>34.21</v>
      </c>
      <c r="D478" s="5">
        <v>42552</v>
      </c>
      <c r="E478" s="3" t="str">
        <f t="shared" si="14"/>
        <v>62710000 Services Bancaire CM</v>
      </c>
      <c r="F478" s="3" t="str">
        <f t="shared" si="15"/>
        <v>Classe 6</v>
      </c>
    </row>
    <row r="479" spans="1:6" x14ac:dyDescent="0.25">
      <c r="A479" s="3">
        <v>64100000</v>
      </c>
      <c r="B479" s="3" t="s">
        <v>48</v>
      </c>
      <c r="C479" s="4">
        <v>5129.1499999999996</v>
      </c>
      <c r="D479" s="5">
        <v>42552</v>
      </c>
      <c r="E479" s="3" t="str">
        <f t="shared" si="14"/>
        <v>64100000 Rémunération du Personnels</v>
      </c>
      <c r="F479" s="3" t="str">
        <f t="shared" si="15"/>
        <v>Classe 6</v>
      </c>
    </row>
    <row r="480" spans="1:6" x14ac:dyDescent="0.25">
      <c r="A480" s="3">
        <v>64412000</v>
      </c>
      <c r="B480" s="3" t="s">
        <v>50</v>
      </c>
      <c r="C480" s="4">
        <v>918.39</v>
      </c>
      <c r="D480" s="5">
        <v>42552</v>
      </c>
      <c r="E480" s="3" t="str">
        <f t="shared" si="14"/>
        <v>64412000 Retraite Pascal</v>
      </c>
      <c r="F480" s="3" t="str">
        <f t="shared" si="15"/>
        <v>Classe 6</v>
      </c>
    </row>
    <row r="481" spans="1:6" x14ac:dyDescent="0.25">
      <c r="A481" s="3">
        <v>64413000</v>
      </c>
      <c r="B481" s="3" t="s">
        <v>83</v>
      </c>
      <c r="C481" s="4">
        <v>244.1</v>
      </c>
      <c r="D481" s="5">
        <v>42552</v>
      </c>
      <c r="E481" s="3" t="str">
        <f t="shared" si="14"/>
        <v>64413000 Prévoyance Pascal</v>
      </c>
      <c r="F481" s="3" t="str">
        <f t="shared" si="15"/>
        <v>Classe 6</v>
      </c>
    </row>
    <row r="482" spans="1:6" x14ac:dyDescent="0.25">
      <c r="A482" s="3">
        <v>64414000</v>
      </c>
      <c r="B482" s="3" t="s">
        <v>84</v>
      </c>
      <c r="C482" s="4">
        <v>812.85</v>
      </c>
      <c r="D482" s="5">
        <v>42552</v>
      </c>
      <c r="E482" s="3" t="str">
        <f t="shared" si="14"/>
        <v>64414000 Mutuelle Pascal</v>
      </c>
      <c r="F482" s="3" t="str">
        <f t="shared" si="15"/>
        <v>Classe 6</v>
      </c>
    </row>
    <row r="483" spans="1:6" x14ac:dyDescent="0.25">
      <c r="A483" s="3">
        <v>64416000</v>
      </c>
      <c r="B483" s="3" t="s">
        <v>51</v>
      </c>
      <c r="C483" s="4">
        <v>1870</v>
      </c>
      <c r="D483" s="5">
        <v>42552</v>
      </c>
      <c r="E483" s="3" t="str">
        <f t="shared" si="14"/>
        <v>64416000 MMA/RAM/RSI PG</v>
      </c>
      <c r="F483" s="3" t="str">
        <f t="shared" si="15"/>
        <v>Classe 6</v>
      </c>
    </row>
    <row r="484" spans="1:6" x14ac:dyDescent="0.25">
      <c r="A484" s="3">
        <v>64422000</v>
      </c>
      <c r="B484" s="3" t="s">
        <v>53</v>
      </c>
      <c r="C484" s="4">
        <v>918.39</v>
      </c>
      <c r="D484" s="5">
        <v>42552</v>
      </c>
      <c r="E484" s="3" t="str">
        <f t="shared" si="14"/>
        <v>64422000 Retraite François</v>
      </c>
      <c r="F484" s="3" t="str">
        <f t="shared" si="15"/>
        <v>Classe 6</v>
      </c>
    </row>
    <row r="485" spans="1:6" x14ac:dyDescent="0.25">
      <c r="A485" s="3">
        <v>64423000</v>
      </c>
      <c r="B485" s="3" t="s">
        <v>85</v>
      </c>
      <c r="C485" s="4">
        <v>244.1</v>
      </c>
      <c r="D485" s="5">
        <v>42552</v>
      </c>
      <c r="E485" s="3" t="str">
        <f t="shared" si="14"/>
        <v>64423000 Prévoyance François</v>
      </c>
      <c r="F485" s="3" t="str">
        <f t="shared" si="15"/>
        <v>Classe 6</v>
      </c>
    </row>
    <row r="486" spans="1:6" x14ac:dyDescent="0.25">
      <c r="A486" s="3">
        <v>64424000</v>
      </c>
      <c r="B486" s="3" t="s">
        <v>94</v>
      </c>
      <c r="C486" s="4">
        <v>812.85</v>
      </c>
      <c r="D486" s="5">
        <v>42552</v>
      </c>
      <c r="E486" s="3" t="str">
        <f t="shared" si="14"/>
        <v>64424000 Mutuelle François</v>
      </c>
      <c r="F486" s="3" t="str">
        <f t="shared" si="15"/>
        <v>Classe 6</v>
      </c>
    </row>
    <row r="487" spans="1:6" x14ac:dyDescent="0.25">
      <c r="A487" s="3">
        <v>64426000</v>
      </c>
      <c r="B487" s="3" t="s">
        <v>54</v>
      </c>
      <c r="C487" s="4">
        <v>1870</v>
      </c>
      <c r="D487" s="5">
        <v>42552</v>
      </c>
      <c r="E487" s="3" t="str">
        <f t="shared" si="14"/>
        <v>64426000 MMA/RAM/RSI FC</v>
      </c>
      <c r="F487" s="3" t="str">
        <f t="shared" si="15"/>
        <v>Classe 6</v>
      </c>
    </row>
    <row r="488" spans="1:6" x14ac:dyDescent="0.25">
      <c r="A488" s="3">
        <v>64500000</v>
      </c>
      <c r="B488" s="3" t="s">
        <v>55</v>
      </c>
      <c r="C488" s="4">
        <v>2103.1999999999998</v>
      </c>
      <c r="D488" s="5">
        <v>42552</v>
      </c>
      <c r="E488" s="3" t="str">
        <f t="shared" si="14"/>
        <v>64500000 Charges de S.S. Prév.</v>
      </c>
      <c r="F488" s="3" t="str">
        <f t="shared" si="15"/>
        <v>Classe 6</v>
      </c>
    </row>
    <row r="489" spans="1:6" x14ac:dyDescent="0.25">
      <c r="A489" s="3">
        <v>64510000</v>
      </c>
      <c r="B489" s="3" t="s">
        <v>56</v>
      </c>
      <c r="C489" s="4">
        <v>-813.13</v>
      </c>
      <c r="D489" s="5">
        <v>42552</v>
      </c>
      <c r="E489" s="3" t="str">
        <f t="shared" si="14"/>
        <v>64510000 Réductions bas salaires</v>
      </c>
      <c r="F489" s="3" t="str">
        <f t="shared" si="15"/>
        <v>Classe 6</v>
      </c>
    </row>
    <row r="490" spans="1:6" x14ac:dyDescent="0.25">
      <c r="A490" s="3">
        <v>66110000</v>
      </c>
      <c r="B490" s="3" t="s">
        <v>57</v>
      </c>
      <c r="C490" s="4">
        <v>53.150000000000006</v>
      </c>
      <c r="D490" s="5">
        <v>42552</v>
      </c>
      <c r="E490" s="3" t="str">
        <f t="shared" si="14"/>
        <v>66110000 Intérêts empruntes et dettes</v>
      </c>
      <c r="F490" s="3" t="str">
        <f t="shared" si="15"/>
        <v>Classe 6</v>
      </c>
    </row>
    <row r="491" spans="1:6" x14ac:dyDescent="0.25">
      <c r="A491" s="3">
        <v>70650000</v>
      </c>
      <c r="B491" s="3" t="s">
        <v>60</v>
      </c>
      <c r="C491" s="4">
        <v>15232.7</v>
      </c>
      <c r="D491" s="5">
        <v>42552</v>
      </c>
      <c r="E491" s="3" t="str">
        <f t="shared" si="14"/>
        <v>70650000 Assistance Technique</v>
      </c>
      <c r="F491" s="3" t="str">
        <f t="shared" si="15"/>
        <v>Classe 7</v>
      </c>
    </row>
    <row r="492" spans="1:6" x14ac:dyDescent="0.25">
      <c r="A492" s="3">
        <v>70710000</v>
      </c>
      <c r="B492" s="3" t="s">
        <v>63</v>
      </c>
      <c r="C492" s="4">
        <v>14981.69</v>
      </c>
      <c r="D492" s="5">
        <v>42552</v>
      </c>
      <c r="E492" s="3" t="str">
        <f t="shared" si="14"/>
        <v>70710000 Ventes Matériel</v>
      </c>
      <c r="F492" s="3" t="str">
        <f t="shared" si="15"/>
        <v>Classe 7</v>
      </c>
    </row>
    <row r="493" spans="1:6" x14ac:dyDescent="0.25">
      <c r="A493" s="3">
        <v>70712000</v>
      </c>
      <c r="B493" s="3" t="s">
        <v>64</v>
      </c>
      <c r="C493" s="4">
        <v>76</v>
      </c>
      <c r="D493" s="5">
        <v>42552</v>
      </c>
      <c r="E493" s="3" t="str">
        <f t="shared" si="14"/>
        <v>70712000 Ventes Matériel ABS</v>
      </c>
      <c r="F493" s="3" t="str">
        <f t="shared" si="15"/>
        <v>Classe 7</v>
      </c>
    </row>
    <row r="494" spans="1:6" x14ac:dyDescent="0.25">
      <c r="A494" s="3">
        <v>70850000</v>
      </c>
      <c r="B494" s="3" t="s">
        <v>70</v>
      </c>
      <c r="C494" s="4">
        <v>10</v>
      </c>
      <c r="D494" s="5">
        <v>42552</v>
      </c>
      <c r="E494" s="3" t="str">
        <f t="shared" si="14"/>
        <v>70850000 Ports et frais accessoires</v>
      </c>
      <c r="F494" s="3" t="str">
        <f t="shared" si="15"/>
        <v>Classe 7</v>
      </c>
    </row>
    <row r="495" spans="1:6" x14ac:dyDescent="0.25">
      <c r="A495" s="3">
        <v>16400000</v>
      </c>
      <c r="B495" s="3" t="s">
        <v>6</v>
      </c>
      <c r="C495" s="4">
        <v>258.37</v>
      </c>
      <c r="D495" s="5">
        <v>42583</v>
      </c>
      <c r="E495" s="3" t="str">
        <f t="shared" si="14"/>
        <v>16400000 Emprunt CA</v>
      </c>
      <c r="F495" s="3" t="str">
        <f t="shared" si="15"/>
        <v>Classe 1</v>
      </c>
    </row>
    <row r="496" spans="1:6" x14ac:dyDescent="0.25">
      <c r="A496" s="3">
        <v>16420000</v>
      </c>
      <c r="B496" s="3" t="s">
        <v>7</v>
      </c>
      <c r="C496" s="4">
        <v>200.3</v>
      </c>
      <c r="D496" s="5">
        <v>42583</v>
      </c>
      <c r="E496" s="3" t="str">
        <f t="shared" si="14"/>
        <v>16420000 Emprunt CM</v>
      </c>
      <c r="F496" s="3" t="str">
        <f t="shared" si="15"/>
        <v>Classe 1</v>
      </c>
    </row>
    <row r="497" spans="1:6" x14ac:dyDescent="0.25">
      <c r="A497" s="3">
        <v>42100000</v>
      </c>
      <c r="B497" s="3" t="s">
        <v>10</v>
      </c>
      <c r="C497" s="4">
        <v>7730.24</v>
      </c>
      <c r="D497" s="5">
        <v>42583</v>
      </c>
      <c r="E497" s="3" t="str">
        <f t="shared" si="14"/>
        <v>42100000 Personnel - Rémunérations dues</v>
      </c>
      <c r="F497" s="3" t="str">
        <f t="shared" si="15"/>
        <v>Classe 4</v>
      </c>
    </row>
    <row r="498" spans="1:6" x14ac:dyDescent="0.25">
      <c r="A498" s="3">
        <v>43100000</v>
      </c>
      <c r="B498" s="3" t="s">
        <v>11</v>
      </c>
      <c r="C498" s="4">
        <v>1876.04</v>
      </c>
      <c r="D498" s="5">
        <v>42583</v>
      </c>
      <c r="E498" s="3" t="str">
        <f t="shared" si="14"/>
        <v>43100000 Sécu. Sociales</v>
      </c>
      <c r="F498" s="3" t="str">
        <f t="shared" si="15"/>
        <v>Classe 4</v>
      </c>
    </row>
    <row r="499" spans="1:6" x14ac:dyDescent="0.25">
      <c r="A499" s="3">
        <v>43720000</v>
      </c>
      <c r="B499" s="3" t="s">
        <v>12</v>
      </c>
      <c r="C499" s="4">
        <v>488.11</v>
      </c>
      <c r="D499" s="5">
        <v>42583</v>
      </c>
      <c r="E499" s="3" t="str">
        <f t="shared" si="14"/>
        <v>43720000 Retraite AG2R NC</v>
      </c>
      <c r="F499" s="3" t="str">
        <f t="shared" si="15"/>
        <v>Classe 4</v>
      </c>
    </row>
    <row r="500" spans="1:6" x14ac:dyDescent="0.25">
      <c r="A500" s="3">
        <v>43770000</v>
      </c>
      <c r="B500" s="3" t="s">
        <v>13</v>
      </c>
      <c r="C500" s="4">
        <v>71.42</v>
      </c>
      <c r="D500" s="5">
        <v>42583</v>
      </c>
      <c r="E500" s="3" t="str">
        <f t="shared" si="14"/>
        <v>43770000 Prévoyance Humanis</v>
      </c>
      <c r="F500" s="3" t="str">
        <f t="shared" si="15"/>
        <v>Classe 4</v>
      </c>
    </row>
    <row r="501" spans="1:6" x14ac:dyDescent="0.25">
      <c r="A501" s="3">
        <v>44551000</v>
      </c>
      <c r="B501" s="3" t="s">
        <v>14</v>
      </c>
      <c r="C501" s="4">
        <v>6335</v>
      </c>
      <c r="D501" s="5">
        <v>42583</v>
      </c>
      <c r="E501" s="3" t="str">
        <f t="shared" si="14"/>
        <v>44551000 TVA A Décaisser</v>
      </c>
      <c r="F501" s="3" t="str">
        <f t="shared" si="15"/>
        <v>Classe 4</v>
      </c>
    </row>
    <row r="502" spans="1:6" x14ac:dyDescent="0.25">
      <c r="A502" s="3">
        <v>44566000</v>
      </c>
      <c r="B502" s="3" t="s">
        <v>15</v>
      </c>
      <c r="C502" s="4">
        <v>2337.3899999999994</v>
      </c>
      <c r="D502" s="5">
        <v>42583</v>
      </c>
      <c r="E502" s="3" t="str">
        <f t="shared" si="14"/>
        <v>44566000 T.V.A. sur ABS Déduc 19.60%</v>
      </c>
      <c r="F502" s="3" t="str">
        <f t="shared" si="15"/>
        <v>Classe 4</v>
      </c>
    </row>
    <row r="503" spans="1:6" x14ac:dyDescent="0.25">
      <c r="A503" s="3">
        <v>44566100</v>
      </c>
      <c r="B503" s="3" t="s">
        <v>123</v>
      </c>
      <c r="C503" s="4">
        <v>1189.46</v>
      </c>
      <c r="D503" s="5">
        <v>42583</v>
      </c>
      <c r="E503" s="3" t="str">
        <f t="shared" si="14"/>
        <v>44566100 T.V.A. déductible U.E. 19.60%</v>
      </c>
      <c r="F503" s="3" t="str">
        <f t="shared" si="15"/>
        <v>Classe 4</v>
      </c>
    </row>
    <row r="504" spans="1:6" x14ac:dyDescent="0.25">
      <c r="A504" s="3">
        <v>44571200</v>
      </c>
      <c r="B504" s="3" t="s">
        <v>72</v>
      </c>
      <c r="C504" s="4">
        <v>4858.1299999999992</v>
      </c>
      <c r="D504" s="5">
        <v>42583</v>
      </c>
      <c r="E504" s="3" t="str">
        <f t="shared" si="14"/>
        <v>44571200 TVA Collectée sur Ventes 19.6%</v>
      </c>
      <c r="F504" s="3" t="str">
        <f t="shared" si="15"/>
        <v>Classe 4</v>
      </c>
    </row>
    <row r="505" spans="1:6" x14ac:dyDescent="0.25">
      <c r="A505" s="3">
        <v>44571300</v>
      </c>
      <c r="B505" s="3" t="s">
        <v>18</v>
      </c>
      <c r="C505" s="4">
        <v>2904.14</v>
      </c>
      <c r="D505" s="5">
        <v>42583</v>
      </c>
      <c r="E505" s="3" t="str">
        <f t="shared" si="14"/>
        <v>44571300 TVA Collectée Services 19.6%</v>
      </c>
      <c r="F505" s="3" t="str">
        <f t="shared" si="15"/>
        <v>Classe 4</v>
      </c>
    </row>
    <row r="506" spans="1:6" x14ac:dyDescent="0.25">
      <c r="A506" s="3">
        <v>44571500</v>
      </c>
      <c r="B506" s="3" t="s">
        <v>124</v>
      </c>
      <c r="C506" s="4">
        <v>1189.46</v>
      </c>
      <c r="D506" s="5">
        <v>42583</v>
      </c>
      <c r="E506" s="3" t="str">
        <f t="shared" si="14"/>
        <v>44571500 TVA Collectée U.E. 19.6%</v>
      </c>
      <c r="F506" s="3" t="str">
        <f t="shared" si="15"/>
        <v>Classe 4</v>
      </c>
    </row>
    <row r="507" spans="1:6" x14ac:dyDescent="0.25">
      <c r="A507" s="3">
        <v>45512000</v>
      </c>
      <c r="B507" s="3" t="s">
        <v>90</v>
      </c>
      <c r="C507" s="4">
        <v>90</v>
      </c>
      <c r="D507" s="5">
        <v>42583</v>
      </c>
      <c r="E507" s="3" t="str">
        <f t="shared" si="14"/>
        <v>45512000 Compte Courant FC</v>
      </c>
      <c r="F507" s="3" t="str">
        <f t="shared" si="15"/>
        <v>Classe 4</v>
      </c>
    </row>
    <row r="508" spans="1:6" x14ac:dyDescent="0.25">
      <c r="A508" s="3">
        <v>51200000</v>
      </c>
      <c r="B508" s="3" t="s">
        <v>22</v>
      </c>
      <c r="C508" s="4">
        <v>57024.62</v>
      </c>
      <c r="D508" s="5">
        <v>42583</v>
      </c>
      <c r="E508" s="3" t="str">
        <f t="shared" si="14"/>
        <v>51200000 Crédit Agricole</v>
      </c>
      <c r="F508" s="3" t="str">
        <f t="shared" si="15"/>
        <v>Classe 5</v>
      </c>
    </row>
    <row r="509" spans="1:6" x14ac:dyDescent="0.25">
      <c r="A509" s="3">
        <v>51210000</v>
      </c>
      <c r="B509" s="3" t="s">
        <v>23</v>
      </c>
      <c r="C509" s="4">
        <v>2241.39</v>
      </c>
      <c r="D509" s="5">
        <v>42583</v>
      </c>
      <c r="E509" s="3" t="str">
        <f t="shared" si="14"/>
        <v>51210000 CREDIT MUTUEL</v>
      </c>
      <c r="F509" s="3" t="str">
        <f t="shared" si="15"/>
        <v>Classe 5</v>
      </c>
    </row>
    <row r="510" spans="1:6" x14ac:dyDescent="0.25">
      <c r="A510" s="3">
        <v>53100000</v>
      </c>
      <c r="B510" s="3" t="s">
        <v>24</v>
      </c>
      <c r="C510" s="4">
        <v>15.43</v>
      </c>
      <c r="D510" s="5">
        <v>42583</v>
      </c>
      <c r="E510" s="3" t="str">
        <f t="shared" si="14"/>
        <v>53100000 Caisse</v>
      </c>
      <c r="F510" s="3" t="str">
        <f t="shared" si="15"/>
        <v>Classe 5</v>
      </c>
    </row>
    <row r="511" spans="1:6" x14ac:dyDescent="0.25">
      <c r="A511" s="3">
        <v>58000000</v>
      </c>
      <c r="B511" s="3" t="s">
        <v>25</v>
      </c>
      <c r="C511" s="4">
        <v>3600</v>
      </c>
      <c r="D511" s="5">
        <v>42583</v>
      </c>
      <c r="E511" s="3" t="str">
        <f t="shared" si="14"/>
        <v>58000000 Virement Banque / Caisse</v>
      </c>
      <c r="F511" s="3" t="str">
        <f t="shared" si="15"/>
        <v>Classe 5</v>
      </c>
    </row>
    <row r="512" spans="1:6" x14ac:dyDescent="0.25">
      <c r="A512" s="3">
        <v>60612000</v>
      </c>
      <c r="B512" s="3" t="s">
        <v>28</v>
      </c>
      <c r="C512" s="4">
        <v>204.75</v>
      </c>
      <c r="D512" s="5">
        <v>42583</v>
      </c>
      <c r="E512" s="3" t="str">
        <f t="shared" si="14"/>
        <v>60612000 Carburant</v>
      </c>
      <c r="F512" s="3" t="str">
        <f t="shared" si="15"/>
        <v>Classe 6</v>
      </c>
    </row>
    <row r="513" spans="1:6" x14ac:dyDescent="0.25">
      <c r="A513" s="3">
        <v>60640000</v>
      </c>
      <c r="B513" s="3" t="s">
        <v>74</v>
      </c>
      <c r="C513" s="4">
        <v>14.99</v>
      </c>
      <c r="D513" s="5">
        <v>42583</v>
      </c>
      <c r="E513" s="3" t="str">
        <f t="shared" si="14"/>
        <v>60640000 Fournitures Adm.</v>
      </c>
      <c r="F513" s="3" t="str">
        <f t="shared" si="15"/>
        <v>Classe 6</v>
      </c>
    </row>
    <row r="514" spans="1:6" x14ac:dyDescent="0.25">
      <c r="A514" s="3">
        <v>60710000</v>
      </c>
      <c r="B514" s="3" t="s">
        <v>30</v>
      </c>
      <c r="C514" s="4">
        <v>2112.9</v>
      </c>
      <c r="D514" s="5">
        <v>42583</v>
      </c>
      <c r="E514" s="3" t="str">
        <f t="shared" si="14"/>
        <v>60710000 Achat Matériel</v>
      </c>
      <c r="F514" s="3" t="str">
        <f t="shared" si="15"/>
        <v>Classe 6</v>
      </c>
    </row>
    <row r="515" spans="1:6" x14ac:dyDescent="0.25">
      <c r="A515" s="3">
        <v>60711000</v>
      </c>
      <c r="B515" s="3" t="s">
        <v>31</v>
      </c>
      <c r="C515" s="4">
        <v>1746.69</v>
      </c>
      <c r="D515" s="5">
        <v>42583</v>
      </c>
      <c r="E515" s="3" t="str">
        <f t="shared" ref="E515:E578" si="16">A515&amp;" "&amp;B515</f>
        <v>60711000 Achat Matériel ABS</v>
      </c>
      <c r="F515" s="3" t="str">
        <f t="shared" ref="F515:F578" si="17">"Classe "&amp;LEFT(E515,1)</f>
        <v>Classe 6</v>
      </c>
    </row>
    <row r="516" spans="1:6" x14ac:dyDescent="0.25">
      <c r="A516" s="3">
        <v>60720000</v>
      </c>
      <c r="B516" s="3" t="s">
        <v>32</v>
      </c>
      <c r="C516" s="4">
        <v>104.48</v>
      </c>
      <c r="D516" s="5">
        <v>42583</v>
      </c>
      <c r="E516" s="3" t="str">
        <f t="shared" si="16"/>
        <v>60720000 Achat Logiciels Divers</v>
      </c>
      <c r="F516" s="3" t="str">
        <f t="shared" si="17"/>
        <v>Classe 6</v>
      </c>
    </row>
    <row r="517" spans="1:6" x14ac:dyDescent="0.25">
      <c r="A517" s="3">
        <v>60750000</v>
      </c>
      <c r="B517" s="3" t="s">
        <v>34</v>
      </c>
      <c r="C517" s="4">
        <v>3034.34</v>
      </c>
      <c r="D517" s="5">
        <v>42583</v>
      </c>
      <c r="E517" s="3" t="str">
        <f t="shared" si="16"/>
        <v>60750000 Achat Matériel Intra Com ABS</v>
      </c>
      <c r="F517" s="3" t="str">
        <f t="shared" si="17"/>
        <v>Classe 6</v>
      </c>
    </row>
    <row r="518" spans="1:6" x14ac:dyDescent="0.25">
      <c r="A518" s="3">
        <v>60770000</v>
      </c>
      <c r="B518" s="3" t="s">
        <v>36</v>
      </c>
      <c r="C518" s="4">
        <v>567</v>
      </c>
      <c r="D518" s="5">
        <v>42583</v>
      </c>
      <c r="E518" s="3" t="str">
        <f t="shared" si="16"/>
        <v>60770000 ACHAT ANTI-VIRUS</v>
      </c>
      <c r="F518" s="3" t="str">
        <f t="shared" si="17"/>
        <v>Classe 6</v>
      </c>
    </row>
    <row r="519" spans="1:6" x14ac:dyDescent="0.25">
      <c r="A519" s="3">
        <v>61300000</v>
      </c>
      <c r="B519" s="3" t="s">
        <v>37</v>
      </c>
      <c r="C519" s="4">
        <v>552</v>
      </c>
      <c r="D519" s="5">
        <v>42583</v>
      </c>
      <c r="E519" s="3" t="str">
        <f t="shared" si="16"/>
        <v>61300000 Location</v>
      </c>
      <c r="F519" s="3" t="str">
        <f t="shared" si="17"/>
        <v>Classe 6</v>
      </c>
    </row>
    <row r="520" spans="1:6" x14ac:dyDescent="0.25">
      <c r="A520" s="3">
        <v>61400000</v>
      </c>
      <c r="B520" s="3" t="s">
        <v>38</v>
      </c>
      <c r="C520" s="4">
        <v>22</v>
      </c>
      <c r="D520" s="5">
        <v>42583</v>
      </c>
      <c r="E520" s="3" t="str">
        <f t="shared" si="16"/>
        <v>61400000 Charges Locatives</v>
      </c>
      <c r="F520" s="3" t="str">
        <f t="shared" si="17"/>
        <v>Classe 6</v>
      </c>
    </row>
    <row r="521" spans="1:6" x14ac:dyDescent="0.25">
      <c r="A521" s="3">
        <v>61600000</v>
      </c>
      <c r="B521" s="3" t="s">
        <v>40</v>
      </c>
      <c r="C521" s="4">
        <v>233.34999999999997</v>
      </c>
      <c r="D521" s="5">
        <v>42583</v>
      </c>
      <c r="E521" s="3" t="str">
        <f t="shared" si="16"/>
        <v>61600000 Assurances</v>
      </c>
      <c r="F521" s="3" t="str">
        <f t="shared" si="17"/>
        <v>Classe 6</v>
      </c>
    </row>
    <row r="522" spans="1:6" x14ac:dyDescent="0.25">
      <c r="A522" s="3">
        <v>62410000</v>
      </c>
      <c r="B522" s="3" t="s">
        <v>41</v>
      </c>
      <c r="C522" s="4">
        <v>9.9499999999999993</v>
      </c>
      <c r="D522" s="5">
        <v>42583</v>
      </c>
      <c r="E522" s="3" t="str">
        <f t="shared" si="16"/>
        <v>62410000 Transport sur Achat</v>
      </c>
      <c r="F522" s="3" t="str">
        <f t="shared" si="17"/>
        <v>Classe 6</v>
      </c>
    </row>
    <row r="523" spans="1:6" x14ac:dyDescent="0.25">
      <c r="A523" s="3">
        <v>62570000</v>
      </c>
      <c r="B523" s="3" t="s">
        <v>42</v>
      </c>
      <c r="C523" s="4">
        <v>131.18</v>
      </c>
      <c r="D523" s="5">
        <v>42583</v>
      </c>
      <c r="E523" s="3" t="str">
        <f t="shared" si="16"/>
        <v>62570000 Déplacements FDA</v>
      </c>
      <c r="F523" s="3" t="str">
        <f t="shared" si="17"/>
        <v>Classe 6</v>
      </c>
    </row>
    <row r="524" spans="1:6" x14ac:dyDescent="0.25">
      <c r="A524" s="3">
        <v>62600000</v>
      </c>
      <c r="B524" s="3" t="s">
        <v>79</v>
      </c>
      <c r="C524" s="4">
        <v>344.53</v>
      </c>
      <c r="D524" s="5">
        <v>42583</v>
      </c>
      <c r="E524" s="3" t="str">
        <f t="shared" si="16"/>
        <v>62600000 Frais Postaux et Télécom</v>
      </c>
      <c r="F524" s="3" t="str">
        <f t="shared" si="17"/>
        <v>Classe 6</v>
      </c>
    </row>
    <row r="525" spans="1:6" x14ac:dyDescent="0.25">
      <c r="A525" s="3">
        <v>62610000</v>
      </c>
      <c r="B525" s="3" t="s">
        <v>44</v>
      </c>
      <c r="C525" s="4">
        <v>89.96</v>
      </c>
      <c r="D525" s="5">
        <v>42583</v>
      </c>
      <c r="E525" s="3" t="str">
        <f t="shared" si="16"/>
        <v>62610000 Timbres</v>
      </c>
      <c r="F525" s="3" t="str">
        <f t="shared" si="17"/>
        <v>Classe 6</v>
      </c>
    </row>
    <row r="526" spans="1:6" x14ac:dyDescent="0.25">
      <c r="A526" s="3">
        <v>62612000</v>
      </c>
      <c r="B526" s="3" t="s">
        <v>45</v>
      </c>
      <c r="C526" s="4">
        <v>114.04</v>
      </c>
      <c r="D526" s="5">
        <v>42583</v>
      </c>
      <c r="E526" s="3" t="str">
        <f t="shared" si="16"/>
        <v>62612000 Paquets</v>
      </c>
      <c r="F526" s="3" t="str">
        <f t="shared" si="17"/>
        <v>Classe 6</v>
      </c>
    </row>
    <row r="527" spans="1:6" x14ac:dyDescent="0.25">
      <c r="A527" s="3">
        <v>62613000</v>
      </c>
      <c r="B527" s="3" t="s">
        <v>80</v>
      </c>
      <c r="C527" s="4">
        <v>59.97</v>
      </c>
      <c r="D527" s="5">
        <v>42583</v>
      </c>
      <c r="E527" s="3" t="str">
        <f t="shared" si="16"/>
        <v>62613000 Site</v>
      </c>
      <c r="F527" s="3" t="str">
        <f t="shared" si="17"/>
        <v>Classe 6</v>
      </c>
    </row>
    <row r="528" spans="1:6" x14ac:dyDescent="0.25">
      <c r="A528" s="3">
        <v>62700000</v>
      </c>
      <c r="B528" s="3" t="s">
        <v>46</v>
      </c>
      <c r="C528" s="4">
        <v>39.950000000000003</v>
      </c>
      <c r="D528" s="5">
        <v>42583</v>
      </c>
      <c r="E528" s="3" t="str">
        <f t="shared" si="16"/>
        <v>62700000 Services Bancaire</v>
      </c>
      <c r="F528" s="3" t="str">
        <f t="shared" si="17"/>
        <v>Classe 6</v>
      </c>
    </row>
    <row r="529" spans="1:6" x14ac:dyDescent="0.25">
      <c r="A529" s="3">
        <v>62710000</v>
      </c>
      <c r="B529" s="3" t="s">
        <v>47</v>
      </c>
      <c r="C529" s="4">
        <v>4.0999999999999996</v>
      </c>
      <c r="D529" s="5">
        <v>42583</v>
      </c>
      <c r="E529" s="3" t="str">
        <f t="shared" si="16"/>
        <v>62710000 Services Bancaire CM</v>
      </c>
      <c r="F529" s="3" t="str">
        <f t="shared" si="17"/>
        <v>Classe 6</v>
      </c>
    </row>
    <row r="530" spans="1:6" x14ac:dyDescent="0.25">
      <c r="A530" s="3">
        <v>62850000</v>
      </c>
      <c r="B530" s="3" t="s">
        <v>132</v>
      </c>
      <c r="C530" s="4">
        <v>472</v>
      </c>
      <c r="D530" s="5">
        <v>42583</v>
      </c>
      <c r="E530" s="3" t="str">
        <f t="shared" si="16"/>
        <v>62850000 FORMATION CONTINUE</v>
      </c>
      <c r="F530" s="3" t="str">
        <f t="shared" si="17"/>
        <v>Classe 6</v>
      </c>
    </row>
    <row r="531" spans="1:6" x14ac:dyDescent="0.25">
      <c r="A531" s="3">
        <v>62880000</v>
      </c>
      <c r="B531" s="3" t="s">
        <v>133</v>
      </c>
      <c r="C531" s="4">
        <v>98.289999999999992</v>
      </c>
      <c r="D531" s="5">
        <v>42583</v>
      </c>
      <c r="E531" s="3" t="str">
        <f t="shared" si="16"/>
        <v>62880000 Autres charges ext. (déchets)</v>
      </c>
      <c r="F531" s="3" t="str">
        <f t="shared" si="17"/>
        <v>Classe 6</v>
      </c>
    </row>
    <row r="532" spans="1:6" x14ac:dyDescent="0.25">
      <c r="A532" s="3">
        <v>64100000</v>
      </c>
      <c r="B532" s="3" t="s">
        <v>48</v>
      </c>
      <c r="C532" s="4">
        <v>5138.1100000000006</v>
      </c>
      <c r="D532" s="5">
        <v>42583</v>
      </c>
      <c r="E532" s="3" t="str">
        <f t="shared" si="16"/>
        <v>64100000 Rémunération du Personnels</v>
      </c>
      <c r="F532" s="3" t="str">
        <f t="shared" si="17"/>
        <v>Classe 6</v>
      </c>
    </row>
    <row r="533" spans="1:6" x14ac:dyDescent="0.25">
      <c r="A533" s="3">
        <v>64411000</v>
      </c>
      <c r="B533" s="3" t="s">
        <v>49</v>
      </c>
      <c r="C533" s="4">
        <v>2500</v>
      </c>
      <c r="D533" s="5">
        <v>42583</v>
      </c>
      <c r="E533" s="3" t="str">
        <f t="shared" si="16"/>
        <v>64411000 Rémunération Pascal</v>
      </c>
      <c r="F533" s="3" t="str">
        <f t="shared" si="17"/>
        <v>Classe 6</v>
      </c>
    </row>
    <row r="534" spans="1:6" x14ac:dyDescent="0.25">
      <c r="A534" s="3">
        <v>64416000</v>
      </c>
      <c r="B534" s="3" t="s">
        <v>51</v>
      </c>
      <c r="C534" s="4">
        <v>1870</v>
      </c>
      <c r="D534" s="5">
        <v>42583</v>
      </c>
      <c r="E534" s="3" t="str">
        <f t="shared" si="16"/>
        <v>64416000 MMA/RAM/RSI PG</v>
      </c>
      <c r="F534" s="3" t="str">
        <f t="shared" si="17"/>
        <v>Classe 6</v>
      </c>
    </row>
    <row r="535" spans="1:6" x14ac:dyDescent="0.25">
      <c r="A535" s="3">
        <v>64421000</v>
      </c>
      <c r="B535" s="3" t="s">
        <v>52</v>
      </c>
      <c r="C535" s="4">
        <v>2500</v>
      </c>
      <c r="D535" s="5">
        <v>42583</v>
      </c>
      <c r="E535" s="3" t="str">
        <f t="shared" si="16"/>
        <v>64421000 Rémunération François</v>
      </c>
      <c r="F535" s="3" t="str">
        <f t="shared" si="17"/>
        <v>Classe 6</v>
      </c>
    </row>
    <row r="536" spans="1:6" x14ac:dyDescent="0.25">
      <c r="A536" s="3">
        <v>64426000</v>
      </c>
      <c r="B536" s="3" t="s">
        <v>54</v>
      </c>
      <c r="C536" s="4">
        <v>1870</v>
      </c>
      <c r="D536" s="5">
        <v>42583</v>
      </c>
      <c r="E536" s="3" t="str">
        <f t="shared" si="16"/>
        <v>64426000 MMA/RAM/RSI FC</v>
      </c>
      <c r="F536" s="3" t="str">
        <f t="shared" si="17"/>
        <v>Classe 6</v>
      </c>
    </row>
    <row r="537" spans="1:6" x14ac:dyDescent="0.25">
      <c r="A537" s="3">
        <v>64500000</v>
      </c>
      <c r="B537" s="3" t="s">
        <v>55</v>
      </c>
      <c r="C537" s="4">
        <v>2106.88</v>
      </c>
      <c r="D537" s="5">
        <v>42583</v>
      </c>
      <c r="E537" s="3" t="str">
        <f t="shared" si="16"/>
        <v>64500000 Charges de S.S. Prév.</v>
      </c>
      <c r="F537" s="3" t="str">
        <f t="shared" si="17"/>
        <v>Classe 6</v>
      </c>
    </row>
    <row r="538" spans="1:6" x14ac:dyDescent="0.25">
      <c r="A538" s="3">
        <v>64510000</v>
      </c>
      <c r="B538" s="3" t="s">
        <v>56</v>
      </c>
      <c r="C538" s="4">
        <v>-808.16000000000008</v>
      </c>
      <c r="D538" s="5">
        <v>42583</v>
      </c>
      <c r="E538" s="3" t="str">
        <f t="shared" si="16"/>
        <v>64510000 Réductions bas salaires</v>
      </c>
      <c r="F538" s="3" t="str">
        <f t="shared" si="17"/>
        <v>Classe 6</v>
      </c>
    </row>
    <row r="539" spans="1:6" x14ac:dyDescent="0.25">
      <c r="A539" s="3">
        <v>66110000</v>
      </c>
      <c r="B539" s="3" t="s">
        <v>57</v>
      </c>
      <c r="C539" s="4">
        <v>51.46</v>
      </c>
      <c r="D539" s="5">
        <v>42583</v>
      </c>
      <c r="E539" s="3" t="str">
        <f t="shared" si="16"/>
        <v>66110000 Intérêts empruntes et dettes</v>
      </c>
      <c r="F539" s="3" t="str">
        <f t="shared" si="17"/>
        <v>Classe 6</v>
      </c>
    </row>
    <row r="540" spans="1:6" x14ac:dyDescent="0.25">
      <c r="A540" s="3">
        <v>70600000</v>
      </c>
      <c r="B540" s="3" t="s">
        <v>97</v>
      </c>
      <c r="C540" s="4">
        <v>3426</v>
      </c>
      <c r="D540" s="5">
        <v>42583</v>
      </c>
      <c r="E540" s="3" t="str">
        <f t="shared" si="16"/>
        <v>70600000 MajCompteC20 (1-Compte)</v>
      </c>
      <c r="F540" s="3" t="str">
        <f t="shared" si="17"/>
        <v>Classe 7</v>
      </c>
    </row>
    <row r="541" spans="1:6" x14ac:dyDescent="0.25">
      <c r="A541" s="3">
        <v>70611000</v>
      </c>
      <c r="B541" s="3" t="s">
        <v>58</v>
      </c>
      <c r="C541" s="4">
        <v>670</v>
      </c>
      <c r="D541" s="5">
        <v>42583</v>
      </c>
      <c r="E541" s="3" t="str">
        <f t="shared" si="16"/>
        <v>70611000 Contrat Assistance ABJ</v>
      </c>
      <c r="F541" s="3" t="str">
        <f t="shared" si="17"/>
        <v>Classe 7</v>
      </c>
    </row>
    <row r="542" spans="1:6" x14ac:dyDescent="0.25">
      <c r="A542" s="3">
        <v>70650000</v>
      </c>
      <c r="B542" s="3" t="s">
        <v>60</v>
      </c>
      <c r="C542" s="4">
        <v>1611.9</v>
      </c>
      <c r="D542" s="5">
        <v>42583</v>
      </c>
      <c r="E542" s="3" t="str">
        <f t="shared" si="16"/>
        <v>70650000 Assistance Technique</v>
      </c>
      <c r="F542" s="3" t="str">
        <f t="shared" si="17"/>
        <v>Classe 7</v>
      </c>
    </row>
    <row r="543" spans="1:6" x14ac:dyDescent="0.25">
      <c r="A543" s="3">
        <v>70710000</v>
      </c>
      <c r="B543" s="3" t="s">
        <v>63</v>
      </c>
      <c r="C543" s="4">
        <v>2946.8</v>
      </c>
      <c r="D543" s="5">
        <v>42583</v>
      </c>
      <c r="E543" s="3" t="str">
        <f t="shared" si="16"/>
        <v>70710000 Ventes Matériel</v>
      </c>
      <c r="F543" s="3" t="str">
        <f t="shared" si="17"/>
        <v>Classe 7</v>
      </c>
    </row>
    <row r="544" spans="1:6" x14ac:dyDescent="0.25">
      <c r="A544" s="3">
        <v>70712000</v>
      </c>
      <c r="B544" s="3" t="s">
        <v>64</v>
      </c>
      <c r="C544" s="4">
        <v>7000.8600000000006</v>
      </c>
      <c r="D544" s="5">
        <v>42583</v>
      </c>
      <c r="E544" s="3" t="str">
        <f t="shared" si="16"/>
        <v>70712000 Ventes Matériel ABS</v>
      </c>
      <c r="F544" s="3" t="str">
        <f t="shared" si="17"/>
        <v>Classe 7</v>
      </c>
    </row>
    <row r="545" spans="1:6" x14ac:dyDescent="0.25">
      <c r="A545" s="3">
        <v>70713000</v>
      </c>
      <c r="B545" s="3" t="s">
        <v>65</v>
      </c>
      <c r="C545" s="4">
        <v>1564.8799999999999</v>
      </c>
      <c r="D545" s="5">
        <v>42583</v>
      </c>
      <c r="E545" s="3" t="str">
        <f t="shared" si="16"/>
        <v>70713000 Ventes de consomables ABS</v>
      </c>
      <c r="F545" s="3" t="str">
        <f t="shared" si="17"/>
        <v>Classe 7</v>
      </c>
    </row>
    <row r="546" spans="1:6" x14ac:dyDescent="0.25">
      <c r="A546" s="3">
        <v>70715000</v>
      </c>
      <c r="B546" s="3" t="s">
        <v>66</v>
      </c>
      <c r="C546" s="4">
        <v>250</v>
      </c>
      <c r="D546" s="5">
        <v>42583</v>
      </c>
      <c r="E546" s="3" t="str">
        <f t="shared" si="16"/>
        <v>70715000 Ventes MC AFEE + Sauvegarde</v>
      </c>
      <c r="F546" s="3" t="str">
        <f t="shared" si="17"/>
        <v>Classe 7</v>
      </c>
    </row>
    <row r="547" spans="1:6" x14ac:dyDescent="0.25">
      <c r="A547" s="3">
        <v>70720000</v>
      </c>
      <c r="B547" s="3" t="s">
        <v>67</v>
      </c>
      <c r="C547" s="4">
        <v>616</v>
      </c>
      <c r="D547" s="5">
        <v>42583</v>
      </c>
      <c r="E547" s="3" t="str">
        <f t="shared" si="16"/>
        <v>70720000 Ventes Logiciels Divers</v>
      </c>
      <c r="F547" s="3" t="str">
        <f t="shared" si="17"/>
        <v>Classe 7</v>
      </c>
    </row>
    <row r="548" spans="1:6" x14ac:dyDescent="0.25">
      <c r="A548" s="3">
        <v>70850000</v>
      </c>
      <c r="B548" s="3" t="s">
        <v>70</v>
      </c>
      <c r="C548" s="4">
        <v>100</v>
      </c>
      <c r="D548" s="5">
        <v>42583</v>
      </c>
      <c r="E548" s="3" t="str">
        <f t="shared" si="16"/>
        <v>70850000 Ports et frais accessoires</v>
      </c>
      <c r="F548" s="3" t="str">
        <f t="shared" si="17"/>
        <v>Classe 7</v>
      </c>
    </row>
    <row r="549" spans="1:6" x14ac:dyDescent="0.25">
      <c r="A549" s="3">
        <v>16400000</v>
      </c>
      <c r="B549" s="3" t="s">
        <v>6</v>
      </c>
      <c r="C549" s="4">
        <v>259.61</v>
      </c>
      <c r="D549" s="5">
        <v>42614</v>
      </c>
      <c r="E549" s="3" t="str">
        <f t="shared" si="16"/>
        <v>16400000 Emprunt CA</v>
      </c>
      <c r="F549" s="3" t="str">
        <f t="shared" si="17"/>
        <v>Classe 1</v>
      </c>
    </row>
    <row r="550" spans="1:6" x14ac:dyDescent="0.25">
      <c r="A550" s="3">
        <v>16420000</v>
      </c>
      <c r="B550" s="3" t="s">
        <v>7</v>
      </c>
      <c r="C550" s="4">
        <v>200.3</v>
      </c>
      <c r="D550" s="5">
        <v>42614</v>
      </c>
      <c r="E550" s="3" t="str">
        <f t="shared" si="16"/>
        <v>16420000 Emprunt CM</v>
      </c>
      <c r="F550" s="3" t="str">
        <f t="shared" si="17"/>
        <v>Classe 1</v>
      </c>
    </row>
    <row r="551" spans="1:6" x14ac:dyDescent="0.25">
      <c r="A551" s="3">
        <v>42100000</v>
      </c>
      <c r="B551" s="3" t="s">
        <v>10</v>
      </c>
      <c r="C551" s="4">
        <v>17552.48</v>
      </c>
      <c r="D551" s="5">
        <v>42614</v>
      </c>
      <c r="E551" s="3" t="str">
        <f t="shared" si="16"/>
        <v>42100000 Personnel - Rémunérations dues</v>
      </c>
      <c r="F551" s="3" t="str">
        <f t="shared" si="17"/>
        <v>Classe 4</v>
      </c>
    </row>
    <row r="552" spans="1:6" x14ac:dyDescent="0.25">
      <c r="A552" s="3">
        <v>42500000</v>
      </c>
      <c r="B552" s="3" t="s">
        <v>89</v>
      </c>
      <c r="C552" s="4">
        <v>100</v>
      </c>
      <c r="D552" s="5">
        <v>42614</v>
      </c>
      <c r="E552" s="3" t="str">
        <f t="shared" si="16"/>
        <v>42500000 Acompte</v>
      </c>
      <c r="F552" s="3" t="str">
        <f t="shared" si="17"/>
        <v>Classe 4</v>
      </c>
    </row>
    <row r="553" spans="1:6" x14ac:dyDescent="0.25">
      <c r="A553" s="3">
        <v>43100000</v>
      </c>
      <c r="B553" s="3" t="s">
        <v>11</v>
      </c>
      <c r="C553" s="4">
        <v>3498.93</v>
      </c>
      <c r="D553" s="5">
        <v>42614</v>
      </c>
      <c r="E553" s="3" t="str">
        <f t="shared" si="16"/>
        <v>43100000 Sécu. Sociales</v>
      </c>
      <c r="F553" s="3" t="str">
        <f t="shared" si="17"/>
        <v>Classe 4</v>
      </c>
    </row>
    <row r="554" spans="1:6" x14ac:dyDescent="0.25">
      <c r="A554" s="3">
        <v>43720000</v>
      </c>
      <c r="B554" s="3" t="s">
        <v>12</v>
      </c>
      <c r="C554" s="4">
        <v>643.68000000000006</v>
      </c>
      <c r="D554" s="5">
        <v>42614</v>
      </c>
      <c r="E554" s="3" t="str">
        <f t="shared" si="16"/>
        <v>43720000 Retraite AG2R NC</v>
      </c>
      <c r="F554" s="3" t="str">
        <f t="shared" si="17"/>
        <v>Classe 4</v>
      </c>
    </row>
    <row r="555" spans="1:6" x14ac:dyDescent="0.25">
      <c r="A555" s="3">
        <v>43770000</v>
      </c>
      <c r="B555" s="3" t="s">
        <v>13</v>
      </c>
      <c r="C555" s="4">
        <v>94.19</v>
      </c>
      <c r="D555" s="5">
        <v>42614</v>
      </c>
      <c r="E555" s="3" t="str">
        <f t="shared" si="16"/>
        <v>43770000 Prévoyance Humanis</v>
      </c>
      <c r="F555" s="3" t="str">
        <f t="shared" si="17"/>
        <v>Classe 4</v>
      </c>
    </row>
    <row r="556" spans="1:6" x14ac:dyDescent="0.25">
      <c r="A556" s="3">
        <v>44551000</v>
      </c>
      <c r="B556" s="3" t="s">
        <v>14</v>
      </c>
      <c r="C556" s="4">
        <v>7932</v>
      </c>
      <c r="D556" s="5">
        <v>42614</v>
      </c>
      <c r="E556" s="3" t="str">
        <f t="shared" si="16"/>
        <v>44551000 TVA A Décaisser</v>
      </c>
      <c r="F556" s="3" t="str">
        <f t="shared" si="17"/>
        <v>Classe 4</v>
      </c>
    </row>
    <row r="557" spans="1:6" x14ac:dyDescent="0.25">
      <c r="A557" s="3">
        <v>44566000</v>
      </c>
      <c r="B557" s="3" t="s">
        <v>15</v>
      </c>
      <c r="C557" s="4">
        <v>5939.6</v>
      </c>
      <c r="D557" s="5">
        <v>42614</v>
      </c>
      <c r="E557" s="3" t="str">
        <f t="shared" si="16"/>
        <v>44566000 T.V.A. sur ABS Déduc 19.60%</v>
      </c>
      <c r="F557" s="3" t="str">
        <f t="shared" si="17"/>
        <v>Classe 4</v>
      </c>
    </row>
    <row r="558" spans="1:6" x14ac:dyDescent="0.25">
      <c r="A558" s="3">
        <v>44566100</v>
      </c>
      <c r="B558" s="3" t="s">
        <v>123</v>
      </c>
      <c r="C558" s="4">
        <v>2950.71</v>
      </c>
      <c r="D558" s="5">
        <v>42614</v>
      </c>
      <c r="E558" s="3" t="str">
        <f t="shared" si="16"/>
        <v>44566100 T.V.A. déductible U.E. 19.60%</v>
      </c>
      <c r="F558" s="3" t="str">
        <f t="shared" si="17"/>
        <v>Classe 4</v>
      </c>
    </row>
    <row r="559" spans="1:6" x14ac:dyDescent="0.25">
      <c r="A559" s="3">
        <v>44571200</v>
      </c>
      <c r="B559" s="3" t="s">
        <v>72</v>
      </c>
      <c r="C559" s="4">
        <v>8277.1</v>
      </c>
      <c r="D559" s="5">
        <v>42614</v>
      </c>
      <c r="E559" s="3" t="str">
        <f t="shared" si="16"/>
        <v>44571200 TVA Collectée sur Ventes 19.6%</v>
      </c>
      <c r="F559" s="3" t="str">
        <f t="shared" si="17"/>
        <v>Classe 4</v>
      </c>
    </row>
    <row r="560" spans="1:6" x14ac:dyDescent="0.25">
      <c r="A560" s="3">
        <v>44571300</v>
      </c>
      <c r="B560" s="3" t="s">
        <v>18</v>
      </c>
      <c r="C560" s="4">
        <v>7820.0999999999985</v>
      </c>
      <c r="D560" s="5">
        <v>42614</v>
      </c>
      <c r="E560" s="3" t="str">
        <f t="shared" si="16"/>
        <v>44571300 TVA Collectée Services 19.6%</v>
      </c>
      <c r="F560" s="3" t="str">
        <f t="shared" si="17"/>
        <v>Classe 4</v>
      </c>
    </row>
    <row r="561" spans="1:6" x14ac:dyDescent="0.25">
      <c r="A561" s="3">
        <v>44571500</v>
      </c>
      <c r="B561" s="3" t="s">
        <v>124</v>
      </c>
      <c r="C561" s="4">
        <v>2950.71</v>
      </c>
      <c r="D561" s="5">
        <v>42614</v>
      </c>
      <c r="E561" s="3" t="str">
        <f t="shared" si="16"/>
        <v>44571500 TVA Collectée U.E. 19.6%</v>
      </c>
      <c r="F561" s="3" t="str">
        <f t="shared" si="17"/>
        <v>Classe 4</v>
      </c>
    </row>
    <row r="562" spans="1:6" x14ac:dyDescent="0.25">
      <c r="A562" s="3">
        <v>45512000</v>
      </c>
      <c r="B562" s="3" t="s">
        <v>90</v>
      </c>
      <c r="C562" s="4">
        <v>79</v>
      </c>
      <c r="D562" s="5">
        <v>42614</v>
      </c>
      <c r="E562" s="3" t="str">
        <f t="shared" si="16"/>
        <v>45512000 Compte Courant FC</v>
      </c>
      <c r="F562" s="3" t="str">
        <f t="shared" si="17"/>
        <v>Classe 4</v>
      </c>
    </row>
    <row r="563" spans="1:6" x14ac:dyDescent="0.25">
      <c r="A563" s="3">
        <v>51200000</v>
      </c>
      <c r="B563" s="3" t="s">
        <v>22</v>
      </c>
      <c r="C563" s="4">
        <v>74600.930000000022</v>
      </c>
      <c r="D563" s="5">
        <v>42614</v>
      </c>
      <c r="E563" s="3" t="str">
        <f t="shared" si="16"/>
        <v>51200000 Crédit Agricole</v>
      </c>
      <c r="F563" s="3" t="str">
        <f t="shared" si="17"/>
        <v>Classe 5</v>
      </c>
    </row>
    <row r="564" spans="1:6" x14ac:dyDescent="0.25">
      <c r="A564" s="3">
        <v>51210000</v>
      </c>
      <c r="B564" s="3" t="s">
        <v>23</v>
      </c>
      <c r="C564" s="4">
        <v>6555.03</v>
      </c>
      <c r="D564" s="5">
        <v>42614</v>
      </c>
      <c r="E564" s="3" t="str">
        <f t="shared" si="16"/>
        <v>51210000 CREDIT MUTUEL</v>
      </c>
      <c r="F564" s="3" t="str">
        <f t="shared" si="17"/>
        <v>Classe 5</v>
      </c>
    </row>
    <row r="565" spans="1:6" x14ac:dyDescent="0.25">
      <c r="A565" s="3">
        <v>53100000</v>
      </c>
      <c r="B565" s="3" t="s">
        <v>24</v>
      </c>
      <c r="C565" s="4">
        <v>23.4</v>
      </c>
      <c r="D565" s="5">
        <v>42614</v>
      </c>
      <c r="E565" s="3" t="str">
        <f t="shared" si="16"/>
        <v>53100000 Caisse</v>
      </c>
      <c r="F565" s="3" t="str">
        <f t="shared" si="17"/>
        <v>Classe 5</v>
      </c>
    </row>
    <row r="566" spans="1:6" x14ac:dyDescent="0.25">
      <c r="A566" s="3">
        <v>58000000</v>
      </c>
      <c r="B566" s="3" t="s">
        <v>25</v>
      </c>
      <c r="C566" s="4">
        <v>3600</v>
      </c>
      <c r="D566" s="5">
        <v>42614</v>
      </c>
      <c r="E566" s="3" t="str">
        <f t="shared" si="16"/>
        <v>58000000 Virement Banque / Caisse</v>
      </c>
      <c r="F566" s="3" t="str">
        <f t="shared" si="17"/>
        <v>Classe 5</v>
      </c>
    </row>
    <row r="567" spans="1:6" x14ac:dyDescent="0.25">
      <c r="A567" s="3">
        <v>60440000</v>
      </c>
      <c r="B567" s="3" t="s">
        <v>26</v>
      </c>
      <c r="C567" s="4">
        <v>50.08</v>
      </c>
      <c r="D567" s="5">
        <v>42614</v>
      </c>
      <c r="E567" s="3" t="str">
        <f t="shared" si="16"/>
        <v>60440000 Achat Prestation formation TTC</v>
      </c>
      <c r="F567" s="3" t="str">
        <f t="shared" si="17"/>
        <v>Classe 6</v>
      </c>
    </row>
    <row r="568" spans="1:6" x14ac:dyDescent="0.25">
      <c r="A568" s="3">
        <v>60450000</v>
      </c>
      <c r="B568" s="3" t="s">
        <v>27</v>
      </c>
      <c r="C568" s="4">
        <v>1420</v>
      </c>
      <c r="D568" s="5">
        <v>42614</v>
      </c>
      <c r="E568" s="3" t="str">
        <f t="shared" si="16"/>
        <v>60450000 Sous-Traitance Accueil</v>
      </c>
      <c r="F568" s="3" t="str">
        <f t="shared" si="17"/>
        <v>Classe 6</v>
      </c>
    </row>
    <row r="569" spans="1:6" x14ac:dyDescent="0.25">
      <c r="A569" s="3">
        <v>60612000</v>
      </c>
      <c r="B569" s="3" t="s">
        <v>28</v>
      </c>
      <c r="C569" s="4">
        <v>159.28</v>
      </c>
      <c r="D569" s="5">
        <v>42614</v>
      </c>
      <c r="E569" s="3" t="str">
        <f t="shared" si="16"/>
        <v>60612000 Carburant</v>
      </c>
      <c r="F569" s="3" t="str">
        <f t="shared" si="17"/>
        <v>Classe 6</v>
      </c>
    </row>
    <row r="570" spans="1:6" x14ac:dyDescent="0.25">
      <c r="A570" s="3">
        <v>60640000</v>
      </c>
      <c r="B570" s="3" t="s">
        <v>74</v>
      </c>
      <c r="C570" s="4">
        <v>14.99</v>
      </c>
      <c r="D570" s="5">
        <v>42614</v>
      </c>
      <c r="E570" s="3" t="str">
        <f t="shared" si="16"/>
        <v>60640000 Fournitures Adm.</v>
      </c>
      <c r="F570" s="3" t="str">
        <f t="shared" si="17"/>
        <v>Classe 6</v>
      </c>
    </row>
    <row r="571" spans="1:6" x14ac:dyDescent="0.25">
      <c r="A571" s="3">
        <v>60710000</v>
      </c>
      <c r="B571" s="3" t="s">
        <v>30</v>
      </c>
      <c r="C571" s="4">
        <v>7142.5700000000006</v>
      </c>
      <c r="D571" s="5">
        <v>42614</v>
      </c>
      <c r="E571" s="3" t="str">
        <f t="shared" si="16"/>
        <v>60710000 Achat Matériel</v>
      </c>
      <c r="F571" s="3" t="str">
        <f t="shared" si="17"/>
        <v>Classe 6</v>
      </c>
    </row>
    <row r="572" spans="1:6" x14ac:dyDescent="0.25">
      <c r="A572" s="3">
        <v>60711000</v>
      </c>
      <c r="B572" s="3" t="s">
        <v>31</v>
      </c>
      <c r="C572" s="4">
        <v>3148.16</v>
      </c>
      <c r="D572" s="5">
        <v>42614</v>
      </c>
      <c r="E572" s="3" t="str">
        <f t="shared" si="16"/>
        <v>60711000 Achat Matériel ABS</v>
      </c>
      <c r="F572" s="3" t="str">
        <f t="shared" si="17"/>
        <v>Classe 6</v>
      </c>
    </row>
    <row r="573" spans="1:6" x14ac:dyDescent="0.25">
      <c r="A573" s="3">
        <v>60720000</v>
      </c>
      <c r="B573" s="3" t="s">
        <v>32</v>
      </c>
      <c r="C573" s="4">
        <v>434.2</v>
      </c>
      <c r="D573" s="5">
        <v>42614</v>
      </c>
      <c r="E573" s="3" t="str">
        <f t="shared" si="16"/>
        <v>60720000 Achat Logiciels Divers</v>
      </c>
      <c r="F573" s="3" t="str">
        <f t="shared" si="17"/>
        <v>Classe 6</v>
      </c>
    </row>
    <row r="574" spans="1:6" x14ac:dyDescent="0.25">
      <c r="A574" s="3">
        <v>60750000</v>
      </c>
      <c r="B574" s="3" t="s">
        <v>34</v>
      </c>
      <c r="C574" s="4">
        <v>7527.33</v>
      </c>
      <c r="D574" s="5">
        <v>42614</v>
      </c>
      <c r="E574" s="3" t="str">
        <f t="shared" si="16"/>
        <v>60750000 Achat Matériel Intra Com ABS</v>
      </c>
      <c r="F574" s="3" t="str">
        <f t="shared" si="17"/>
        <v>Classe 6</v>
      </c>
    </row>
    <row r="575" spans="1:6" x14ac:dyDescent="0.25">
      <c r="A575" s="3">
        <v>60760000</v>
      </c>
      <c r="B575" s="3" t="s">
        <v>35</v>
      </c>
      <c r="C575" s="4">
        <v>454.76</v>
      </c>
      <c r="D575" s="5">
        <v>42614</v>
      </c>
      <c r="E575" s="3" t="str">
        <f t="shared" si="16"/>
        <v>60760000 Achats Logiciels EBP</v>
      </c>
      <c r="F575" s="3" t="str">
        <f t="shared" si="17"/>
        <v>Classe 6</v>
      </c>
    </row>
    <row r="576" spans="1:6" x14ac:dyDescent="0.25">
      <c r="A576" s="3">
        <v>60770000</v>
      </c>
      <c r="B576" s="3" t="s">
        <v>36</v>
      </c>
      <c r="C576" s="4">
        <v>1201.52</v>
      </c>
      <c r="D576" s="5">
        <v>42614</v>
      </c>
      <c r="E576" s="3" t="str">
        <f t="shared" si="16"/>
        <v>60770000 ACHAT ANTI-VIRUS</v>
      </c>
      <c r="F576" s="3" t="str">
        <f t="shared" si="17"/>
        <v>Classe 6</v>
      </c>
    </row>
    <row r="577" spans="1:6" x14ac:dyDescent="0.25">
      <c r="A577" s="3">
        <v>61300000</v>
      </c>
      <c r="B577" s="3" t="s">
        <v>37</v>
      </c>
      <c r="C577" s="4">
        <v>552</v>
      </c>
      <c r="D577" s="5">
        <v>42614</v>
      </c>
      <c r="E577" s="3" t="str">
        <f t="shared" si="16"/>
        <v>61300000 Location</v>
      </c>
      <c r="F577" s="3" t="str">
        <f t="shared" si="17"/>
        <v>Classe 6</v>
      </c>
    </row>
    <row r="578" spans="1:6" x14ac:dyDescent="0.25">
      <c r="A578" s="3">
        <v>61400000</v>
      </c>
      <c r="B578" s="3" t="s">
        <v>38</v>
      </c>
      <c r="C578" s="4">
        <v>22</v>
      </c>
      <c r="D578" s="5">
        <v>42614</v>
      </c>
      <c r="E578" s="3" t="str">
        <f t="shared" si="16"/>
        <v>61400000 Charges Locatives</v>
      </c>
      <c r="F578" s="3" t="str">
        <f t="shared" si="17"/>
        <v>Classe 6</v>
      </c>
    </row>
    <row r="579" spans="1:6" x14ac:dyDescent="0.25">
      <c r="A579" s="3">
        <v>61600000</v>
      </c>
      <c r="B579" s="3" t="s">
        <v>40</v>
      </c>
      <c r="C579" s="4">
        <v>707.19999999999982</v>
      </c>
      <c r="D579" s="5">
        <v>42614</v>
      </c>
      <c r="E579" s="3" t="str">
        <f t="shared" ref="E579:E642" si="18">A579&amp;" "&amp;B579</f>
        <v>61600000 Assurances</v>
      </c>
      <c r="F579" s="3" t="str">
        <f t="shared" ref="F579:F642" si="19">"Classe "&amp;LEFT(E579,1)</f>
        <v>Classe 6</v>
      </c>
    </row>
    <row r="580" spans="1:6" x14ac:dyDescent="0.25">
      <c r="A580" s="3">
        <v>62410000</v>
      </c>
      <c r="B580" s="3" t="s">
        <v>41</v>
      </c>
      <c r="C580" s="4">
        <v>65.900000000000006</v>
      </c>
      <c r="D580" s="5">
        <v>42614</v>
      </c>
      <c r="E580" s="3" t="str">
        <f t="shared" si="18"/>
        <v>62410000 Transport sur Achat</v>
      </c>
      <c r="F580" s="3" t="str">
        <f t="shared" si="19"/>
        <v>Classe 6</v>
      </c>
    </row>
    <row r="581" spans="1:6" x14ac:dyDescent="0.25">
      <c r="A581" s="3">
        <v>62518000</v>
      </c>
      <c r="B581" s="3" t="s">
        <v>78</v>
      </c>
      <c r="C581" s="4">
        <v>272.71000000000004</v>
      </c>
      <c r="D581" s="5">
        <v>42614</v>
      </c>
      <c r="E581" s="3" t="str">
        <f t="shared" si="18"/>
        <v>62518000 Déplacements Mathieu</v>
      </c>
      <c r="F581" s="3" t="str">
        <f t="shared" si="19"/>
        <v>Classe 6</v>
      </c>
    </row>
    <row r="582" spans="1:6" x14ac:dyDescent="0.25">
      <c r="A582" s="3">
        <v>62570000</v>
      </c>
      <c r="B582" s="3" t="s">
        <v>42</v>
      </c>
      <c r="C582" s="4">
        <v>417.28999999999996</v>
      </c>
      <c r="D582" s="5">
        <v>42614</v>
      </c>
      <c r="E582" s="3" t="str">
        <f t="shared" si="18"/>
        <v>62570000 Déplacements FDA</v>
      </c>
      <c r="F582" s="3" t="str">
        <f t="shared" si="19"/>
        <v>Classe 6</v>
      </c>
    </row>
    <row r="583" spans="1:6" x14ac:dyDescent="0.25">
      <c r="A583" s="3">
        <v>62600000</v>
      </c>
      <c r="B583" s="3" t="s">
        <v>79</v>
      </c>
      <c r="C583" s="4">
        <v>442.00999999999993</v>
      </c>
      <c r="D583" s="5">
        <v>42614</v>
      </c>
      <c r="E583" s="3" t="str">
        <f t="shared" si="18"/>
        <v>62600000 Frais Postaux et Télécom</v>
      </c>
      <c r="F583" s="3" t="str">
        <f t="shared" si="19"/>
        <v>Classe 6</v>
      </c>
    </row>
    <row r="584" spans="1:6" x14ac:dyDescent="0.25">
      <c r="A584" s="3">
        <v>62610000</v>
      </c>
      <c r="B584" s="3" t="s">
        <v>44</v>
      </c>
      <c r="C584" s="4">
        <v>86.759999999999991</v>
      </c>
      <c r="D584" s="5">
        <v>42614</v>
      </c>
      <c r="E584" s="3" t="str">
        <f t="shared" si="18"/>
        <v>62610000 Timbres</v>
      </c>
      <c r="F584" s="3" t="str">
        <f t="shared" si="19"/>
        <v>Classe 6</v>
      </c>
    </row>
    <row r="585" spans="1:6" x14ac:dyDescent="0.25">
      <c r="A585" s="3">
        <v>62612000</v>
      </c>
      <c r="B585" s="3" t="s">
        <v>45</v>
      </c>
      <c r="C585" s="4">
        <v>223.17</v>
      </c>
      <c r="D585" s="5">
        <v>42614</v>
      </c>
      <c r="E585" s="3" t="str">
        <f t="shared" si="18"/>
        <v>62612000 Paquets</v>
      </c>
      <c r="F585" s="3" t="str">
        <f t="shared" si="19"/>
        <v>Classe 6</v>
      </c>
    </row>
    <row r="586" spans="1:6" x14ac:dyDescent="0.25">
      <c r="A586" s="3">
        <v>62700000</v>
      </c>
      <c r="B586" s="3" t="s">
        <v>46</v>
      </c>
      <c r="C586" s="4">
        <v>44.82</v>
      </c>
      <c r="D586" s="5">
        <v>42614</v>
      </c>
      <c r="E586" s="3" t="str">
        <f t="shared" si="18"/>
        <v>62700000 Services Bancaire</v>
      </c>
      <c r="F586" s="3" t="str">
        <f t="shared" si="19"/>
        <v>Classe 6</v>
      </c>
    </row>
    <row r="587" spans="1:6" x14ac:dyDescent="0.25">
      <c r="A587" s="3">
        <v>62710000</v>
      </c>
      <c r="B587" s="3" t="s">
        <v>47</v>
      </c>
      <c r="C587" s="4">
        <v>3.58</v>
      </c>
      <c r="D587" s="5">
        <v>42614</v>
      </c>
      <c r="E587" s="3" t="str">
        <f t="shared" si="18"/>
        <v>62710000 Services Bancaire CM</v>
      </c>
      <c r="F587" s="3" t="str">
        <f t="shared" si="19"/>
        <v>Classe 6</v>
      </c>
    </row>
    <row r="588" spans="1:6" x14ac:dyDescent="0.25">
      <c r="A588" s="3">
        <v>64100000</v>
      </c>
      <c r="B588" s="3" t="s">
        <v>48</v>
      </c>
      <c r="C588" s="4">
        <v>6775.61</v>
      </c>
      <c r="D588" s="5">
        <v>42614</v>
      </c>
      <c r="E588" s="3" t="str">
        <f t="shared" si="18"/>
        <v>64100000 Rémunération du Personnels</v>
      </c>
      <c r="F588" s="3" t="str">
        <f t="shared" si="19"/>
        <v>Classe 6</v>
      </c>
    </row>
    <row r="589" spans="1:6" x14ac:dyDescent="0.25">
      <c r="A589" s="3">
        <v>64411000</v>
      </c>
      <c r="B589" s="3" t="s">
        <v>49</v>
      </c>
      <c r="C589" s="4">
        <v>4000</v>
      </c>
      <c r="D589" s="5">
        <v>42614</v>
      </c>
      <c r="E589" s="3" t="str">
        <f t="shared" si="18"/>
        <v>64411000 Rémunération Pascal</v>
      </c>
      <c r="F589" s="3" t="str">
        <f t="shared" si="19"/>
        <v>Classe 6</v>
      </c>
    </row>
    <row r="590" spans="1:6" x14ac:dyDescent="0.25">
      <c r="A590" s="3">
        <v>64416000</v>
      </c>
      <c r="B590" s="3" t="s">
        <v>51</v>
      </c>
      <c r="C590" s="4">
        <v>1870</v>
      </c>
      <c r="D590" s="5">
        <v>42614</v>
      </c>
      <c r="E590" s="3" t="str">
        <f t="shared" si="18"/>
        <v>64416000 MMA/RAM/RSI PG</v>
      </c>
      <c r="F590" s="3" t="str">
        <f t="shared" si="19"/>
        <v>Classe 6</v>
      </c>
    </row>
    <row r="591" spans="1:6" x14ac:dyDescent="0.25">
      <c r="A591" s="3">
        <v>64421000</v>
      </c>
      <c r="B591" s="3" t="s">
        <v>52</v>
      </c>
      <c r="C591" s="4">
        <v>4000</v>
      </c>
      <c r="D591" s="5">
        <v>42614</v>
      </c>
      <c r="E591" s="3" t="str">
        <f t="shared" si="18"/>
        <v>64421000 Rémunération François</v>
      </c>
      <c r="F591" s="3" t="str">
        <f t="shared" si="19"/>
        <v>Classe 6</v>
      </c>
    </row>
    <row r="592" spans="1:6" x14ac:dyDescent="0.25">
      <c r="A592" s="3">
        <v>64426000</v>
      </c>
      <c r="B592" s="3" t="s">
        <v>54</v>
      </c>
      <c r="C592" s="4">
        <v>1870</v>
      </c>
      <c r="D592" s="5">
        <v>42614</v>
      </c>
      <c r="E592" s="3" t="str">
        <f t="shared" si="18"/>
        <v>64426000 MMA/RAM/RSI FC</v>
      </c>
      <c r="F592" s="3" t="str">
        <f t="shared" si="19"/>
        <v>Classe 6</v>
      </c>
    </row>
    <row r="593" spans="1:6" x14ac:dyDescent="0.25">
      <c r="A593" s="3">
        <v>64500000</v>
      </c>
      <c r="B593" s="3" t="s">
        <v>55</v>
      </c>
      <c r="C593" s="4">
        <v>2778.33</v>
      </c>
      <c r="D593" s="5">
        <v>42614</v>
      </c>
      <c r="E593" s="3" t="str">
        <f t="shared" si="18"/>
        <v>64500000 Charges de S.S. Prév.</v>
      </c>
      <c r="F593" s="3" t="str">
        <f t="shared" si="19"/>
        <v>Classe 6</v>
      </c>
    </row>
    <row r="594" spans="1:6" x14ac:dyDescent="0.25">
      <c r="A594" s="3">
        <v>64510000</v>
      </c>
      <c r="B594" s="3" t="s">
        <v>56</v>
      </c>
      <c r="C594" s="4">
        <v>-40.670000000000016</v>
      </c>
      <c r="D594" s="5">
        <v>42614</v>
      </c>
      <c r="E594" s="3" t="str">
        <f t="shared" si="18"/>
        <v>64510000 Réductions bas salaires</v>
      </c>
      <c r="F594" s="3" t="str">
        <f t="shared" si="19"/>
        <v>Classe 6</v>
      </c>
    </row>
    <row r="595" spans="1:6" x14ac:dyDescent="0.25">
      <c r="A595" s="3">
        <v>66110000</v>
      </c>
      <c r="B595" s="3" t="s">
        <v>57</v>
      </c>
      <c r="C595" s="4">
        <v>50.22</v>
      </c>
      <c r="D595" s="5">
        <v>42614</v>
      </c>
      <c r="E595" s="3" t="str">
        <f t="shared" si="18"/>
        <v>66110000 Intérêts empruntes et dettes</v>
      </c>
      <c r="F595" s="3" t="str">
        <f t="shared" si="19"/>
        <v>Classe 6</v>
      </c>
    </row>
    <row r="596" spans="1:6" x14ac:dyDescent="0.25">
      <c r="A596" s="3">
        <v>70600000</v>
      </c>
      <c r="B596" s="3" t="s">
        <v>97</v>
      </c>
      <c r="C596" s="4">
        <v>19486.519999999997</v>
      </c>
      <c r="D596" s="5">
        <v>42614</v>
      </c>
      <c r="E596" s="3" t="str">
        <f t="shared" si="18"/>
        <v>70600000 MajCompteC20 (1-Compte)</v>
      </c>
      <c r="F596" s="3" t="str">
        <f t="shared" si="19"/>
        <v>Classe 7</v>
      </c>
    </row>
    <row r="597" spans="1:6" x14ac:dyDescent="0.25">
      <c r="A597" s="3">
        <v>70611000</v>
      </c>
      <c r="B597" s="3" t="s">
        <v>58</v>
      </c>
      <c r="C597" s="4">
        <v>1187.5</v>
      </c>
      <c r="D597" s="5">
        <v>42614</v>
      </c>
      <c r="E597" s="3" t="str">
        <f t="shared" si="18"/>
        <v>70611000 Contrat Assistance ABJ</v>
      </c>
      <c r="F597" s="3" t="str">
        <f t="shared" si="19"/>
        <v>Classe 7</v>
      </c>
    </row>
    <row r="598" spans="1:6" x14ac:dyDescent="0.25">
      <c r="A598" s="3">
        <v>70620000</v>
      </c>
      <c r="B598" s="3" t="s">
        <v>134</v>
      </c>
      <c r="C598" s="4">
        <v>321.93</v>
      </c>
      <c r="D598" s="5">
        <v>42614</v>
      </c>
      <c r="E598" s="3" t="str">
        <f t="shared" si="18"/>
        <v>70620000 Formation Centre de Formation</v>
      </c>
      <c r="F598" s="3" t="str">
        <f t="shared" si="19"/>
        <v>Classe 7</v>
      </c>
    </row>
    <row r="599" spans="1:6" x14ac:dyDescent="0.25">
      <c r="A599" s="3">
        <v>70660000</v>
      </c>
      <c r="B599" s="3" t="s">
        <v>61</v>
      </c>
      <c r="C599" s="4">
        <v>770</v>
      </c>
      <c r="D599" s="5">
        <v>42614</v>
      </c>
      <c r="E599" s="3" t="str">
        <f t="shared" si="18"/>
        <v>70660000 Formation sans TVA</v>
      </c>
      <c r="F599" s="3" t="str">
        <f t="shared" si="19"/>
        <v>Classe 7</v>
      </c>
    </row>
    <row r="600" spans="1:6" x14ac:dyDescent="0.25">
      <c r="A600" s="3">
        <v>70690000</v>
      </c>
      <c r="B600" s="3" t="s">
        <v>135</v>
      </c>
      <c r="C600" s="4">
        <v>366.53</v>
      </c>
      <c r="D600" s="5">
        <v>42614</v>
      </c>
      <c r="E600" s="3" t="str">
        <f t="shared" si="18"/>
        <v>70690000 Programe spécifique</v>
      </c>
      <c r="F600" s="3" t="str">
        <f t="shared" si="19"/>
        <v>Classe 7</v>
      </c>
    </row>
    <row r="601" spans="1:6" x14ac:dyDescent="0.25">
      <c r="A601" s="3">
        <v>70710000</v>
      </c>
      <c r="B601" s="3" t="s">
        <v>63</v>
      </c>
      <c r="C601" s="4">
        <v>2012.72</v>
      </c>
      <c r="D601" s="5">
        <v>42614</v>
      </c>
      <c r="E601" s="3" t="str">
        <f t="shared" si="18"/>
        <v>70710000 Ventes Matériel</v>
      </c>
      <c r="F601" s="3" t="str">
        <f t="shared" si="19"/>
        <v>Classe 7</v>
      </c>
    </row>
    <row r="602" spans="1:6" x14ac:dyDescent="0.25">
      <c r="A602" s="3">
        <v>70712000</v>
      </c>
      <c r="B602" s="3" t="s">
        <v>64</v>
      </c>
      <c r="C602" s="4">
        <v>14213.08</v>
      </c>
      <c r="D602" s="5">
        <v>42614</v>
      </c>
      <c r="E602" s="3" t="str">
        <f t="shared" si="18"/>
        <v>70712000 Ventes Matériel ABS</v>
      </c>
      <c r="F602" s="3" t="str">
        <f t="shared" si="19"/>
        <v>Classe 7</v>
      </c>
    </row>
    <row r="603" spans="1:6" x14ac:dyDescent="0.25">
      <c r="A603" s="3">
        <v>70713000</v>
      </c>
      <c r="B603" s="3" t="s">
        <v>65</v>
      </c>
      <c r="C603" s="4">
        <v>1205.46</v>
      </c>
      <c r="D603" s="5">
        <v>42614</v>
      </c>
      <c r="E603" s="3" t="str">
        <f t="shared" si="18"/>
        <v>70713000 Ventes de consomables ABS</v>
      </c>
      <c r="F603" s="3" t="str">
        <f t="shared" si="19"/>
        <v>Classe 7</v>
      </c>
    </row>
    <row r="604" spans="1:6" x14ac:dyDescent="0.25">
      <c r="A604" s="3">
        <v>70715000</v>
      </c>
      <c r="B604" s="3" t="s">
        <v>66</v>
      </c>
      <c r="C604" s="4">
        <v>2150</v>
      </c>
      <c r="D604" s="5">
        <v>42614</v>
      </c>
      <c r="E604" s="3" t="str">
        <f t="shared" si="18"/>
        <v>70715000 Ventes MC AFEE + Sauvegarde</v>
      </c>
      <c r="F604" s="3" t="str">
        <f t="shared" si="19"/>
        <v>Classe 7</v>
      </c>
    </row>
    <row r="605" spans="1:6" x14ac:dyDescent="0.25">
      <c r="A605" s="3">
        <v>70720000</v>
      </c>
      <c r="B605" s="3" t="s">
        <v>67</v>
      </c>
      <c r="C605" s="4">
        <v>825</v>
      </c>
      <c r="D605" s="5">
        <v>42614</v>
      </c>
      <c r="E605" s="3" t="str">
        <f t="shared" si="18"/>
        <v>70720000 Ventes Logiciels Divers</v>
      </c>
      <c r="F605" s="3" t="str">
        <f t="shared" si="19"/>
        <v>Classe 7</v>
      </c>
    </row>
    <row r="606" spans="1:6" x14ac:dyDescent="0.25">
      <c r="A606" s="3">
        <v>70750000</v>
      </c>
      <c r="B606" s="3" t="s">
        <v>68</v>
      </c>
      <c r="C606" s="4">
        <v>573</v>
      </c>
      <c r="D606" s="5">
        <v>42614</v>
      </c>
      <c r="E606" s="3" t="str">
        <f t="shared" si="18"/>
        <v>70750000 Ventes EBP</v>
      </c>
      <c r="F606" s="3" t="str">
        <f t="shared" si="19"/>
        <v>Classe 7</v>
      </c>
    </row>
    <row r="607" spans="1:6" x14ac:dyDescent="0.25">
      <c r="A607" s="3">
        <v>70830000</v>
      </c>
      <c r="B607" s="3" t="s">
        <v>37</v>
      </c>
      <c r="C607" s="4">
        <v>90</v>
      </c>
      <c r="D607" s="5">
        <v>42614</v>
      </c>
      <c r="E607" s="3" t="str">
        <f t="shared" si="18"/>
        <v>70830000 Location</v>
      </c>
      <c r="F607" s="3" t="str">
        <f t="shared" si="19"/>
        <v>Classe 7</v>
      </c>
    </row>
    <row r="608" spans="1:6" x14ac:dyDescent="0.25">
      <c r="A608" s="3">
        <v>70850000</v>
      </c>
      <c r="B608" s="3" t="s">
        <v>70</v>
      </c>
      <c r="C608" s="4">
        <v>80</v>
      </c>
      <c r="D608" s="5">
        <v>42614</v>
      </c>
      <c r="E608" s="3" t="str">
        <f t="shared" si="18"/>
        <v>70850000 Ports et frais accessoires</v>
      </c>
      <c r="F608" s="3" t="str">
        <f t="shared" si="19"/>
        <v>Classe 7</v>
      </c>
    </row>
    <row r="609" spans="1:6" x14ac:dyDescent="0.25">
      <c r="A609" s="3">
        <v>16410000</v>
      </c>
      <c r="B609" s="3" t="s">
        <v>136</v>
      </c>
      <c r="C609" s="4">
        <v>260.85000000000002</v>
      </c>
      <c r="D609" s="5">
        <v>42644</v>
      </c>
      <c r="E609" s="3" t="str">
        <f t="shared" si="18"/>
        <v>16410000 EMPRUNT CA VEHICULE</v>
      </c>
      <c r="F609" s="3" t="str">
        <f t="shared" si="19"/>
        <v>Classe 1</v>
      </c>
    </row>
    <row r="610" spans="1:6" x14ac:dyDescent="0.25">
      <c r="A610" s="3">
        <v>16420000</v>
      </c>
      <c r="B610" s="3" t="s">
        <v>7</v>
      </c>
      <c r="C610" s="4">
        <v>201.3</v>
      </c>
      <c r="D610" s="5">
        <v>42644</v>
      </c>
      <c r="E610" s="3" t="str">
        <f t="shared" si="18"/>
        <v>16420000 Emprunt CM</v>
      </c>
      <c r="F610" s="3" t="str">
        <f t="shared" si="19"/>
        <v>Classe 1</v>
      </c>
    </row>
    <row r="611" spans="1:6" x14ac:dyDescent="0.25">
      <c r="A611" s="3">
        <v>42100000</v>
      </c>
      <c r="B611" s="3" t="s">
        <v>10</v>
      </c>
      <c r="C611" s="4">
        <v>9276.2199999999993</v>
      </c>
      <c r="D611" s="5">
        <v>42644</v>
      </c>
      <c r="E611" s="3" t="str">
        <f t="shared" si="18"/>
        <v>42100000 Personnel - Rémunérations dues</v>
      </c>
      <c r="F611" s="3" t="str">
        <f t="shared" si="19"/>
        <v>Classe 4</v>
      </c>
    </row>
    <row r="612" spans="1:6" x14ac:dyDescent="0.25">
      <c r="A612" s="3">
        <v>42500000</v>
      </c>
      <c r="B612" s="3" t="s">
        <v>89</v>
      </c>
      <c r="C612" s="4">
        <v>-100</v>
      </c>
      <c r="D612" s="5">
        <v>42644</v>
      </c>
      <c r="E612" s="3" t="str">
        <f t="shared" si="18"/>
        <v>42500000 Acompte</v>
      </c>
      <c r="F612" s="3" t="str">
        <f t="shared" si="19"/>
        <v>Classe 4</v>
      </c>
    </row>
    <row r="613" spans="1:6" x14ac:dyDescent="0.25">
      <c r="A613" s="3">
        <v>43100000</v>
      </c>
      <c r="B613" s="3" t="s">
        <v>11</v>
      </c>
      <c r="C613" s="4">
        <v>9117.92</v>
      </c>
      <c r="D613" s="5">
        <v>42644</v>
      </c>
      <c r="E613" s="3" t="str">
        <f t="shared" si="18"/>
        <v>43100000 Sécu. Sociales</v>
      </c>
      <c r="F613" s="3" t="str">
        <f t="shared" si="19"/>
        <v>Classe 4</v>
      </c>
    </row>
    <row r="614" spans="1:6" x14ac:dyDescent="0.25">
      <c r="A614" s="3">
        <v>43720000</v>
      </c>
      <c r="B614" s="3" t="s">
        <v>12</v>
      </c>
      <c r="C614" s="4">
        <v>2107.11</v>
      </c>
      <c r="D614" s="5">
        <v>42644</v>
      </c>
      <c r="E614" s="3" t="str">
        <f t="shared" si="18"/>
        <v>43720000 Retraite AG2R NC</v>
      </c>
      <c r="F614" s="3" t="str">
        <f t="shared" si="19"/>
        <v>Classe 4</v>
      </c>
    </row>
    <row r="615" spans="1:6" x14ac:dyDescent="0.25">
      <c r="A615" s="3">
        <v>43770000</v>
      </c>
      <c r="B615" s="3" t="s">
        <v>13</v>
      </c>
      <c r="C615" s="4">
        <v>299.8</v>
      </c>
      <c r="D615" s="5">
        <v>42644</v>
      </c>
      <c r="E615" s="3" t="str">
        <f t="shared" si="18"/>
        <v>43770000 Prévoyance Humanis</v>
      </c>
      <c r="F615" s="3" t="str">
        <f t="shared" si="19"/>
        <v>Classe 4</v>
      </c>
    </row>
    <row r="616" spans="1:6" x14ac:dyDescent="0.25">
      <c r="A616" s="3">
        <v>44400000</v>
      </c>
      <c r="B616" s="3" t="s">
        <v>121</v>
      </c>
      <c r="C616" s="4">
        <v>3142</v>
      </c>
      <c r="D616" s="5">
        <v>42644</v>
      </c>
      <c r="E616" s="3" t="str">
        <f t="shared" si="18"/>
        <v>44400000 Etât Impôts sur les Bénéfices</v>
      </c>
      <c r="F616" s="3" t="str">
        <f t="shared" si="19"/>
        <v>Classe 4</v>
      </c>
    </row>
    <row r="617" spans="1:6" x14ac:dyDescent="0.25">
      <c r="A617" s="3">
        <v>44551000</v>
      </c>
      <c r="B617" s="3" t="s">
        <v>14</v>
      </c>
      <c r="C617" s="4">
        <v>12501</v>
      </c>
      <c r="D617" s="5">
        <v>42644</v>
      </c>
      <c r="E617" s="3" t="str">
        <f t="shared" si="18"/>
        <v>44551000 TVA A Décaisser</v>
      </c>
      <c r="F617" s="3" t="str">
        <f t="shared" si="19"/>
        <v>Classe 4</v>
      </c>
    </row>
    <row r="618" spans="1:6" x14ac:dyDescent="0.25">
      <c r="A618" s="3">
        <v>44566000</v>
      </c>
      <c r="B618" s="3" t="s">
        <v>15</v>
      </c>
      <c r="C618" s="4">
        <v>6235.9000000000005</v>
      </c>
      <c r="D618" s="5">
        <v>42644</v>
      </c>
      <c r="E618" s="3" t="str">
        <f t="shared" si="18"/>
        <v>44566000 T.V.A. sur ABS Déduc 19.60%</v>
      </c>
      <c r="F618" s="3" t="str">
        <f t="shared" si="19"/>
        <v>Classe 4</v>
      </c>
    </row>
    <row r="619" spans="1:6" x14ac:dyDescent="0.25">
      <c r="A619" s="3">
        <v>44566100</v>
      </c>
      <c r="B619" s="3" t="s">
        <v>123</v>
      </c>
      <c r="C619" s="4">
        <v>1368.57</v>
      </c>
      <c r="D619" s="5">
        <v>42644</v>
      </c>
      <c r="E619" s="3" t="str">
        <f t="shared" si="18"/>
        <v>44566100 T.V.A. déductible U.E. 19.60%</v>
      </c>
      <c r="F619" s="3" t="str">
        <f t="shared" si="19"/>
        <v>Classe 4</v>
      </c>
    </row>
    <row r="620" spans="1:6" x14ac:dyDescent="0.25">
      <c r="A620" s="3">
        <v>44571200</v>
      </c>
      <c r="B620" s="3" t="s">
        <v>72</v>
      </c>
      <c r="C620" s="4">
        <v>17263.480000000003</v>
      </c>
      <c r="D620" s="5">
        <v>42644</v>
      </c>
      <c r="E620" s="3" t="str">
        <f t="shared" si="18"/>
        <v>44571200 TVA Collectée sur Ventes 19.6%</v>
      </c>
      <c r="F620" s="3" t="str">
        <f t="shared" si="19"/>
        <v>Classe 4</v>
      </c>
    </row>
    <row r="621" spans="1:6" x14ac:dyDescent="0.25">
      <c r="A621" s="3">
        <v>44571300</v>
      </c>
      <c r="B621" s="3" t="s">
        <v>18</v>
      </c>
      <c r="C621" s="4">
        <v>6444.67</v>
      </c>
      <c r="D621" s="5">
        <v>42644</v>
      </c>
      <c r="E621" s="3" t="str">
        <f t="shared" si="18"/>
        <v>44571300 TVA Collectée Services 19.6%</v>
      </c>
      <c r="F621" s="3" t="str">
        <f t="shared" si="19"/>
        <v>Classe 4</v>
      </c>
    </row>
    <row r="622" spans="1:6" x14ac:dyDescent="0.25">
      <c r="A622" s="3">
        <v>44571500</v>
      </c>
      <c r="B622" s="3" t="s">
        <v>124</v>
      </c>
      <c r="C622" s="4">
        <v>1368.57</v>
      </c>
      <c r="D622" s="5">
        <v>42644</v>
      </c>
      <c r="E622" s="3" t="str">
        <f t="shared" si="18"/>
        <v>44571500 TVA Collectée U.E. 19.6%</v>
      </c>
      <c r="F622" s="3" t="str">
        <f t="shared" si="19"/>
        <v>Classe 4</v>
      </c>
    </row>
    <row r="623" spans="1:6" x14ac:dyDescent="0.25">
      <c r="A623" s="3">
        <v>51200000</v>
      </c>
      <c r="B623" s="3" t="s">
        <v>22</v>
      </c>
      <c r="C623" s="4">
        <v>90843.919999999984</v>
      </c>
      <c r="D623" s="5">
        <v>42644</v>
      </c>
      <c r="E623" s="3" t="str">
        <f t="shared" si="18"/>
        <v>51200000 Crédit Agricole</v>
      </c>
      <c r="F623" s="3" t="str">
        <f t="shared" si="19"/>
        <v>Classe 5</v>
      </c>
    </row>
    <row r="624" spans="1:6" x14ac:dyDescent="0.25">
      <c r="A624" s="3">
        <v>51210000</v>
      </c>
      <c r="B624" s="3" t="s">
        <v>23</v>
      </c>
      <c r="C624" s="4">
        <v>9987.32</v>
      </c>
      <c r="D624" s="5">
        <v>42644</v>
      </c>
      <c r="E624" s="3" t="str">
        <f t="shared" si="18"/>
        <v>51210000 CREDIT MUTUEL</v>
      </c>
      <c r="F624" s="3" t="str">
        <f t="shared" si="19"/>
        <v>Classe 5</v>
      </c>
    </row>
    <row r="625" spans="1:6" x14ac:dyDescent="0.25">
      <c r="A625" s="3">
        <v>53100000</v>
      </c>
      <c r="B625" s="3" t="s">
        <v>24</v>
      </c>
      <c r="C625" s="4">
        <v>25.6</v>
      </c>
      <c r="D625" s="5">
        <v>42644</v>
      </c>
      <c r="E625" s="3" t="str">
        <f t="shared" si="18"/>
        <v>53100000 Caisse</v>
      </c>
      <c r="F625" s="3" t="str">
        <f t="shared" si="19"/>
        <v>Classe 5</v>
      </c>
    </row>
    <row r="626" spans="1:6" x14ac:dyDescent="0.25">
      <c r="A626" s="3">
        <v>60440000</v>
      </c>
      <c r="B626" s="3" t="s">
        <v>26</v>
      </c>
      <c r="C626" s="4">
        <v>25.6</v>
      </c>
      <c r="D626" s="5">
        <v>42644</v>
      </c>
      <c r="E626" s="3" t="str">
        <f t="shared" si="18"/>
        <v>60440000 Achat Prestation formation TTC</v>
      </c>
      <c r="F626" s="3" t="str">
        <f t="shared" si="19"/>
        <v>Classe 6</v>
      </c>
    </row>
    <row r="627" spans="1:6" x14ac:dyDescent="0.25">
      <c r="A627" s="3">
        <v>60612000</v>
      </c>
      <c r="B627" s="3" t="s">
        <v>28</v>
      </c>
      <c r="C627" s="4">
        <v>349.36</v>
      </c>
      <c r="D627" s="5">
        <v>42644</v>
      </c>
      <c r="E627" s="3" t="str">
        <f t="shared" si="18"/>
        <v>60612000 Carburant</v>
      </c>
      <c r="F627" s="3" t="str">
        <f t="shared" si="19"/>
        <v>Classe 6</v>
      </c>
    </row>
    <row r="628" spans="1:6" x14ac:dyDescent="0.25">
      <c r="A628" s="3">
        <v>60650000</v>
      </c>
      <c r="B628" s="3" t="s">
        <v>75</v>
      </c>
      <c r="C628" s="4">
        <v>178.14</v>
      </c>
      <c r="D628" s="5">
        <v>42644</v>
      </c>
      <c r="E628" s="3" t="str">
        <f t="shared" si="18"/>
        <v>60650000 Electricité</v>
      </c>
      <c r="F628" s="3" t="str">
        <f t="shared" si="19"/>
        <v>Classe 6</v>
      </c>
    </row>
    <row r="629" spans="1:6" x14ac:dyDescent="0.25">
      <c r="A629" s="3">
        <v>60710000</v>
      </c>
      <c r="B629" s="3" t="s">
        <v>30</v>
      </c>
      <c r="C629" s="4">
        <v>9744.98</v>
      </c>
      <c r="D629" s="5">
        <v>42644</v>
      </c>
      <c r="E629" s="3" t="str">
        <f t="shared" si="18"/>
        <v>60710000 Achat Matériel</v>
      </c>
      <c r="F629" s="3" t="str">
        <f t="shared" si="19"/>
        <v>Classe 6</v>
      </c>
    </row>
    <row r="630" spans="1:6" x14ac:dyDescent="0.25">
      <c r="A630" s="3">
        <v>60711000</v>
      </c>
      <c r="B630" s="3" t="s">
        <v>31</v>
      </c>
      <c r="C630" s="4">
        <v>649.25</v>
      </c>
      <c r="D630" s="5">
        <v>42644</v>
      </c>
      <c r="E630" s="3" t="str">
        <f t="shared" si="18"/>
        <v>60711000 Achat Matériel ABS</v>
      </c>
      <c r="F630" s="3" t="str">
        <f t="shared" si="19"/>
        <v>Classe 6</v>
      </c>
    </row>
    <row r="631" spans="1:6" x14ac:dyDescent="0.25">
      <c r="A631" s="3">
        <v>60720000</v>
      </c>
      <c r="B631" s="3" t="s">
        <v>32</v>
      </c>
      <c r="C631" s="4">
        <v>1077.32</v>
      </c>
      <c r="D631" s="5">
        <v>42644</v>
      </c>
      <c r="E631" s="3" t="str">
        <f t="shared" si="18"/>
        <v>60720000 Achat Logiciels Divers</v>
      </c>
      <c r="F631" s="3" t="str">
        <f t="shared" si="19"/>
        <v>Classe 6</v>
      </c>
    </row>
    <row r="632" spans="1:6" x14ac:dyDescent="0.25">
      <c r="A632" s="3">
        <v>60750000</v>
      </c>
      <c r="B632" s="3" t="s">
        <v>34</v>
      </c>
      <c r="C632" s="4">
        <v>3491.25</v>
      </c>
      <c r="D632" s="5">
        <v>42644</v>
      </c>
      <c r="E632" s="3" t="str">
        <f t="shared" si="18"/>
        <v>60750000 Achat Matériel Intra Com ABS</v>
      </c>
      <c r="F632" s="3" t="str">
        <f t="shared" si="19"/>
        <v>Classe 6</v>
      </c>
    </row>
    <row r="633" spans="1:6" x14ac:dyDescent="0.25">
      <c r="A633" s="3">
        <v>60760000</v>
      </c>
      <c r="B633" s="3" t="s">
        <v>35</v>
      </c>
      <c r="C633" s="4">
        <v>406.19</v>
      </c>
      <c r="D633" s="5">
        <v>42644</v>
      </c>
      <c r="E633" s="3" t="str">
        <f t="shared" si="18"/>
        <v>60760000 Achats Logiciels EBP</v>
      </c>
      <c r="F633" s="3" t="str">
        <f t="shared" si="19"/>
        <v>Classe 6</v>
      </c>
    </row>
    <row r="634" spans="1:6" x14ac:dyDescent="0.25">
      <c r="A634" s="3">
        <v>60770000</v>
      </c>
      <c r="B634" s="3" t="s">
        <v>36</v>
      </c>
      <c r="C634" s="4">
        <v>2769</v>
      </c>
      <c r="D634" s="5">
        <v>42644</v>
      </c>
      <c r="E634" s="3" t="str">
        <f t="shared" si="18"/>
        <v>60770000 ACHAT ANTI-VIRUS</v>
      </c>
      <c r="F634" s="3" t="str">
        <f t="shared" si="19"/>
        <v>Classe 6</v>
      </c>
    </row>
    <row r="635" spans="1:6" x14ac:dyDescent="0.25">
      <c r="A635" s="3">
        <v>61300000</v>
      </c>
      <c r="B635" s="3" t="s">
        <v>37</v>
      </c>
      <c r="C635" s="4">
        <v>552</v>
      </c>
      <c r="D635" s="5">
        <v>42644</v>
      </c>
      <c r="E635" s="3" t="str">
        <f t="shared" si="18"/>
        <v>61300000 Location</v>
      </c>
      <c r="F635" s="3" t="str">
        <f t="shared" si="19"/>
        <v>Classe 6</v>
      </c>
    </row>
    <row r="636" spans="1:6" x14ac:dyDescent="0.25">
      <c r="A636" s="3">
        <v>61400000</v>
      </c>
      <c r="B636" s="3" t="s">
        <v>38</v>
      </c>
      <c r="C636" s="4">
        <v>22</v>
      </c>
      <c r="D636" s="5">
        <v>42644</v>
      </c>
      <c r="E636" s="3" t="str">
        <f t="shared" si="18"/>
        <v>61400000 Charges Locatives</v>
      </c>
      <c r="F636" s="3" t="str">
        <f t="shared" si="19"/>
        <v>Classe 6</v>
      </c>
    </row>
    <row r="637" spans="1:6" x14ac:dyDescent="0.25">
      <c r="A637" s="3">
        <v>61600000</v>
      </c>
      <c r="B637" s="3" t="s">
        <v>40</v>
      </c>
      <c r="C637" s="4">
        <v>249.41999999999996</v>
      </c>
      <c r="D637" s="5">
        <v>42644</v>
      </c>
      <c r="E637" s="3" t="str">
        <f t="shared" si="18"/>
        <v>61600000 Assurances</v>
      </c>
      <c r="F637" s="3" t="str">
        <f t="shared" si="19"/>
        <v>Classe 6</v>
      </c>
    </row>
    <row r="638" spans="1:6" x14ac:dyDescent="0.25">
      <c r="A638" s="3">
        <v>62260000</v>
      </c>
      <c r="B638" s="3" t="s">
        <v>93</v>
      </c>
      <c r="C638" s="4">
        <v>432</v>
      </c>
      <c r="D638" s="5">
        <v>42644</v>
      </c>
      <c r="E638" s="3" t="str">
        <f t="shared" si="18"/>
        <v>62260000 Honoraires</v>
      </c>
      <c r="F638" s="3" t="str">
        <f t="shared" si="19"/>
        <v>Classe 6</v>
      </c>
    </row>
    <row r="639" spans="1:6" x14ac:dyDescent="0.25">
      <c r="A639" s="3">
        <v>62410000</v>
      </c>
      <c r="B639" s="3" t="s">
        <v>41</v>
      </c>
      <c r="C639" s="4">
        <v>75.099999999999994</v>
      </c>
      <c r="D639" s="5">
        <v>42644</v>
      </c>
      <c r="E639" s="3" t="str">
        <f t="shared" si="18"/>
        <v>62410000 Transport sur Achat</v>
      </c>
      <c r="F639" s="3" t="str">
        <f t="shared" si="19"/>
        <v>Classe 6</v>
      </c>
    </row>
    <row r="640" spans="1:6" x14ac:dyDescent="0.25">
      <c r="A640" s="3">
        <v>62570000</v>
      </c>
      <c r="B640" s="3" t="s">
        <v>42</v>
      </c>
      <c r="C640" s="4">
        <v>546.0100000000001</v>
      </c>
      <c r="D640" s="5">
        <v>42644</v>
      </c>
      <c r="E640" s="3" t="str">
        <f t="shared" si="18"/>
        <v>62570000 Déplacements FDA</v>
      </c>
      <c r="F640" s="3" t="str">
        <f t="shared" si="19"/>
        <v>Classe 6</v>
      </c>
    </row>
    <row r="641" spans="1:6" x14ac:dyDescent="0.25">
      <c r="A641" s="3">
        <v>62600000</v>
      </c>
      <c r="B641" s="3" t="s">
        <v>79</v>
      </c>
      <c r="C641" s="4">
        <v>388.01999999999992</v>
      </c>
      <c r="D641" s="5">
        <v>42644</v>
      </c>
      <c r="E641" s="3" t="str">
        <f t="shared" si="18"/>
        <v>62600000 Frais Postaux et Télécom</v>
      </c>
      <c r="F641" s="3" t="str">
        <f t="shared" si="19"/>
        <v>Classe 6</v>
      </c>
    </row>
    <row r="642" spans="1:6" x14ac:dyDescent="0.25">
      <c r="A642" s="3">
        <v>62610000</v>
      </c>
      <c r="B642" s="3" t="s">
        <v>44</v>
      </c>
      <c r="C642" s="4">
        <v>46.4</v>
      </c>
      <c r="D642" s="5">
        <v>42644</v>
      </c>
      <c r="E642" s="3" t="str">
        <f t="shared" si="18"/>
        <v>62610000 Timbres</v>
      </c>
      <c r="F642" s="3" t="str">
        <f t="shared" si="19"/>
        <v>Classe 6</v>
      </c>
    </row>
    <row r="643" spans="1:6" x14ac:dyDescent="0.25">
      <c r="A643" s="3">
        <v>62612000</v>
      </c>
      <c r="B643" s="3" t="s">
        <v>45</v>
      </c>
      <c r="C643" s="4">
        <v>152.01</v>
      </c>
      <c r="D643" s="5">
        <v>42644</v>
      </c>
      <c r="E643" s="3" t="str">
        <f t="shared" ref="E643:E706" si="20">A643&amp;" "&amp;B643</f>
        <v>62612000 Paquets</v>
      </c>
      <c r="F643" s="3" t="str">
        <f t="shared" ref="F643:F706" si="21">"Classe "&amp;LEFT(E643,1)</f>
        <v>Classe 6</v>
      </c>
    </row>
    <row r="644" spans="1:6" x14ac:dyDescent="0.25">
      <c r="A644" s="3">
        <v>62700000</v>
      </c>
      <c r="B644" s="3" t="s">
        <v>46</v>
      </c>
      <c r="C644" s="4">
        <v>54.61</v>
      </c>
      <c r="D644" s="5">
        <v>42644</v>
      </c>
      <c r="E644" s="3" t="str">
        <f t="shared" si="20"/>
        <v>62700000 Services Bancaire</v>
      </c>
      <c r="F644" s="3" t="str">
        <f t="shared" si="21"/>
        <v>Classe 6</v>
      </c>
    </row>
    <row r="645" spans="1:6" x14ac:dyDescent="0.25">
      <c r="A645" s="3">
        <v>62710000</v>
      </c>
      <c r="B645" s="3" t="s">
        <v>47</v>
      </c>
      <c r="C645" s="4">
        <v>33.26</v>
      </c>
      <c r="D645" s="5">
        <v>42644</v>
      </c>
      <c r="E645" s="3" t="str">
        <f t="shared" si="20"/>
        <v>62710000 Services Bancaire CM</v>
      </c>
      <c r="F645" s="3" t="str">
        <f t="shared" si="21"/>
        <v>Classe 6</v>
      </c>
    </row>
    <row r="646" spans="1:6" x14ac:dyDescent="0.25">
      <c r="A646" s="3">
        <v>63540000</v>
      </c>
      <c r="B646" s="3" t="s">
        <v>137</v>
      </c>
      <c r="C646" s="4">
        <v>244.5</v>
      </c>
      <c r="D646" s="5">
        <v>42644</v>
      </c>
      <c r="E646" s="3" t="str">
        <f t="shared" si="20"/>
        <v>63540000 Droits d'enregistrement timbre</v>
      </c>
      <c r="F646" s="3" t="str">
        <f t="shared" si="21"/>
        <v>Classe 6</v>
      </c>
    </row>
    <row r="647" spans="1:6" x14ac:dyDescent="0.25">
      <c r="A647" s="3">
        <v>64100000</v>
      </c>
      <c r="B647" s="3" t="s">
        <v>48</v>
      </c>
      <c r="C647" s="4">
        <v>5138.1100000000006</v>
      </c>
      <c r="D647" s="5">
        <v>42644</v>
      </c>
      <c r="E647" s="3" t="str">
        <f t="shared" si="20"/>
        <v>64100000 Rémunération du Personnels</v>
      </c>
      <c r="F647" s="3" t="str">
        <f t="shared" si="21"/>
        <v>Classe 6</v>
      </c>
    </row>
    <row r="648" spans="1:6" x14ac:dyDescent="0.25">
      <c r="A648" s="3">
        <v>64411000</v>
      </c>
      <c r="B648" s="3" t="s">
        <v>49</v>
      </c>
      <c r="C648" s="4">
        <v>3500</v>
      </c>
      <c r="D648" s="5">
        <v>42644</v>
      </c>
      <c r="E648" s="3" t="str">
        <f t="shared" si="20"/>
        <v>64411000 Rémunération Pascal</v>
      </c>
      <c r="F648" s="3" t="str">
        <f t="shared" si="21"/>
        <v>Classe 6</v>
      </c>
    </row>
    <row r="649" spans="1:6" x14ac:dyDescent="0.25">
      <c r="A649" s="3">
        <v>64412000</v>
      </c>
      <c r="B649" s="3" t="s">
        <v>50</v>
      </c>
      <c r="C649" s="4">
        <v>918.39</v>
      </c>
      <c r="D649" s="5">
        <v>42644</v>
      </c>
      <c r="E649" s="3" t="str">
        <f t="shared" si="20"/>
        <v>64412000 Retraite Pascal</v>
      </c>
      <c r="F649" s="3" t="str">
        <f t="shared" si="21"/>
        <v>Classe 6</v>
      </c>
    </row>
    <row r="650" spans="1:6" x14ac:dyDescent="0.25">
      <c r="A650" s="3">
        <v>64413000</v>
      </c>
      <c r="B650" s="3" t="s">
        <v>83</v>
      </c>
      <c r="C650" s="4">
        <v>244.1</v>
      </c>
      <c r="D650" s="5">
        <v>42644</v>
      </c>
      <c r="E650" s="3" t="str">
        <f t="shared" si="20"/>
        <v>64413000 Prévoyance Pascal</v>
      </c>
      <c r="F650" s="3" t="str">
        <f t="shared" si="21"/>
        <v>Classe 6</v>
      </c>
    </row>
    <row r="651" spans="1:6" x14ac:dyDescent="0.25">
      <c r="A651" s="3">
        <v>64414000</v>
      </c>
      <c r="B651" s="3" t="s">
        <v>84</v>
      </c>
      <c r="C651" s="4">
        <v>812.85</v>
      </c>
      <c r="D651" s="5">
        <v>42644</v>
      </c>
      <c r="E651" s="3" t="str">
        <f t="shared" si="20"/>
        <v>64414000 Mutuelle Pascal</v>
      </c>
      <c r="F651" s="3" t="str">
        <f t="shared" si="21"/>
        <v>Classe 6</v>
      </c>
    </row>
    <row r="652" spans="1:6" x14ac:dyDescent="0.25">
      <c r="A652" s="3">
        <v>64416000</v>
      </c>
      <c r="B652" s="3" t="s">
        <v>51</v>
      </c>
      <c r="C652" s="4">
        <v>1866</v>
      </c>
      <c r="D652" s="5">
        <v>42644</v>
      </c>
      <c r="E652" s="3" t="str">
        <f t="shared" si="20"/>
        <v>64416000 MMA/RAM/RSI PG</v>
      </c>
      <c r="F652" s="3" t="str">
        <f t="shared" si="21"/>
        <v>Classe 6</v>
      </c>
    </row>
    <row r="653" spans="1:6" x14ac:dyDescent="0.25">
      <c r="A653" s="3">
        <v>64421000</v>
      </c>
      <c r="B653" s="3" t="s">
        <v>52</v>
      </c>
      <c r="C653" s="4">
        <v>3500</v>
      </c>
      <c r="D653" s="5">
        <v>42644</v>
      </c>
      <c r="E653" s="3" t="str">
        <f t="shared" si="20"/>
        <v>64421000 Rémunération François</v>
      </c>
      <c r="F653" s="3" t="str">
        <f t="shared" si="21"/>
        <v>Classe 6</v>
      </c>
    </row>
    <row r="654" spans="1:6" x14ac:dyDescent="0.25">
      <c r="A654" s="3">
        <v>64422000</v>
      </c>
      <c r="B654" s="3" t="s">
        <v>53</v>
      </c>
      <c r="C654" s="4">
        <v>918.39</v>
      </c>
      <c r="D654" s="5">
        <v>42644</v>
      </c>
      <c r="E654" s="3" t="str">
        <f t="shared" si="20"/>
        <v>64422000 Retraite François</v>
      </c>
      <c r="F654" s="3" t="str">
        <f t="shared" si="21"/>
        <v>Classe 6</v>
      </c>
    </row>
    <row r="655" spans="1:6" x14ac:dyDescent="0.25">
      <c r="A655" s="3">
        <v>64423000</v>
      </c>
      <c r="B655" s="3" t="s">
        <v>85</v>
      </c>
      <c r="C655" s="4">
        <v>244.1</v>
      </c>
      <c r="D655" s="5">
        <v>42644</v>
      </c>
      <c r="E655" s="3" t="str">
        <f t="shared" si="20"/>
        <v>64423000 Prévoyance François</v>
      </c>
      <c r="F655" s="3" t="str">
        <f t="shared" si="21"/>
        <v>Classe 6</v>
      </c>
    </row>
    <row r="656" spans="1:6" x14ac:dyDescent="0.25">
      <c r="A656" s="3">
        <v>64424000</v>
      </c>
      <c r="B656" s="3" t="s">
        <v>94</v>
      </c>
      <c r="C656" s="4">
        <v>812.85</v>
      </c>
      <c r="D656" s="5">
        <v>42644</v>
      </c>
      <c r="E656" s="3" t="str">
        <f t="shared" si="20"/>
        <v>64424000 Mutuelle François</v>
      </c>
      <c r="F656" s="3" t="str">
        <f t="shared" si="21"/>
        <v>Classe 6</v>
      </c>
    </row>
    <row r="657" spans="1:6" x14ac:dyDescent="0.25">
      <c r="A657" s="3">
        <v>64426000</v>
      </c>
      <c r="B657" s="3" t="s">
        <v>54</v>
      </c>
      <c r="C657" s="4">
        <v>1866</v>
      </c>
      <c r="D657" s="5">
        <v>42644</v>
      </c>
      <c r="E657" s="3" t="str">
        <f t="shared" si="20"/>
        <v>64426000 MMA/RAM/RSI FC</v>
      </c>
      <c r="F657" s="3" t="str">
        <f t="shared" si="21"/>
        <v>Classe 6</v>
      </c>
    </row>
    <row r="658" spans="1:6" x14ac:dyDescent="0.25">
      <c r="A658" s="3">
        <v>64500000</v>
      </c>
      <c r="B658" s="3" t="s">
        <v>55</v>
      </c>
      <c r="C658" s="4">
        <v>2106.88</v>
      </c>
      <c r="D658" s="5">
        <v>42644</v>
      </c>
      <c r="E658" s="3" t="str">
        <f t="shared" si="20"/>
        <v>64500000 Charges de S.S. Prév.</v>
      </c>
      <c r="F658" s="3" t="str">
        <f t="shared" si="21"/>
        <v>Classe 6</v>
      </c>
    </row>
    <row r="659" spans="1:6" x14ac:dyDescent="0.25">
      <c r="A659" s="3">
        <v>64510000</v>
      </c>
      <c r="B659" s="3" t="s">
        <v>56</v>
      </c>
      <c r="C659" s="4">
        <v>-808.28</v>
      </c>
      <c r="D659" s="5">
        <v>42644</v>
      </c>
      <c r="E659" s="3" t="str">
        <f t="shared" si="20"/>
        <v>64510000 Réductions bas salaires</v>
      </c>
      <c r="F659" s="3" t="str">
        <f t="shared" si="21"/>
        <v>Classe 6</v>
      </c>
    </row>
    <row r="660" spans="1:6" x14ac:dyDescent="0.25">
      <c r="A660" s="3">
        <v>66110000</v>
      </c>
      <c r="B660" s="3" t="s">
        <v>57</v>
      </c>
      <c r="C660" s="4">
        <v>47.980000000000004</v>
      </c>
      <c r="D660" s="5">
        <v>42644</v>
      </c>
      <c r="E660" s="3" t="str">
        <f t="shared" si="20"/>
        <v>66110000 Intérêts empruntes et dettes</v>
      </c>
      <c r="F660" s="3" t="str">
        <f t="shared" si="21"/>
        <v>Classe 6</v>
      </c>
    </row>
    <row r="661" spans="1:6" x14ac:dyDescent="0.25">
      <c r="A661" s="3">
        <v>70600000</v>
      </c>
      <c r="B661" s="3" t="s">
        <v>97</v>
      </c>
      <c r="C661" s="4">
        <v>12730.56</v>
      </c>
      <c r="D661" s="5">
        <v>42644</v>
      </c>
      <c r="E661" s="3" t="str">
        <f t="shared" si="20"/>
        <v>70600000 MajCompteC20 (1-Compte)</v>
      </c>
      <c r="F661" s="3" t="str">
        <f t="shared" si="21"/>
        <v>Classe 7</v>
      </c>
    </row>
    <row r="662" spans="1:6" x14ac:dyDescent="0.25">
      <c r="A662" s="3">
        <v>70620000</v>
      </c>
      <c r="B662" s="3" t="s">
        <v>134</v>
      </c>
      <c r="C662" s="4">
        <v>643.86</v>
      </c>
      <c r="D662" s="5">
        <v>42644</v>
      </c>
      <c r="E662" s="3" t="str">
        <f t="shared" si="20"/>
        <v>70620000 Formation Centre de Formation</v>
      </c>
      <c r="F662" s="3" t="str">
        <f t="shared" si="21"/>
        <v>Classe 7</v>
      </c>
    </row>
    <row r="663" spans="1:6" x14ac:dyDescent="0.25">
      <c r="A663" s="3">
        <v>70650000</v>
      </c>
      <c r="B663" s="3" t="s">
        <v>60</v>
      </c>
      <c r="C663" s="4">
        <v>771.5</v>
      </c>
      <c r="D663" s="5">
        <v>42644</v>
      </c>
      <c r="E663" s="3" t="str">
        <f t="shared" si="20"/>
        <v>70650000 Assistance Technique</v>
      </c>
      <c r="F663" s="3" t="str">
        <f t="shared" si="21"/>
        <v>Classe 7</v>
      </c>
    </row>
    <row r="664" spans="1:6" x14ac:dyDescent="0.25">
      <c r="A664" s="3">
        <v>70660000</v>
      </c>
      <c r="B664" s="3" t="s">
        <v>61</v>
      </c>
      <c r="C664" s="4">
        <v>577.5</v>
      </c>
      <c r="D664" s="5">
        <v>42644</v>
      </c>
      <c r="E664" s="3" t="str">
        <f t="shared" si="20"/>
        <v>70660000 Formation sans TVA</v>
      </c>
      <c r="F664" s="3" t="str">
        <f t="shared" si="21"/>
        <v>Classe 7</v>
      </c>
    </row>
    <row r="665" spans="1:6" x14ac:dyDescent="0.25">
      <c r="A665" s="3">
        <v>70680000</v>
      </c>
      <c r="B665" s="3" t="s">
        <v>138</v>
      </c>
      <c r="C665" s="4">
        <v>8000</v>
      </c>
      <c r="D665" s="5">
        <v>42644</v>
      </c>
      <c r="E665" s="3" t="str">
        <f t="shared" si="20"/>
        <v>70680000 Formation FDA</v>
      </c>
      <c r="F665" s="3" t="str">
        <f t="shared" si="21"/>
        <v>Classe 7</v>
      </c>
    </row>
    <row r="666" spans="1:6" x14ac:dyDescent="0.25">
      <c r="A666" s="3">
        <v>70690000</v>
      </c>
      <c r="B666" s="3" t="s">
        <v>135</v>
      </c>
      <c r="C666" s="4">
        <v>3517.5</v>
      </c>
      <c r="D666" s="5">
        <v>42644</v>
      </c>
      <c r="E666" s="3" t="str">
        <f t="shared" si="20"/>
        <v>70690000 Programe spécifique</v>
      </c>
      <c r="F666" s="3" t="str">
        <f t="shared" si="21"/>
        <v>Classe 7</v>
      </c>
    </row>
    <row r="667" spans="1:6" x14ac:dyDescent="0.25">
      <c r="A667" s="3">
        <v>70700000</v>
      </c>
      <c r="B667" s="3" t="s">
        <v>62</v>
      </c>
      <c r="C667" s="4">
        <v>75</v>
      </c>
      <c r="D667" s="5">
        <v>42644</v>
      </c>
      <c r="E667" s="3" t="str">
        <f t="shared" si="20"/>
        <v>70700000 ReConstruction de dossier</v>
      </c>
      <c r="F667" s="3" t="str">
        <f t="shared" si="21"/>
        <v>Classe 7</v>
      </c>
    </row>
    <row r="668" spans="1:6" x14ac:dyDescent="0.25">
      <c r="A668" s="3">
        <v>70710000</v>
      </c>
      <c r="B668" s="3" t="s">
        <v>63</v>
      </c>
      <c r="C668" s="4">
        <v>24981.15</v>
      </c>
      <c r="D668" s="5">
        <v>42644</v>
      </c>
      <c r="E668" s="3" t="str">
        <f t="shared" si="20"/>
        <v>70710000 Ventes Matériel</v>
      </c>
      <c r="F668" s="3" t="str">
        <f t="shared" si="21"/>
        <v>Classe 7</v>
      </c>
    </row>
    <row r="669" spans="1:6" x14ac:dyDescent="0.25">
      <c r="A669" s="3">
        <v>70712000</v>
      </c>
      <c r="B669" s="3" t="s">
        <v>64</v>
      </c>
      <c r="C669" s="4">
        <v>9569.01</v>
      </c>
      <c r="D669" s="5">
        <v>42644</v>
      </c>
      <c r="E669" s="3" t="str">
        <f t="shared" si="20"/>
        <v>70712000 Ventes Matériel ABS</v>
      </c>
      <c r="F669" s="3" t="str">
        <f t="shared" si="21"/>
        <v>Classe 7</v>
      </c>
    </row>
    <row r="670" spans="1:6" x14ac:dyDescent="0.25">
      <c r="A670" s="3">
        <v>70713000</v>
      </c>
      <c r="B670" s="3" t="s">
        <v>65</v>
      </c>
      <c r="C670" s="4">
        <v>2164.31</v>
      </c>
      <c r="D670" s="5">
        <v>42644</v>
      </c>
      <c r="E670" s="3" t="str">
        <f t="shared" si="20"/>
        <v>70713000 Ventes de consomables ABS</v>
      </c>
      <c r="F670" s="3" t="str">
        <f t="shared" si="21"/>
        <v>Classe 7</v>
      </c>
    </row>
    <row r="671" spans="1:6" x14ac:dyDescent="0.25">
      <c r="A671" s="3">
        <v>70715000</v>
      </c>
      <c r="B671" s="3" t="s">
        <v>66</v>
      </c>
      <c r="C671" s="4">
        <v>3369.38</v>
      </c>
      <c r="D671" s="5">
        <v>42644</v>
      </c>
      <c r="E671" s="3" t="str">
        <f t="shared" si="20"/>
        <v>70715000 Ventes MC AFEE + Sauvegarde</v>
      </c>
      <c r="F671" s="3" t="str">
        <f t="shared" si="21"/>
        <v>Classe 7</v>
      </c>
    </row>
    <row r="672" spans="1:6" x14ac:dyDescent="0.25">
      <c r="A672" s="3">
        <v>70720000</v>
      </c>
      <c r="B672" s="3" t="s">
        <v>67</v>
      </c>
      <c r="C672" s="4">
        <v>2498</v>
      </c>
      <c r="D672" s="5">
        <v>42644</v>
      </c>
      <c r="E672" s="3" t="str">
        <f t="shared" si="20"/>
        <v>70720000 Ventes Logiciels Divers</v>
      </c>
      <c r="F672" s="3" t="str">
        <f t="shared" si="21"/>
        <v>Classe 7</v>
      </c>
    </row>
    <row r="673" spans="1:6" x14ac:dyDescent="0.25">
      <c r="A673" s="3">
        <v>70750000</v>
      </c>
      <c r="B673" s="3" t="s">
        <v>68</v>
      </c>
      <c r="C673" s="4">
        <v>738</v>
      </c>
      <c r="D673" s="5">
        <v>42644</v>
      </c>
      <c r="E673" s="3" t="str">
        <f t="shared" si="20"/>
        <v>70750000 Ventes EBP</v>
      </c>
      <c r="F673" s="3" t="str">
        <f t="shared" si="21"/>
        <v>Classe 7</v>
      </c>
    </row>
    <row r="674" spans="1:6" x14ac:dyDescent="0.25">
      <c r="A674" s="3">
        <v>70850000</v>
      </c>
      <c r="B674" s="3" t="s">
        <v>70</v>
      </c>
      <c r="C674" s="4">
        <v>130</v>
      </c>
      <c r="D674" s="5">
        <v>42644</v>
      </c>
      <c r="E674" s="3" t="str">
        <f t="shared" si="20"/>
        <v>70850000 Ports et frais accessoires</v>
      </c>
      <c r="F674" s="3" t="str">
        <f t="shared" si="21"/>
        <v>Classe 7</v>
      </c>
    </row>
    <row r="675" spans="1:6" x14ac:dyDescent="0.25">
      <c r="A675" s="3">
        <v>16400000</v>
      </c>
      <c r="B675" s="3" t="s">
        <v>6</v>
      </c>
      <c r="C675" s="4">
        <v>262.10000000000002</v>
      </c>
      <c r="D675" s="5">
        <v>42675</v>
      </c>
      <c r="E675" s="3" t="str">
        <f t="shared" si="20"/>
        <v>16400000 Emprunt CA</v>
      </c>
      <c r="F675" s="3" t="str">
        <f t="shared" si="21"/>
        <v>Classe 1</v>
      </c>
    </row>
    <row r="676" spans="1:6" x14ac:dyDescent="0.25">
      <c r="A676" s="3">
        <v>16420000</v>
      </c>
      <c r="B676" s="3" t="s">
        <v>7</v>
      </c>
      <c r="C676" s="4">
        <v>201.81</v>
      </c>
      <c r="D676" s="5">
        <v>42675</v>
      </c>
      <c r="E676" s="3" t="str">
        <f t="shared" si="20"/>
        <v>16420000 Emprunt CM</v>
      </c>
      <c r="F676" s="3" t="str">
        <f t="shared" si="21"/>
        <v>Classe 1</v>
      </c>
    </row>
    <row r="677" spans="1:6" x14ac:dyDescent="0.25">
      <c r="A677" s="3">
        <v>16430000</v>
      </c>
      <c r="B677" s="3" t="s">
        <v>8</v>
      </c>
      <c r="C677" s="4">
        <v>464.22</v>
      </c>
      <c r="D677" s="5">
        <v>42675</v>
      </c>
      <c r="E677" s="3" t="str">
        <f t="shared" si="20"/>
        <v>16430000 EMPRUNT CA P208 PG</v>
      </c>
      <c r="F677" s="3" t="str">
        <f t="shared" si="21"/>
        <v>Classe 1</v>
      </c>
    </row>
    <row r="678" spans="1:6" x14ac:dyDescent="0.25">
      <c r="A678" s="3">
        <v>42100000</v>
      </c>
      <c r="B678" s="3" t="s">
        <v>10</v>
      </c>
      <c r="C678" s="4">
        <v>10276.219999999999</v>
      </c>
      <c r="D678" s="5">
        <v>42675</v>
      </c>
      <c r="E678" s="3" t="str">
        <f t="shared" si="20"/>
        <v>42100000 Personnel - Rémunérations dues</v>
      </c>
      <c r="F678" s="3" t="str">
        <f t="shared" si="21"/>
        <v>Classe 4</v>
      </c>
    </row>
    <row r="679" spans="1:6" x14ac:dyDescent="0.25">
      <c r="A679" s="3">
        <v>43100000</v>
      </c>
      <c r="B679" s="3" t="s">
        <v>11</v>
      </c>
      <c r="C679" s="4">
        <v>1874.0500000000002</v>
      </c>
      <c r="D679" s="5">
        <v>42675</v>
      </c>
      <c r="E679" s="3" t="str">
        <f t="shared" si="20"/>
        <v>43100000 Sécu. Sociales</v>
      </c>
      <c r="F679" s="3" t="str">
        <f t="shared" si="21"/>
        <v>Classe 4</v>
      </c>
    </row>
    <row r="680" spans="1:6" x14ac:dyDescent="0.25">
      <c r="A680" s="3">
        <v>43720000</v>
      </c>
      <c r="B680" s="3" t="s">
        <v>12</v>
      </c>
      <c r="C680" s="4">
        <v>488.11</v>
      </c>
      <c r="D680" s="5">
        <v>42675</v>
      </c>
      <c r="E680" s="3" t="str">
        <f t="shared" si="20"/>
        <v>43720000 Retraite AG2R NC</v>
      </c>
      <c r="F680" s="3" t="str">
        <f t="shared" si="21"/>
        <v>Classe 4</v>
      </c>
    </row>
    <row r="681" spans="1:6" x14ac:dyDescent="0.25">
      <c r="A681" s="3">
        <v>43770000</v>
      </c>
      <c r="B681" s="3" t="s">
        <v>13</v>
      </c>
      <c r="C681" s="4">
        <v>71.42</v>
      </c>
      <c r="D681" s="5">
        <v>42675</v>
      </c>
      <c r="E681" s="3" t="str">
        <f t="shared" si="20"/>
        <v>43770000 Prévoyance Humanis</v>
      </c>
      <c r="F681" s="3" t="str">
        <f t="shared" si="21"/>
        <v>Classe 4</v>
      </c>
    </row>
    <row r="682" spans="1:6" x14ac:dyDescent="0.25">
      <c r="A682" s="3">
        <v>44551000</v>
      </c>
      <c r="B682" s="3" t="s">
        <v>14</v>
      </c>
      <c r="C682" s="4">
        <v>12603</v>
      </c>
      <c r="D682" s="5">
        <v>42675</v>
      </c>
      <c r="E682" s="3" t="str">
        <f t="shared" si="20"/>
        <v>44551000 TVA A Décaisser</v>
      </c>
      <c r="F682" s="3" t="str">
        <f t="shared" si="21"/>
        <v>Classe 4</v>
      </c>
    </row>
    <row r="683" spans="1:6" x14ac:dyDescent="0.25">
      <c r="A683" s="3">
        <v>44566000</v>
      </c>
      <c r="B683" s="3" t="s">
        <v>15</v>
      </c>
      <c r="C683" s="4">
        <v>3465.9399999999996</v>
      </c>
      <c r="D683" s="5">
        <v>42675</v>
      </c>
      <c r="E683" s="3" t="str">
        <f t="shared" si="20"/>
        <v>44566000 T.V.A. sur ABS Déduc 19.60%</v>
      </c>
      <c r="F683" s="3" t="str">
        <f t="shared" si="21"/>
        <v>Classe 4</v>
      </c>
    </row>
    <row r="684" spans="1:6" x14ac:dyDescent="0.25">
      <c r="A684" s="3">
        <v>44566100</v>
      </c>
      <c r="B684" s="3" t="s">
        <v>123</v>
      </c>
      <c r="C684" s="4">
        <v>2798.29</v>
      </c>
      <c r="D684" s="5">
        <v>42675</v>
      </c>
      <c r="E684" s="3" t="str">
        <f t="shared" si="20"/>
        <v>44566100 T.V.A. déductible U.E. 19.60%</v>
      </c>
      <c r="F684" s="3" t="str">
        <f t="shared" si="21"/>
        <v>Classe 4</v>
      </c>
    </row>
    <row r="685" spans="1:6" x14ac:dyDescent="0.25">
      <c r="A685" s="3">
        <v>44571200</v>
      </c>
      <c r="B685" s="3" t="s">
        <v>72</v>
      </c>
      <c r="C685" s="4">
        <v>7685.74</v>
      </c>
      <c r="D685" s="5">
        <v>42675</v>
      </c>
      <c r="E685" s="3" t="str">
        <f t="shared" si="20"/>
        <v>44571200 TVA Collectée sur Ventes 19.6%</v>
      </c>
      <c r="F685" s="3" t="str">
        <f t="shared" si="21"/>
        <v>Classe 4</v>
      </c>
    </row>
    <row r="686" spans="1:6" x14ac:dyDescent="0.25">
      <c r="A686" s="3">
        <v>44571300</v>
      </c>
      <c r="B686" s="3" t="s">
        <v>18</v>
      </c>
      <c r="C686" s="4">
        <v>2660.92</v>
      </c>
      <c r="D686" s="5">
        <v>42675</v>
      </c>
      <c r="E686" s="3" t="str">
        <f t="shared" si="20"/>
        <v>44571300 TVA Collectée Services 19.6%</v>
      </c>
      <c r="F686" s="3" t="str">
        <f t="shared" si="21"/>
        <v>Classe 4</v>
      </c>
    </row>
    <row r="687" spans="1:6" x14ac:dyDescent="0.25">
      <c r="A687" s="3">
        <v>44571500</v>
      </c>
      <c r="B687" s="3" t="s">
        <v>124</v>
      </c>
      <c r="C687" s="4">
        <v>2798.29</v>
      </c>
      <c r="D687" s="5">
        <v>42675</v>
      </c>
      <c r="E687" s="3" t="str">
        <f t="shared" si="20"/>
        <v>44571500 TVA Collectée U.E. 19.6%</v>
      </c>
      <c r="F687" s="3" t="str">
        <f t="shared" si="21"/>
        <v>Classe 4</v>
      </c>
    </row>
    <row r="688" spans="1:6" x14ac:dyDescent="0.25">
      <c r="A688" s="3">
        <v>51200000</v>
      </c>
      <c r="B688" s="3" t="s">
        <v>22</v>
      </c>
      <c r="C688" s="4">
        <v>73290.950000000012</v>
      </c>
      <c r="D688" s="5">
        <v>42675</v>
      </c>
      <c r="E688" s="3" t="str">
        <f t="shared" si="20"/>
        <v>51200000 Crédit Agricole</v>
      </c>
      <c r="F688" s="3" t="str">
        <f t="shared" si="21"/>
        <v>Classe 5</v>
      </c>
    </row>
    <row r="689" spans="1:6" x14ac:dyDescent="0.25">
      <c r="A689" s="3">
        <v>51210000</v>
      </c>
      <c r="B689" s="3" t="s">
        <v>23</v>
      </c>
      <c r="C689" s="4">
        <v>14050.02</v>
      </c>
      <c r="D689" s="5">
        <v>42675</v>
      </c>
      <c r="E689" s="3" t="str">
        <f t="shared" si="20"/>
        <v>51210000 CREDIT MUTUEL</v>
      </c>
      <c r="F689" s="3" t="str">
        <f t="shared" si="21"/>
        <v>Classe 5</v>
      </c>
    </row>
    <row r="690" spans="1:6" x14ac:dyDescent="0.25">
      <c r="A690" s="3">
        <v>53100000</v>
      </c>
      <c r="B690" s="3" t="s">
        <v>24</v>
      </c>
      <c r="C690" s="4">
        <v>25.6</v>
      </c>
      <c r="D690" s="5">
        <v>42675</v>
      </c>
      <c r="E690" s="3" t="str">
        <f t="shared" si="20"/>
        <v>53100000 Caisse</v>
      </c>
      <c r="F690" s="3" t="str">
        <f t="shared" si="21"/>
        <v>Classe 5</v>
      </c>
    </row>
    <row r="691" spans="1:6" x14ac:dyDescent="0.25">
      <c r="A691" s="3">
        <v>58000000</v>
      </c>
      <c r="B691" s="3" t="s">
        <v>25</v>
      </c>
      <c r="C691" s="4">
        <v>700</v>
      </c>
      <c r="D691" s="5">
        <v>42675</v>
      </c>
      <c r="E691" s="3" t="str">
        <f t="shared" si="20"/>
        <v>58000000 Virement Banque / Caisse</v>
      </c>
      <c r="F691" s="3" t="str">
        <f t="shared" si="21"/>
        <v>Classe 5</v>
      </c>
    </row>
    <row r="692" spans="1:6" x14ac:dyDescent="0.25">
      <c r="A692" s="3">
        <v>60440000</v>
      </c>
      <c r="B692" s="3" t="s">
        <v>26</v>
      </c>
      <c r="C692" s="4">
        <v>25.6</v>
      </c>
      <c r="D692" s="5">
        <v>42675</v>
      </c>
      <c r="E692" s="3" t="str">
        <f t="shared" si="20"/>
        <v>60440000 Achat Prestation formation TTC</v>
      </c>
      <c r="F692" s="3" t="str">
        <f t="shared" si="21"/>
        <v>Classe 6</v>
      </c>
    </row>
    <row r="693" spans="1:6" x14ac:dyDescent="0.25">
      <c r="A693" s="3">
        <v>60450000</v>
      </c>
      <c r="B693" s="3" t="s">
        <v>27</v>
      </c>
      <c r="C693" s="4">
        <v>3500</v>
      </c>
      <c r="D693" s="5">
        <v>42675</v>
      </c>
      <c r="E693" s="3" t="str">
        <f t="shared" si="20"/>
        <v>60450000 Sous-Traitance Accueil</v>
      </c>
      <c r="F693" s="3" t="str">
        <f t="shared" si="21"/>
        <v>Classe 6</v>
      </c>
    </row>
    <row r="694" spans="1:6" x14ac:dyDescent="0.25">
      <c r="A694" s="3">
        <v>60612000</v>
      </c>
      <c r="B694" s="3" t="s">
        <v>28</v>
      </c>
      <c r="C694" s="4">
        <v>156.9</v>
      </c>
      <c r="D694" s="5">
        <v>42675</v>
      </c>
      <c r="E694" s="3" t="str">
        <f t="shared" si="20"/>
        <v>60612000 Carburant</v>
      </c>
      <c r="F694" s="3" t="str">
        <f t="shared" si="21"/>
        <v>Classe 6</v>
      </c>
    </row>
    <row r="695" spans="1:6" x14ac:dyDescent="0.25">
      <c r="A695" s="3">
        <v>60630000</v>
      </c>
      <c r="B695" s="3" t="s">
        <v>29</v>
      </c>
      <c r="C695" s="4">
        <v>19.86</v>
      </c>
      <c r="D695" s="5">
        <v>42675</v>
      </c>
      <c r="E695" s="3" t="str">
        <f t="shared" si="20"/>
        <v>60630000 Four. Ent. Pet. Equ.</v>
      </c>
      <c r="F695" s="3" t="str">
        <f t="shared" si="21"/>
        <v>Classe 6</v>
      </c>
    </row>
    <row r="696" spans="1:6" x14ac:dyDescent="0.25">
      <c r="A696" s="3">
        <v>60710000</v>
      </c>
      <c r="B696" s="3" t="s">
        <v>30</v>
      </c>
      <c r="C696" s="4">
        <v>3995.32</v>
      </c>
      <c r="D696" s="5">
        <v>42675</v>
      </c>
      <c r="E696" s="3" t="str">
        <f t="shared" si="20"/>
        <v>60710000 Achat Matériel</v>
      </c>
      <c r="F696" s="3" t="str">
        <f t="shared" si="21"/>
        <v>Classe 6</v>
      </c>
    </row>
    <row r="697" spans="1:6" x14ac:dyDescent="0.25">
      <c r="A697" s="3">
        <v>60711000</v>
      </c>
      <c r="B697" s="3" t="s">
        <v>31</v>
      </c>
      <c r="C697" s="4">
        <v>1520.47</v>
      </c>
      <c r="D697" s="5">
        <v>42675</v>
      </c>
      <c r="E697" s="3" t="str">
        <f t="shared" si="20"/>
        <v>60711000 Achat Matériel ABS</v>
      </c>
      <c r="F697" s="3" t="str">
        <f t="shared" si="21"/>
        <v>Classe 6</v>
      </c>
    </row>
    <row r="698" spans="1:6" x14ac:dyDescent="0.25">
      <c r="A698" s="3">
        <v>60720000</v>
      </c>
      <c r="B698" s="3" t="s">
        <v>32</v>
      </c>
      <c r="C698" s="4">
        <v>2203.4300000000003</v>
      </c>
      <c r="D698" s="5">
        <v>42675</v>
      </c>
      <c r="E698" s="3" t="str">
        <f t="shared" si="20"/>
        <v>60720000 Achat Logiciels Divers</v>
      </c>
      <c r="F698" s="3" t="str">
        <f t="shared" si="21"/>
        <v>Classe 6</v>
      </c>
    </row>
    <row r="699" spans="1:6" x14ac:dyDescent="0.25">
      <c r="A699" s="3">
        <v>60730000</v>
      </c>
      <c r="B699" s="3" t="s">
        <v>33</v>
      </c>
      <c r="C699" s="4">
        <v>105</v>
      </c>
      <c r="D699" s="5">
        <v>42675</v>
      </c>
      <c r="E699" s="3" t="str">
        <f t="shared" si="20"/>
        <v>60730000 Achats Logiciels ABJ</v>
      </c>
      <c r="F699" s="3" t="str">
        <f t="shared" si="21"/>
        <v>Classe 6</v>
      </c>
    </row>
    <row r="700" spans="1:6" x14ac:dyDescent="0.25">
      <c r="A700" s="3">
        <v>60740000</v>
      </c>
      <c r="B700" s="3" t="s">
        <v>139</v>
      </c>
      <c r="C700" s="4">
        <v>12.61</v>
      </c>
      <c r="D700" s="5">
        <v>42675</v>
      </c>
      <c r="E700" s="3" t="str">
        <f t="shared" si="20"/>
        <v>60740000 ACHAT PAPETERIE</v>
      </c>
      <c r="F700" s="3" t="str">
        <f t="shared" si="21"/>
        <v>Classe 6</v>
      </c>
    </row>
    <row r="701" spans="1:6" x14ac:dyDescent="0.25">
      <c r="A701" s="3">
        <v>60750000</v>
      </c>
      <c r="B701" s="3" t="s">
        <v>34</v>
      </c>
      <c r="C701" s="4">
        <v>7138.49</v>
      </c>
      <c r="D701" s="5">
        <v>42675</v>
      </c>
      <c r="E701" s="3" t="str">
        <f t="shared" si="20"/>
        <v>60750000 Achat Matériel Intra Com ABS</v>
      </c>
      <c r="F701" s="3" t="str">
        <f t="shared" si="21"/>
        <v>Classe 6</v>
      </c>
    </row>
    <row r="702" spans="1:6" x14ac:dyDescent="0.25">
      <c r="A702" s="3">
        <v>60760000</v>
      </c>
      <c r="B702" s="3" t="s">
        <v>35</v>
      </c>
      <c r="C702" s="4">
        <v>706.93</v>
      </c>
      <c r="D702" s="5">
        <v>42675</v>
      </c>
      <c r="E702" s="3" t="str">
        <f t="shared" si="20"/>
        <v>60760000 Achats Logiciels EBP</v>
      </c>
      <c r="F702" s="3" t="str">
        <f t="shared" si="21"/>
        <v>Classe 6</v>
      </c>
    </row>
    <row r="703" spans="1:6" x14ac:dyDescent="0.25">
      <c r="A703" s="3">
        <v>60770000</v>
      </c>
      <c r="B703" s="3" t="s">
        <v>36</v>
      </c>
      <c r="C703" s="4">
        <v>305.14999999999998</v>
      </c>
      <c r="D703" s="5">
        <v>42675</v>
      </c>
      <c r="E703" s="3" t="str">
        <f t="shared" si="20"/>
        <v>60770000 ACHAT ANTI-VIRUS</v>
      </c>
      <c r="F703" s="3" t="str">
        <f t="shared" si="21"/>
        <v>Classe 6</v>
      </c>
    </row>
    <row r="704" spans="1:6" x14ac:dyDescent="0.25">
      <c r="A704" s="3">
        <v>61300000</v>
      </c>
      <c r="B704" s="3" t="s">
        <v>37</v>
      </c>
      <c r="C704" s="4">
        <v>552</v>
      </c>
      <c r="D704" s="5">
        <v>42675</v>
      </c>
      <c r="E704" s="3" t="str">
        <f t="shared" si="20"/>
        <v>61300000 Location</v>
      </c>
      <c r="F704" s="3" t="str">
        <f t="shared" si="21"/>
        <v>Classe 6</v>
      </c>
    </row>
    <row r="705" spans="1:6" x14ac:dyDescent="0.25">
      <c r="A705" s="3">
        <v>61400000</v>
      </c>
      <c r="B705" s="3" t="s">
        <v>38</v>
      </c>
      <c r="C705" s="4">
        <v>22</v>
      </c>
      <c r="D705" s="5">
        <v>42675</v>
      </c>
      <c r="E705" s="3" t="str">
        <f t="shared" si="20"/>
        <v>61400000 Charges Locatives</v>
      </c>
      <c r="F705" s="3" t="str">
        <f t="shared" si="21"/>
        <v>Classe 6</v>
      </c>
    </row>
    <row r="706" spans="1:6" x14ac:dyDescent="0.25">
      <c r="A706" s="3">
        <v>61500000</v>
      </c>
      <c r="B706" s="3" t="s">
        <v>39</v>
      </c>
      <c r="C706" s="4">
        <v>239.51</v>
      </c>
      <c r="D706" s="5">
        <v>42675</v>
      </c>
      <c r="E706" s="3" t="str">
        <f t="shared" si="20"/>
        <v>61500000 Entretien et Réparations</v>
      </c>
      <c r="F706" s="3" t="str">
        <f t="shared" si="21"/>
        <v>Classe 6</v>
      </c>
    </row>
    <row r="707" spans="1:6" x14ac:dyDescent="0.25">
      <c r="A707" s="3">
        <v>61600000</v>
      </c>
      <c r="B707" s="3" t="s">
        <v>40</v>
      </c>
      <c r="C707" s="4">
        <v>315.53999999999996</v>
      </c>
      <c r="D707" s="5">
        <v>42675</v>
      </c>
      <c r="E707" s="3" t="str">
        <f t="shared" ref="E707:E770" si="22">A707&amp;" "&amp;B707</f>
        <v>61600000 Assurances</v>
      </c>
      <c r="F707" s="3" t="str">
        <f t="shared" ref="F707:F770" si="23">"Classe "&amp;LEFT(E707,1)</f>
        <v>Classe 6</v>
      </c>
    </row>
    <row r="708" spans="1:6" x14ac:dyDescent="0.25">
      <c r="A708" s="3">
        <v>62270000</v>
      </c>
      <c r="B708" s="3" t="s">
        <v>77</v>
      </c>
      <c r="C708" s="4">
        <v>17</v>
      </c>
      <c r="D708" s="5">
        <v>42675</v>
      </c>
      <c r="E708" s="3" t="str">
        <f t="shared" si="22"/>
        <v>62270000 Frais d'actes et contentieux</v>
      </c>
      <c r="F708" s="3" t="str">
        <f t="shared" si="23"/>
        <v>Classe 6</v>
      </c>
    </row>
    <row r="709" spans="1:6" x14ac:dyDescent="0.25">
      <c r="A709" s="3">
        <v>62410000</v>
      </c>
      <c r="B709" s="3" t="s">
        <v>41</v>
      </c>
      <c r="C709" s="4">
        <v>19.8</v>
      </c>
      <c r="D709" s="5">
        <v>42675</v>
      </c>
      <c r="E709" s="3" t="str">
        <f t="shared" si="22"/>
        <v>62410000 Transport sur Achat</v>
      </c>
      <c r="F709" s="3" t="str">
        <f t="shared" si="23"/>
        <v>Classe 6</v>
      </c>
    </row>
    <row r="710" spans="1:6" x14ac:dyDescent="0.25">
      <c r="A710" s="3">
        <v>62518000</v>
      </c>
      <c r="B710" s="3" t="s">
        <v>78</v>
      </c>
      <c r="C710" s="4">
        <v>113.22</v>
      </c>
      <c r="D710" s="5">
        <v>42675</v>
      </c>
      <c r="E710" s="3" t="str">
        <f t="shared" si="22"/>
        <v>62518000 Déplacements Mathieu</v>
      </c>
      <c r="F710" s="3" t="str">
        <f t="shared" si="23"/>
        <v>Classe 6</v>
      </c>
    </row>
    <row r="711" spans="1:6" x14ac:dyDescent="0.25">
      <c r="A711" s="3">
        <v>62570000</v>
      </c>
      <c r="B711" s="3" t="s">
        <v>42</v>
      </c>
      <c r="C711" s="4">
        <v>491.95000000000005</v>
      </c>
      <c r="D711" s="5">
        <v>42675</v>
      </c>
      <c r="E711" s="3" t="str">
        <f t="shared" si="22"/>
        <v>62570000 Déplacements FDA</v>
      </c>
      <c r="F711" s="3" t="str">
        <f t="shared" si="23"/>
        <v>Classe 6</v>
      </c>
    </row>
    <row r="712" spans="1:6" x14ac:dyDescent="0.25">
      <c r="A712" s="3">
        <v>62600000</v>
      </c>
      <c r="B712" s="3" t="s">
        <v>79</v>
      </c>
      <c r="C712" s="4">
        <v>412.8</v>
      </c>
      <c r="D712" s="5">
        <v>42675</v>
      </c>
      <c r="E712" s="3" t="str">
        <f t="shared" si="22"/>
        <v>62600000 Frais Postaux et Télécom</v>
      </c>
      <c r="F712" s="3" t="str">
        <f t="shared" si="23"/>
        <v>Classe 6</v>
      </c>
    </row>
    <row r="713" spans="1:6" x14ac:dyDescent="0.25">
      <c r="A713" s="3">
        <v>62610000</v>
      </c>
      <c r="B713" s="3" t="s">
        <v>44</v>
      </c>
      <c r="C713" s="4">
        <v>69.599999999999994</v>
      </c>
      <c r="D713" s="5">
        <v>42675</v>
      </c>
      <c r="E713" s="3" t="str">
        <f t="shared" si="22"/>
        <v>62610000 Timbres</v>
      </c>
      <c r="F713" s="3" t="str">
        <f t="shared" si="23"/>
        <v>Classe 6</v>
      </c>
    </row>
    <row r="714" spans="1:6" x14ac:dyDescent="0.25">
      <c r="A714" s="3">
        <v>62612000</v>
      </c>
      <c r="B714" s="3" t="s">
        <v>45</v>
      </c>
      <c r="C714" s="4">
        <v>214.45</v>
      </c>
      <c r="D714" s="5">
        <v>42675</v>
      </c>
      <c r="E714" s="3" t="str">
        <f t="shared" si="22"/>
        <v>62612000 Paquets</v>
      </c>
      <c r="F714" s="3" t="str">
        <f t="shared" si="23"/>
        <v>Classe 6</v>
      </c>
    </row>
    <row r="715" spans="1:6" x14ac:dyDescent="0.25">
      <c r="A715" s="3">
        <v>62613000</v>
      </c>
      <c r="B715" s="3" t="s">
        <v>80</v>
      </c>
      <c r="C715" s="4">
        <v>59.97</v>
      </c>
      <c r="D715" s="5">
        <v>42675</v>
      </c>
      <c r="E715" s="3" t="str">
        <f t="shared" si="22"/>
        <v>62613000 Site</v>
      </c>
      <c r="F715" s="3" t="str">
        <f t="shared" si="23"/>
        <v>Classe 6</v>
      </c>
    </row>
    <row r="716" spans="1:6" x14ac:dyDescent="0.25">
      <c r="A716" s="3">
        <v>62700000</v>
      </c>
      <c r="B716" s="3" t="s">
        <v>46</v>
      </c>
      <c r="C716" s="4">
        <v>197.33000000000004</v>
      </c>
      <c r="D716" s="5">
        <v>42675</v>
      </c>
      <c r="E716" s="3" t="str">
        <f t="shared" si="22"/>
        <v>62700000 Services Bancaire</v>
      </c>
      <c r="F716" s="3" t="str">
        <f t="shared" si="23"/>
        <v>Classe 6</v>
      </c>
    </row>
    <row r="717" spans="1:6" x14ac:dyDescent="0.25">
      <c r="A717" s="3">
        <v>62710000</v>
      </c>
      <c r="B717" s="3" t="s">
        <v>47</v>
      </c>
      <c r="C717" s="4">
        <v>3</v>
      </c>
      <c r="D717" s="5">
        <v>42675</v>
      </c>
      <c r="E717" s="3" t="str">
        <f t="shared" si="22"/>
        <v>62710000 Services Bancaire CM</v>
      </c>
      <c r="F717" s="3" t="str">
        <f t="shared" si="23"/>
        <v>Classe 6</v>
      </c>
    </row>
    <row r="718" spans="1:6" x14ac:dyDescent="0.25">
      <c r="A718" s="3">
        <v>64100000</v>
      </c>
      <c r="B718" s="3" t="s">
        <v>48</v>
      </c>
      <c r="C718" s="4">
        <v>5138.1100000000006</v>
      </c>
      <c r="D718" s="5">
        <v>42675</v>
      </c>
      <c r="E718" s="3" t="str">
        <f t="shared" si="22"/>
        <v>64100000 Rémunération du Personnels</v>
      </c>
      <c r="F718" s="3" t="str">
        <f t="shared" si="23"/>
        <v>Classe 6</v>
      </c>
    </row>
    <row r="719" spans="1:6" x14ac:dyDescent="0.25">
      <c r="A719" s="3">
        <v>64411000</v>
      </c>
      <c r="B719" s="3" t="s">
        <v>49</v>
      </c>
      <c r="C719" s="4">
        <v>2500</v>
      </c>
      <c r="D719" s="5">
        <v>42675</v>
      </c>
      <c r="E719" s="3" t="str">
        <f t="shared" si="22"/>
        <v>64411000 Rémunération Pascal</v>
      </c>
      <c r="F719" s="3" t="str">
        <f t="shared" si="23"/>
        <v>Classe 6</v>
      </c>
    </row>
    <row r="720" spans="1:6" x14ac:dyDescent="0.25">
      <c r="A720" s="3">
        <v>64421000</v>
      </c>
      <c r="B720" s="3" t="s">
        <v>52</v>
      </c>
      <c r="C720" s="4">
        <v>2500</v>
      </c>
      <c r="D720" s="5">
        <v>42675</v>
      </c>
      <c r="E720" s="3" t="str">
        <f t="shared" si="22"/>
        <v>64421000 Rémunération François</v>
      </c>
      <c r="F720" s="3" t="str">
        <f t="shared" si="23"/>
        <v>Classe 6</v>
      </c>
    </row>
    <row r="721" spans="1:6" x14ac:dyDescent="0.25">
      <c r="A721" s="3">
        <v>64500000</v>
      </c>
      <c r="B721" s="3" t="s">
        <v>55</v>
      </c>
      <c r="C721" s="4">
        <v>2106.88</v>
      </c>
      <c r="D721" s="5">
        <v>42675</v>
      </c>
      <c r="E721" s="3" t="str">
        <f t="shared" si="22"/>
        <v>64500000 Charges de S.S. Prév.</v>
      </c>
      <c r="F721" s="3" t="str">
        <f t="shared" si="23"/>
        <v>Classe 6</v>
      </c>
    </row>
    <row r="722" spans="1:6" x14ac:dyDescent="0.25">
      <c r="A722" s="3">
        <v>64510000</v>
      </c>
      <c r="B722" s="3" t="s">
        <v>56</v>
      </c>
      <c r="C722" s="4">
        <v>-810.15</v>
      </c>
      <c r="D722" s="5">
        <v>42675</v>
      </c>
      <c r="E722" s="3" t="str">
        <f t="shared" si="22"/>
        <v>64510000 Réductions bas salaires</v>
      </c>
      <c r="F722" s="3" t="str">
        <f t="shared" si="23"/>
        <v>Classe 6</v>
      </c>
    </row>
    <row r="723" spans="1:6" x14ac:dyDescent="0.25">
      <c r="A723" s="3">
        <v>66110000</v>
      </c>
      <c r="B723" s="3" t="s">
        <v>57</v>
      </c>
      <c r="C723" s="4">
        <v>46.22</v>
      </c>
      <c r="D723" s="5">
        <v>42675</v>
      </c>
      <c r="E723" s="3" t="str">
        <f t="shared" si="22"/>
        <v>66110000 Intérêts empruntes et dettes</v>
      </c>
      <c r="F723" s="3" t="str">
        <f t="shared" si="23"/>
        <v>Classe 6</v>
      </c>
    </row>
    <row r="724" spans="1:6" x14ac:dyDescent="0.25">
      <c r="A724" s="3">
        <v>67180000</v>
      </c>
      <c r="B724" s="3" t="s">
        <v>96</v>
      </c>
      <c r="C724" s="4">
        <v>9</v>
      </c>
      <c r="D724" s="5">
        <v>42675</v>
      </c>
      <c r="E724" s="3" t="str">
        <f t="shared" si="22"/>
        <v>67180000 Charges exeptionnelles diverse</v>
      </c>
      <c r="F724" s="3" t="str">
        <f t="shared" si="23"/>
        <v>Classe 6</v>
      </c>
    </row>
    <row r="725" spans="1:6" x14ac:dyDescent="0.25">
      <c r="A725" s="3">
        <v>70600000</v>
      </c>
      <c r="B725" s="3" t="s">
        <v>97</v>
      </c>
      <c r="C725" s="4">
        <v>4105.5599999999995</v>
      </c>
      <c r="D725" s="5">
        <v>42675</v>
      </c>
      <c r="E725" s="3" t="str">
        <f t="shared" si="22"/>
        <v>70600000 MajCompteC20 (1-Compte)</v>
      </c>
      <c r="F725" s="3" t="str">
        <f t="shared" si="23"/>
        <v>Classe 7</v>
      </c>
    </row>
    <row r="726" spans="1:6" x14ac:dyDescent="0.25">
      <c r="A726" s="3">
        <v>70620000</v>
      </c>
      <c r="B726" s="3" t="s">
        <v>134</v>
      </c>
      <c r="C726" s="4">
        <v>321.93</v>
      </c>
      <c r="D726" s="5">
        <v>42675</v>
      </c>
      <c r="E726" s="3" t="str">
        <f t="shared" si="22"/>
        <v>70620000 Formation Centre de Formation</v>
      </c>
      <c r="F726" s="3" t="str">
        <f t="shared" si="23"/>
        <v>Classe 7</v>
      </c>
    </row>
    <row r="727" spans="1:6" x14ac:dyDescent="0.25">
      <c r="A727" s="3">
        <v>70650000</v>
      </c>
      <c r="B727" s="3" t="s">
        <v>60</v>
      </c>
      <c r="C727" s="4">
        <v>430</v>
      </c>
      <c r="D727" s="5">
        <v>42675</v>
      </c>
      <c r="E727" s="3" t="str">
        <f t="shared" si="22"/>
        <v>70650000 Assistance Technique</v>
      </c>
      <c r="F727" s="3" t="str">
        <f t="shared" si="23"/>
        <v>Classe 7</v>
      </c>
    </row>
    <row r="728" spans="1:6" x14ac:dyDescent="0.25">
      <c r="A728" s="3">
        <v>70660000</v>
      </c>
      <c r="B728" s="3" t="s">
        <v>61</v>
      </c>
      <c r="C728" s="4">
        <v>1400</v>
      </c>
      <c r="D728" s="5">
        <v>42675</v>
      </c>
      <c r="E728" s="3" t="str">
        <f t="shared" si="22"/>
        <v>70660000 Formation sans TVA</v>
      </c>
      <c r="F728" s="3" t="str">
        <f t="shared" si="23"/>
        <v>Classe 7</v>
      </c>
    </row>
    <row r="729" spans="1:6" x14ac:dyDescent="0.25">
      <c r="A729" s="3">
        <v>70690000</v>
      </c>
      <c r="B729" s="3" t="s">
        <v>135</v>
      </c>
      <c r="C729" s="4">
        <v>132</v>
      </c>
      <c r="D729" s="5">
        <v>42675</v>
      </c>
      <c r="E729" s="3" t="str">
        <f t="shared" si="22"/>
        <v>70690000 Programe spécifique</v>
      </c>
      <c r="F729" s="3" t="str">
        <f t="shared" si="23"/>
        <v>Classe 7</v>
      </c>
    </row>
    <row r="730" spans="1:6" x14ac:dyDescent="0.25">
      <c r="A730" s="3">
        <v>70700000</v>
      </c>
      <c r="B730" s="3" t="s">
        <v>62</v>
      </c>
      <c r="C730" s="4">
        <v>70</v>
      </c>
      <c r="D730" s="5">
        <v>42675</v>
      </c>
      <c r="E730" s="3" t="str">
        <f t="shared" si="22"/>
        <v>70700000 ReConstruction de dossier</v>
      </c>
      <c r="F730" s="3" t="str">
        <f t="shared" si="23"/>
        <v>Classe 7</v>
      </c>
    </row>
    <row r="731" spans="1:6" x14ac:dyDescent="0.25">
      <c r="A731" s="3">
        <v>70710000</v>
      </c>
      <c r="B731" s="3" t="s">
        <v>63</v>
      </c>
      <c r="C731" s="4">
        <v>1966.47</v>
      </c>
      <c r="D731" s="5">
        <v>42675</v>
      </c>
      <c r="E731" s="3" t="str">
        <f t="shared" si="22"/>
        <v>70710000 Ventes Matériel</v>
      </c>
      <c r="F731" s="3" t="str">
        <f t="shared" si="23"/>
        <v>Classe 7</v>
      </c>
    </row>
    <row r="732" spans="1:6" x14ac:dyDescent="0.25">
      <c r="A732" s="3">
        <v>70712000</v>
      </c>
      <c r="B732" s="3" t="s">
        <v>64</v>
      </c>
      <c r="C732" s="4">
        <v>9529.0600000000013</v>
      </c>
      <c r="D732" s="5">
        <v>42675</v>
      </c>
      <c r="E732" s="3" t="str">
        <f t="shared" si="22"/>
        <v>70712000 Ventes Matériel ABS</v>
      </c>
      <c r="F732" s="3" t="str">
        <f t="shared" si="23"/>
        <v>Classe 7</v>
      </c>
    </row>
    <row r="733" spans="1:6" x14ac:dyDescent="0.25">
      <c r="A733" s="3">
        <v>70713000</v>
      </c>
      <c r="B733" s="3" t="s">
        <v>65</v>
      </c>
      <c r="C733" s="4">
        <v>2024.74</v>
      </c>
      <c r="D733" s="5">
        <v>42675</v>
      </c>
      <c r="E733" s="3" t="str">
        <f t="shared" si="22"/>
        <v>70713000 Ventes de consomables ABS</v>
      </c>
      <c r="F733" s="3" t="str">
        <f t="shared" si="23"/>
        <v>Classe 7</v>
      </c>
    </row>
    <row r="734" spans="1:6" x14ac:dyDescent="0.25">
      <c r="A734" s="3">
        <v>70715000</v>
      </c>
      <c r="B734" s="3" t="s">
        <v>66</v>
      </c>
      <c r="C734" s="4">
        <v>3660</v>
      </c>
      <c r="D734" s="5">
        <v>42675</v>
      </c>
      <c r="E734" s="3" t="str">
        <f t="shared" si="22"/>
        <v>70715000 Ventes MC AFEE + Sauvegarde</v>
      </c>
      <c r="F734" s="3" t="str">
        <f t="shared" si="23"/>
        <v>Classe 7</v>
      </c>
    </row>
    <row r="735" spans="1:6" x14ac:dyDescent="0.25">
      <c r="A735" s="3">
        <v>70720000</v>
      </c>
      <c r="B735" s="3" t="s">
        <v>67</v>
      </c>
      <c r="C735" s="4">
        <v>1036.2</v>
      </c>
      <c r="D735" s="5">
        <v>42675</v>
      </c>
      <c r="E735" s="3" t="str">
        <f t="shared" si="22"/>
        <v>70720000 Ventes Logiciels Divers</v>
      </c>
      <c r="F735" s="3" t="str">
        <f t="shared" si="23"/>
        <v>Classe 7</v>
      </c>
    </row>
    <row r="736" spans="1:6" x14ac:dyDescent="0.25">
      <c r="A736" s="3">
        <v>70730000</v>
      </c>
      <c r="B736" s="3" t="s">
        <v>140</v>
      </c>
      <c r="C736" s="4">
        <v>190</v>
      </c>
      <c r="D736" s="5">
        <v>42675</v>
      </c>
      <c r="E736" s="3" t="str">
        <f t="shared" si="22"/>
        <v>70730000 Ventes Logiciels ABJ</v>
      </c>
      <c r="F736" s="3" t="str">
        <f t="shared" si="23"/>
        <v>Classe 7</v>
      </c>
    </row>
    <row r="737" spans="1:6" x14ac:dyDescent="0.25">
      <c r="A737" s="3">
        <v>70750000</v>
      </c>
      <c r="B737" s="3" t="s">
        <v>68</v>
      </c>
      <c r="C737" s="4">
        <v>983</v>
      </c>
      <c r="D737" s="5">
        <v>42675</v>
      </c>
      <c r="E737" s="3" t="str">
        <f t="shared" si="22"/>
        <v>70750000 Ventes EBP</v>
      </c>
      <c r="F737" s="3" t="str">
        <f t="shared" si="23"/>
        <v>Classe 7</v>
      </c>
    </row>
    <row r="738" spans="1:6" x14ac:dyDescent="0.25">
      <c r="A738" s="3">
        <v>70850000</v>
      </c>
      <c r="B738" s="3" t="s">
        <v>70</v>
      </c>
      <c r="C738" s="4">
        <v>85</v>
      </c>
      <c r="D738" s="5">
        <v>42675</v>
      </c>
      <c r="E738" s="3" t="str">
        <f t="shared" si="22"/>
        <v>70850000 Ports et frais accessoires</v>
      </c>
      <c r="F738" s="3" t="str">
        <f t="shared" si="23"/>
        <v>Classe 7</v>
      </c>
    </row>
    <row r="739" spans="1:6" x14ac:dyDescent="0.25">
      <c r="A739" s="3">
        <v>16400000</v>
      </c>
      <c r="B739" s="3" t="s">
        <v>6</v>
      </c>
      <c r="C739" s="4">
        <v>263.36</v>
      </c>
      <c r="D739" s="5">
        <v>42705</v>
      </c>
      <c r="E739" s="3" t="str">
        <f t="shared" si="22"/>
        <v>16400000 Emprunt CA</v>
      </c>
      <c r="F739" s="3" t="str">
        <f t="shared" si="23"/>
        <v>Classe 1</v>
      </c>
    </row>
    <row r="740" spans="1:6" x14ac:dyDescent="0.25">
      <c r="A740" s="3">
        <v>16410000</v>
      </c>
      <c r="B740" s="3" t="s">
        <v>136</v>
      </c>
      <c r="C740" s="4">
        <v>234.5</v>
      </c>
      <c r="D740" s="5">
        <v>42705</v>
      </c>
      <c r="E740" s="3" t="str">
        <f t="shared" si="22"/>
        <v>16410000 EMPRUNT CA VEHICULE</v>
      </c>
      <c r="F740" s="3" t="str">
        <f t="shared" si="23"/>
        <v>Classe 1</v>
      </c>
    </row>
    <row r="741" spans="1:6" x14ac:dyDescent="0.25">
      <c r="A741" s="3">
        <v>16420000</v>
      </c>
      <c r="B741" s="3" t="s">
        <v>7</v>
      </c>
      <c r="C741" s="4">
        <v>201.81</v>
      </c>
      <c r="D741" s="5">
        <v>42705</v>
      </c>
      <c r="E741" s="3" t="str">
        <f t="shared" si="22"/>
        <v>16420000 Emprunt CM</v>
      </c>
      <c r="F741" s="3" t="str">
        <f t="shared" si="23"/>
        <v>Classe 1</v>
      </c>
    </row>
    <row r="742" spans="1:6" x14ac:dyDescent="0.25">
      <c r="A742" s="3">
        <v>16430000</v>
      </c>
      <c r="B742" s="3" t="s">
        <v>8</v>
      </c>
      <c r="C742" s="4">
        <v>232.11</v>
      </c>
      <c r="D742" s="5">
        <v>42705</v>
      </c>
      <c r="E742" s="3" t="str">
        <f t="shared" si="22"/>
        <v>16430000 EMPRUNT CA P208 PG</v>
      </c>
      <c r="F742" s="3" t="str">
        <f t="shared" si="23"/>
        <v>Classe 1</v>
      </c>
    </row>
    <row r="743" spans="1:6" x14ac:dyDescent="0.25">
      <c r="A743" s="3">
        <v>16431000</v>
      </c>
      <c r="B743" s="3" t="s">
        <v>9</v>
      </c>
      <c r="C743" s="4">
        <v>234.5</v>
      </c>
      <c r="D743" s="5">
        <v>42705</v>
      </c>
      <c r="E743" s="3" t="str">
        <f t="shared" si="22"/>
        <v>16431000 EMPRUNT CA P208 FC</v>
      </c>
      <c r="F743" s="3" t="str">
        <f t="shared" si="23"/>
        <v>Classe 1</v>
      </c>
    </row>
    <row r="744" spans="1:6" x14ac:dyDescent="0.25">
      <c r="A744" s="3">
        <v>42100000</v>
      </c>
      <c r="B744" s="3" t="s">
        <v>10</v>
      </c>
      <c r="C744" s="4">
        <v>14026.240000000002</v>
      </c>
      <c r="D744" s="5">
        <v>42705</v>
      </c>
      <c r="E744" s="3" t="str">
        <f t="shared" si="22"/>
        <v>42100000 Personnel - Rémunérations dues</v>
      </c>
      <c r="F744" s="3" t="str">
        <f t="shared" si="23"/>
        <v>Classe 4</v>
      </c>
    </row>
    <row r="745" spans="1:6" x14ac:dyDescent="0.25">
      <c r="A745" s="3">
        <v>43100000</v>
      </c>
      <c r="B745" s="3" t="s">
        <v>11</v>
      </c>
      <c r="C745" s="4">
        <v>3731.16</v>
      </c>
      <c r="D745" s="5">
        <v>42705</v>
      </c>
      <c r="E745" s="3" t="str">
        <f t="shared" si="22"/>
        <v>43100000 Sécu. Sociales</v>
      </c>
      <c r="F745" s="3" t="str">
        <f t="shared" si="23"/>
        <v>Classe 4</v>
      </c>
    </row>
    <row r="746" spans="1:6" x14ac:dyDescent="0.25">
      <c r="A746" s="3">
        <v>43720000</v>
      </c>
      <c r="B746" s="3" t="s">
        <v>12</v>
      </c>
      <c r="C746" s="4">
        <v>666.24</v>
      </c>
      <c r="D746" s="5">
        <v>42705</v>
      </c>
      <c r="E746" s="3" t="str">
        <f t="shared" si="22"/>
        <v>43720000 Retraite AG2R NC</v>
      </c>
      <c r="F746" s="3" t="str">
        <f t="shared" si="23"/>
        <v>Classe 4</v>
      </c>
    </row>
    <row r="747" spans="1:6" x14ac:dyDescent="0.25">
      <c r="A747" s="3">
        <v>43770000</v>
      </c>
      <c r="B747" s="3" t="s">
        <v>13</v>
      </c>
      <c r="C747" s="4">
        <v>97.48</v>
      </c>
      <c r="D747" s="5">
        <v>42705</v>
      </c>
      <c r="E747" s="3" t="str">
        <f t="shared" si="22"/>
        <v>43770000 Prévoyance Humanis</v>
      </c>
      <c r="F747" s="3" t="str">
        <f t="shared" si="23"/>
        <v>Classe 4</v>
      </c>
    </row>
    <row r="748" spans="1:6" x14ac:dyDescent="0.25">
      <c r="A748" s="3">
        <v>44551000</v>
      </c>
      <c r="B748" s="3" t="s">
        <v>14</v>
      </c>
      <c r="C748" s="4">
        <v>9362</v>
      </c>
      <c r="D748" s="5">
        <v>42705</v>
      </c>
      <c r="E748" s="3" t="str">
        <f t="shared" si="22"/>
        <v>44551000 TVA A Décaisser</v>
      </c>
      <c r="F748" s="3" t="str">
        <f t="shared" si="23"/>
        <v>Classe 4</v>
      </c>
    </row>
    <row r="749" spans="1:6" x14ac:dyDescent="0.25">
      <c r="A749" s="3">
        <v>44566000</v>
      </c>
      <c r="B749" s="3" t="s">
        <v>15</v>
      </c>
      <c r="C749" s="4">
        <v>6427.7800000000007</v>
      </c>
      <c r="D749" s="5">
        <v>42705</v>
      </c>
      <c r="E749" s="3" t="str">
        <f t="shared" si="22"/>
        <v>44566000 T.V.A. sur ABS Déduc 19.60%</v>
      </c>
      <c r="F749" s="3" t="str">
        <f t="shared" si="23"/>
        <v>Classe 4</v>
      </c>
    </row>
    <row r="750" spans="1:6" x14ac:dyDescent="0.25">
      <c r="A750" s="3">
        <v>44566100</v>
      </c>
      <c r="B750" s="3" t="s">
        <v>123</v>
      </c>
      <c r="C750" s="4">
        <v>3054.8900000000003</v>
      </c>
      <c r="D750" s="5">
        <v>42705</v>
      </c>
      <c r="E750" s="3" t="str">
        <f t="shared" si="22"/>
        <v>44566100 T.V.A. déductible U.E. 19.60%</v>
      </c>
      <c r="F750" s="3" t="str">
        <f t="shared" si="23"/>
        <v>Classe 4</v>
      </c>
    </row>
    <row r="751" spans="1:6" x14ac:dyDescent="0.25">
      <c r="A751" s="3">
        <v>44571200</v>
      </c>
      <c r="B751" s="3" t="s">
        <v>72</v>
      </c>
      <c r="C751" s="4">
        <v>8338.18</v>
      </c>
      <c r="D751" s="5">
        <v>42705</v>
      </c>
      <c r="E751" s="3" t="str">
        <f t="shared" si="22"/>
        <v>44571200 TVA Collectée sur Ventes 19.6%</v>
      </c>
      <c r="F751" s="3" t="str">
        <f t="shared" si="23"/>
        <v>Classe 4</v>
      </c>
    </row>
    <row r="752" spans="1:6" x14ac:dyDescent="0.25">
      <c r="A752" s="3">
        <v>44571300</v>
      </c>
      <c r="B752" s="3" t="s">
        <v>18</v>
      </c>
      <c r="C752" s="4">
        <v>10195.200000000001</v>
      </c>
      <c r="D752" s="5">
        <v>42705</v>
      </c>
      <c r="E752" s="3" t="str">
        <f t="shared" si="22"/>
        <v>44571300 TVA Collectée Services 19.6%</v>
      </c>
      <c r="F752" s="3" t="str">
        <f t="shared" si="23"/>
        <v>Classe 4</v>
      </c>
    </row>
    <row r="753" spans="1:6" x14ac:dyDescent="0.25">
      <c r="A753" s="3">
        <v>44571500</v>
      </c>
      <c r="B753" s="3" t="s">
        <v>124</v>
      </c>
      <c r="C753" s="4">
        <v>3055.8900000000003</v>
      </c>
      <c r="D753" s="5">
        <v>42705</v>
      </c>
      <c r="E753" s="3" t="str">
        <f t="shared" si="22"/>
        <v>44571500 TVA Collectée U.E. 19.6%</v>
      </c>
      <c r="F753" s="3" t="str">
        <f t="shared" si="23"/>
        <v>Classe 4</v>
      </c>
    </row>
    <row r="754" spans="1:6" x14ac:dyDescent="0.25">
      <c r="A754" s="3">
        <v>45512000</v>
      </c>
      <c r="B754" s="3" t="s">
        <v>90</v>
      </c>
      <c r="C754" s="4">
        <v>2000</v>
      </c>
      <c r="D754" s="5">
        <v>42705</v>
      </c>
      <c r="E754" s="3" t="str">
        <f t="shared" si="22"/>
        <v>45512000 Compte Courant FC</v>
      </c>
      <c r="F754" s="3" t="str">
        <f t="shared" si="23"/>
        <v>Classe 4</v>
      </c>
    </row>
    <row r="755" spans="1:6" x14ac:dyDescent="0.25">
      <c r="A755" s="3">
        <v>51200000</v>
      </c>
      <c r="B755" s="3" t="s">
        <v>22</v>
      </c>
      <c r="C755" s="4">
        <v>106171.56000000003</v>
      </c>
      <c r="D755" s="5">
        <v>42705</v>
      </c>
      <c r="E755" s="3" t="str">
        <f t="shared" si="22"/>
        <v>51200000 Crédit Agricole</v>
      </c>
      <c r="F755" s="3" t="str">
        <f t="shared" si="23"/>
        <v>Classe 5</v>
      </c>
    </row>
    <row r="756" spans="1:6" x14ac:dyDescent="0.25">
      <c r="A756" s="3">
        <v>51210000</v>
      </c>
      <c r="B756" s="3" t="s">
        <v>23</v>
      </c>
      <c r="C756" s="4">
        <v>17365.14</v>
      </c>
      <c r="D756" s="5">
        <v>42705</v>
      </c>
      <c r="E756" s="3" t="str">
        <f t="shared" si="22"/>
        <v>51210000 CREDIT MUTUEL</v>
      </c>
      <c r="F756" s="3" t="str">
        <f t="shared" si="23"/>
        <v>Classe 5</v>
      </c>
    </row>
    <row r="757" spans="1:6" x14ac:dyDescent="0.25">
      <c r="A757" s="3">
        <v>53100000</v>
      </c>
      <c r="B757" s="3" t="s">
        <v>24</v>
      </c>
      <c r="C757" s="4">
        <v>25.6</v>
      </c>
      <c r="D757" s="5">
        <v>42705</v>
      </c>
      <c r="E757" s="3" t="str">
        <f t="shared" si="22"/>
        <v>53100000 Caisse</v>
      </c>
      <c r="F757" s="3" t="str">
        <f t="shared" si="23"/>
        <v>Classe 5</v>
      </c>
    </row>
    <row r="758" spans="1:6" x14ac:dyDescent="0.25">
      <c r="A758" s="3">
        <v>58000000</v>
      </c>
      <c r="B758" s="3" t="s">
        <v>25</v>
      </c>
      <c r="C758" s="4">
        <v>12400</v>
      </c>
      <c r="D758" s="5">
        <v>42705</v>
      </c>
      <c r="E758" s="3" t="str">
        <f t="shared" si="22"/>
        <v>58000000 Virement Banque / Caisse</v>
      </c>
      <c r="F758" s="3" t="str">
        <f t="shared" si="23"/>
        <v>Classe 5</v>
      </c>
    </row>
    <row r="759" spans="1:6" x14ac:dyDescent="0.25">
      <c r="A759" s="3">
        <v>60440000</v>
      </c>
      <c r="B759" s="3" t="s">
        <v>26</v>
      </c>
      <c r="C759" s="4">
        <v>25.6</v>
      </c>
      <c r="D759" s="5">
        <v>42705</v>
      </c>
      <c r="E759" s="3" t="str">
        <f t="shared" si="22"/>
        <v>60440000 Achat Prestation formation TTC</v>
      </c>
      <c r="F759" s="3" t="str">
        <f t="shared" si="23"/>
        <v>Classe 6</v>
      </c>
    </row>
    <row r="760" spans="1:6" x14ac:dyDescent="0.25">
      <c r="A760" s="3">
        <v>60450000</v>
      </c>
      <c r="B760" s="3" t="s">
        <v>27</v>
      </c>
      <c r="C760" s="4">
        <v>1600</v>
      </c>
      <c r="D760" s="5">
        <v>42705</v>
      </c>
      <c r="E760" s="3" t="str">
        <f t="shared" si="22"/>
        <v>60450000 Sous-Traitance Accueil</v>
      </c>
      <c r="F760" s="3" t="str">
        <f t="shared" si="23"/>
        <v>Classe 6</v>
      </c>
    </row>
    <row r="761" spans="1:6" x14ac:dyDescent="0.25">
      <c r="A761" s="3">
        <v>60612000</v>
      </c>
      <c r="B761" s="3" t="s">
        <v>28</v>
      </c>
      <c r="C761" s="4">
        <v>293.42</v>
      </c>
      <c r="D761" s="5">
        <v>42705</v>
      </c>
      <c r="E761" s="3" t="str">
        <f t="shared" si="22"/>
        <v>60612000 Carburant</v>
      </c>
      <c r="F761" s="3" t="str">
        <f t="shared" si="23"/>
        <v>Classe 6</v>
      </c>
    </row>
    <row r="762" spans="1:6" x14ac:dyDescent="0.25">
      <c r="A762" s="3">
        <v>60650000</v>
      </c>
      <c r="B762" s="3" t="s">
        <v>75</v>
      </c>
      <c r="C762" s="4">
        <v>94.29</v>
      </c>
      <c r="D762" s="5">
        <v>42705</v>
      </c>
      <c r="E762" s="3" t="str">
        <f t="shared" si="22"/>
        <v>60650000 Electricité</v>
      </c>
      <c r="F762" s="3" t="str">
        <f t="shared" si="23"/>
        <v>Classe 6</v>
      </c>
    </row>
    <row r="763" spans="1:6" x14ac:dyDescent="0.25">
      <c r="A763" s="3">
        <v>60710000</v>
      </c>
      <c r="B763" s="3" t="s">
        <v>30</v>
      </c>
      <c r="C763" s="4">
        <v>10408.56</v>
      </c>
      <c r="D763" s="5">
        <v>42705</v>
      </c>
      <c r="E763" s="3" t="str">
        <f t="shared" si="22"/>
        <v>60710000 Achat Matériel</v>
      </c>
      <c r="F763" s="3" t="str">
        <f t="shared" si="23"/>
        <v>Classe 6</v>
      </c>
    </row>
    <row r="764" spans="1:6" x14ac:dyDescent="0.25">
      <c r="A764" s="3">
        <v>60711000</v>
      </c>
      <c r="B764" s="3" t="s">
        <v>31</v>
      </c>
      <c r="C764" s="4">
        <v>95</v>
      </c>
      <c r="D764" s="5">
        <v>42705</v>
      </c>
      <c r="E764" s="3" t="str">
        <f t="shared" si="22"/>
        <v>60711000 Achat Matériel ABS</v>
      </c>
      <c r="F764" s="3" t="str">
        <f t="shared" si="23"/>
        <v>Classe 6</v>
      </c>
    </row>
    <row r="765" spans="1:6" x14ac:dyDescent="0.25">
      <c r="A765" s="3">
        <v>60750000</v>
      </c>
      <c r="B765" s="3" t="s">
        <v>34</v>
      </c>
      <c r="C765" s="4">
        <v>7793.1200000000008</v>
      </c>
      <c r="D765" s="5">
        <v>42705</v>
      </c>
      <c r="E765" s="3" t="str">
        <f t="shared" si="22"/>
        <v>60750000 Achat Matériel Intra Com ABS</v>
      </c>
      <c r="F765" s="3" t="str">
        <f t="shared" si="23"/>
        <v>Classe 6</v>
      </c>
    </row>
    <row r="766" spans="1:6" x14ac:dyDescent="0.25">
      <c r="A766" s="3">
        <v>60760000</v>
      </c>
      <c r="B766" s="3" t="s">
        <v>35</v>
      </c>
      <c r="C766" s="4">
        <v>637.87999999999988</v>
      </c>
      <c r="D766" s="5">
        <v>42705</v>
      </c>
      <c r="E766" s="3" t="str">
        <f t="shared" si="22"/>
        <v>60760000 Achats Logiciels EBP</v>
      </c>
      <c r="F766" s="3" t="str">
        <f t="shared" si="23"/>
        <v>Classe 6</v>
      </c>
    </row>
    <row r="767" spans="1:6" x14ac:dyDescent="0.25">
      <c r="A767" s="3">
        <v>60770000</v>
      </c>
      <c r="B767" s="3" t="s">
        <v>36</v>
      </c>
      <c r="C767" s="4">
        <v>368.28</v>
      </c>
      <c r="D767" s="5">
        <v>42705</v>
      </c>
      <c r="E767" s="3" t="str">
        <f t="shared" si="22"/>
        <v>60770000 ACHAT ANTI-VIRUS</v>
      </c>
      <c r="F767" s="3" t="str">
        <f t="shared" si="23"/>
        <v>Classe 6</v>
      </c>
    </row>
    <row r="768" spans="1:6" x14ac:dyDescent="0.25">
      <c r="A768" s="3">
        <v>61300000</v>
      </c>
      <c r="B768" s="3" t="s">
        <v>37</v>
      </c>
      <c r="C768" s="4">
        <v>552</v>
      </c>
      <c r="D768" s="5">
        <v>42705</v>
      </c>
      <c r="E768" s="3" t="str">
        <f t="shared" si="22"/>
        <v>61300000 Location</v>
      </c>
      <c r="F768" s="3" t="str">
        <f t="shared" si="23"/>
        <v>Classe 6</v>
      </c>
    </row>
    <row r="769" spans="1:6" x14ac:dyDescent="0.25">
      <c r="A769" s="3">
        <v>61400000</v>
      </c>
      <c r="B769" s="3" t="s">
        <v>38</v>
      </c>
      <c r="C769" s="4">
        <v>22</v>
      </c>
      <c r="D769" s="5">
        <v>42705</v>
      </c>
      <c r="E769" s="3" t="str">
        <f t="shared" si="22"/>
        <v>61400000 Charges Locatives</v>
      </c>
      <c r="F769" s="3" t="str">
        <f t="shared" si="23"/>
        <v>Classe 6</v>
      </c>
    </row>
    <row r="770" spans="1:6" x14ac:dyDescent="0.25">
      <c r="A770" s="3">
        <v>61500000</v>
      </c>
      <c r="B770" s="3" t="s">
        <v>39</v>
      </c>
      <c r="C770" s="4">
        <v>811.06</v>
      </c>
      <c r="D770" s="5">
        <v>42705</v>
      </c>
      <c r="E770" s="3" t="str">
        <f t="shared" si="22"/>
        <v>61500000 Entretien et Réparations</v>
      </c>
      <c r="F770" s="3" t="str">
        <f t="shared" si="23"/>
        <v>Classe 6</v>
      </c>
    </row>
    <row r="771" spans="1:6" x14ac:dyDescent="0.25">
      <c r="A771" s="3">
        <v>61600000</v>
      </c>
      <c r="B771" s="3" t="s">
        <v>40</v>
      </c>
      <c r="C771" s="4">
        <v>479.6</v>
      </c>
      <c r="D771" s="5">
        <v>42705</v>
      </c>
      <c r="E771" s="3" t="str">
        <f t="shared" ref="E771:E806" si="24">A771&amp;" "&amp;B771</f>
        <v>61600000 Assurances</v>
      </c>
      <c r="F771" s="3" t="str">
        <f t="shared" ref="F771:F806" si="25">"Classe "&amp;LEFT(E771,1)</f>
        <v>Classe 6</v>
      </c>
    </row>
    <row r="772" spans="1:6" x14ac:dyDescent="0.25">
      <c r="A772" s="3">
        <v>62260000</v>
      </c>
      <c r="B772" s="3" t="s">
        <v>93</v>
      </c>
      <c r="C772" s="4">
        <v>432</v>
      </c>
      <c r="D772" s="5">
        <v>42705</v>
      </c>
      <c r="E772" s="3" t="str">
        <f t="shared" si="24"/>
        <v>62260000 Honoraires</v>
      </c>
      <c r="F772" s="3" t="str">
        <f t="shared" si="25"/>
        <v>Classe 6</v>
      </c>
    </row>
    <row r="773" spans="1:6" x14ac:dyDescent="0.25">
      <c r="A773" s="3">
        <v>62340000</v>
      </c>
      <c r="B773" s="3" t="s">
        <v>141</v>
      </c>
      <c r="C773" s="4">
        <v>770</v>
      </c>
      <c r="D773" s="5">
        <v>42705</v>
      </c>
      <c r="E773" s="3" t="str">
        <f t="shared" si="24"/>
        <v>62340000 Cheques cadeaux</v>
      </c>
      <c r="F773" s="3" t="str">
        <f t="shared" si="25"/>
        <v>Classe 6</v>
      </c>
    </row>
    <row r="774" spans="1:6" x14ac:dyDescent="0.25">
      <c r="A774" s="3">
        <v>62410000</v>
      </c>
      <c r="B774" s="3" t="s">
        <v>41</v>
      </c>
      <c r="C774" s="4">
        <v>78</v>
      </c>
      <c r="D774" s="5">
        <v>42705</v>
      </c>
      <c r="E774" s="3" t="str">
        <f t="shared" si="24"/>
        <v>62410000 Transport sur Achat</v>
      </c>
      <c r="F774" s="3" t="str">
        <f t="shared" si="25"/>
        <v>Classe 6</v>
      </c>
    </row>
    <row r="775" spans="1:6" x14ac:dyDescent="0.25">
      <c r="A775" s="3">
        <v>62518000</v>
      </c>
      <c r="B775" s="3" t="s">
        <v>78</v>
      </c>
      <c r="C775" s="4">
        <v>168.35</v>
      </c>
      <c r="D775" s="5">
        <v>42705</v>
      </c>
      <c r="E775" s="3" t="str">
        <f t="shared" si="24"/>
        <v>62518000 Déplacements Mathieu</v>
      </c>
      <c r="F775" s="3" t="str">
        <f t="shared" si="25"/>
        <v>Classe 6</v>
      </c>
    </row>
    <row r="776" spans="1:6" x14ac:dyDescent="0.25">
      <c r="A776" s="3">
        <v>62570000</v>
      </c>
      <c r="B776" s="3" t="s">
        <v>42</v>
      </c>
      <c r="C776" s="4">
        <v>378.71999999999991</v>
      </c>
      <c r="D776" s="5">
        <v>42705</v>
      </c>
      <c r="E776" s="3" t="str">
        <f t="shared" si="24"/>
        <v>62570000 Déplacements FDA</v>
      </c>
      <c r="F776" s="3" t="str">
        <f t="shared" si="25"/>
        <v>Classe 6</v>
      </c>
    </row>
    <row r="777" spans="1:6" x14ac:dyDescent="0.25">
      <c r="A777" s="3">
        <v>62600000</v>
      </c>
      <c r="B777" s="3" t="s">
        <v>79</v>
      </c>
      <c r="C777" s="4">
        <v>346.15</v>
      </c>
      <c r="D777" s="5">
        <v>42705</v>
      </c>
      <c r="E777" s="3" t="str">
        <f t="shared" si="24"/>
        <v>62600000 Frais Postaux et Télécom</v>
      </c>
      <c r="F777" s="3" t="str">
        <f t="shared" si="25"/>
        <v>Classe 6</v>
      </c>
    </row>
    <row r="778" spans="1:6" x14ac:dyDescent="0.25">
      <c r="A778" s="3">
        <v>62610000</v>
      </c>
      <c r="B778" s="3" t="s">
        <v>44</v>
      </c>
      <c r="C778" s="4">
        <v>104.4</v>
      </c>
      <c r="D778" s="5">
        <v>42705</v>
      </c>
      <c r="E778" s="3" t="str">
        <f t="shared" si="24"/>
        <v>62610000 Timbres</v>
      </c>
      <c r="F778" s="3" t="str">
        <f t="shared" si="25"/>
        <v>Classe 6</v>
      </c>
    </row>
    <row r="779" spans="1:6" x14ac:dyDescent="0.25">
      <c r="A779" s="3">
        <v>62612000</v>
      </c>
      <c r="B779" s="3" t="s">
        <v>45</v>
      </c>
      <c r="C779" s="4">
        <v>114.15</v>
      </c>
      <c r="D779" s="5">
        <v>42705</v>
      </c>
      <c r="E779" s="3" t="str">
        <f t="shared" si="24"/>
        <v>62612000 Paquets</v>
      </c>
      <c r="F779" s="3" t="str">
        <f t="shared" si="25"/>
        <v>Classe 6</v>
      </c>
    </row>
    <row r="780" spans="1:6" x14ac:dyDescent="0.25">
      <c r="A780" s="3">
        <v>62700000</v>
      </c>
      <c r="B780" s="3" t="s">
        <v>46</v>
      </c>
      <c r="C780" s="4">
        <v>119.05</v>
      </c>
      <c r="D780" s="5">
        <v>42705</v>
      </c>
      <c r="E780" s="3" t="str">
        <f t="shared" si="24"/>
        <v>62700000 Services Bancaire</v>
      </c>
      <c r="F780" s="3" t="str">
        <f t="shared" si="25"/>
        <v>Classe 6</v>
      </c>
    </row>
    <row r="781" spans="1:6" x14ac:dyDescent="0.25">
      <c r="A781" s="3">
        <v>62710000</v>
      </c>
      <c r="B781" s="3" t="s">
        <v>47</v>
      </c>
      <c r="C781" s="4">
        <v>3.48</v>
      </c>
      <c r="D781" s="5">
        <v>42705</v>
      </c>
      <c r="E781" s="3" t="str">
        <f t="shared" si="24"/>
        <v>62710000 Services Bancaire CM</v>
      </c>
      <c r="F781" s="3" t="str">
        <f t="shared" si="25"/>
        <v>Classe 6</v>
      </c>
    </row>
    <row r="782" spans="1:6" x14ac:dyDescent="0.25">
      <c r="A782" s="3">
        <v>62800000</v>
      </c>
      <c r="B782" s="3" t="s">
        <v>142</v>
      </c>
      <c r="C782" s="4">
        <v>15.89</v>
      </c>
      <c r="D782" s="5">
        <v>42705</v>
      </c>
      <c r="E782" s="3" t="str">
        <f t="shared" si="24"/>
        <v>62800000 Divers</v>
      </c>
      <c r="F782" s="3" t="str">
        <f t="shared" si="25"/>
        <v>Classe 6</v>
      </c>
    </row>
    <row r="783" spans="1:6" x14ac:dyDescent="0.25">
      <c r="A783" s="3">
        <v>63511000</v>
      </c>
      <c r="B783" s="3" t="s">
        <v>143</v>
      </c>
      <c r="C783" s="4">
        <v>1767</v>
      </c>
      <c r="D783" s="5">
        <v>42705</v>
      </c>
      <c r="E783" s="3" t="str">
        <f t="shared" si="24"/>
        <v>63511000 Taxes Prof.</v>
      </c>
      <c r="F783" s="3" t="str">
        <f t="shared" si="25"/>
        <v>Classe 6</v>
      </c>
    </row>
    <row r="784" spans="1:6" x14ac:dyDescent="0.25">
      <c r="A784" s="3">
        <v>64100000</v>
      </c>
      <c r="B784" s="3" t="s">
        <v>48</v>
      </c>
      <c r="C784" s="4">
        <v>7013.12</v>
      </c>
      <c r="D784" s="5">
        <v>42705</v>
      </c>
      <c r="E784" s="3" t="str">
        <f t="shared" si="24"/>
        <v>64100000 Rémunération du Personnels</v>
      </c>
      <c r="F784" s="3" t="str">
        <f t="shared" si="25"/>
        <v>Classe 6</v>
      </c>
    </row>
    <row r="785" spans="1:6" x14ac:dyDescent="0.25">
      <c r="A785" s="3">
        <v>64411000</v>
      </c>
      <c r="B785" s="3" t="s">
        <v>49</v>
      </c>
      <c r="C785" s="4">
        <v>2500</v>
      </c>
      <c r="D785" s="5">
        <v>42705</v>
      </c>
      <c r="E785" s="3" t="str">
        <f t="shared" si="24"/>
        <v>64411000 Rémunération Pascal</v>
      </c>
      <c r="F785" s="3" t="str">
        <f t="shared" si="25"/>
        <v>Classe 6</v>
      </c>
    </row>
    <row r="786" spans="1:6" x14ac:dyDescent="0.25">
      <c r="A786" s="3">
        <v>64421000</v>
      </c>
      <c r="B786" s="3" t="s">
        <v>52</v>
      </c>
      <c r="C786" s="4">
        <v>2500</v>
      </c>
      <c r="D786" s="5">
        <v>42705</v>
      </c>
      <c r="E786" s="3" t="str">
        <f t="shared" si="24"/>
        <v>64421000 Rémunération François</v>
      </c>
      <c r="F786" s="3" t="str">
        <f t="shared" si="25"/>
        <v>Classe 6</v>
      </c>
    </row>
    <row r="787" spans="1:6" x14ac:dyDescent="0.25">
      <c r="A787" s="3">
        <v>64500000</v>
      </c>
      <c r="B787" s="3" t="s">
        <v>55</v>
      </c>
      <c r="C787" s="4">
        <v>2875.72</v>
      </c>
      <c r="D787" s="5">
        <v>42705</v>
      </c>
      <c r="E787" s="3" t="str">
        <f t="shared" si="24"/>
        <v>64500000 Charges de S.S. Prév.</v>
      </c>
      <c r="F787" s="3" t="str">
        <f t="shared" si="25"/>
        <v>Classe 6</v>
      </c>
    </row>
    <row r="788" spans="1:6" x14ac:dyDescent="0.25">
      <c r="A788" s="3">
        <v>64510000</v>
      </c>
      <c r="B788" s="3" t="s">
        <v>56</v>
      </c>
      <c r="C788" s="4">
        <v>67.47</v>
      </c>
      <c r="D788" s="5">
        <v>42705</v>
      </c>
      <c r="E788" s="3" t="str">
        <f t="shared" si="24"/>
        <v>64510000 Réductions bas salaires</v>
      </c>
      <c r="F788" s="3" t="str">
        <f t="shared" si="25"/>
        <v>Classe 6</v>
      </c>
    </row>
    <row r="789" spans="1:6" x14ac:dyDescent="0.25">
      <c r="A789" s="3">
        <v>66110000</v>
      </c>
      <c r="B789" s="3" t="s">
        <v>57</v>
      </c>
      <c r="C789" s="4">
        <v>90.92</v>
      </c>
      <c r="D789" s="5">
        <v>42705</v>
      </c>
      <c r="E789" s="3" t="str">
        <f t="shared" si="24"/>
        <v>66110000 Intérêts empruntes et dettes</v>
      </c>
      <c r="F789" s="3" t="str">
        <f t="shared" si="25"/>
        <v>Classe 6</v>
      </c>
    </row>
    <row r="790" spans="1:6" x14ac:dyDescent="0.25">
      <c r="A790" s="3">
        <v>67180000</v>
      </c>
      <c r="B790" s="3" t="s">
        <v>96</v>
      </c>
      <c r="C790" s="4">
        <v>0.02</v>
      </c>
      <c r="D790" s="5">
        <v>42705</v>
      </c>
      <c r="E790" s="3" t="str">
        <f t="shared" si="24"/>
        <v>67180000 Charges exeptionnelles diverse</v>
      </c>
      <c r="F790" s="3" t="str">
        <f t="shared" si="25"/>
        <v>Classe 6</v>
      </c>
    </row>
    <row r="791" spans="1:6" x14ac:dyDescent="0.25">
      <c r="A791" s="3">
        <v>70600000</v>
      </c>
      <c r="B791" s="3" t="s">
        <v>97</v>
      </c>
      <c r="C791" s="4">
        <v>27513.939999999995</v>
      </c>
      <c r="D791" s="5">
        <v>42705</v>
      </c>
      <c r="E791" s="3" t="str">
        <f t="shared" si="24"/>
        <v>70600000 MajCompteC20 (1-Compte)</v>
      </c>
      <c r="F791" s="3" t="str">
        <f t="shared" si="25"/>
        <v>Classe 7</v>
      </c>
    </row>
    <row r="792" spans="1:6" x14ac:dyDescent="0.25">
      <c r="A792" s="3">
        <v>70620000</v>
      </c>
      <c r="B792" s="3" t="s">
        <v>134</v>
      </c>
      <c r="C792" s="4">
        <v>804.83</v>
      </c>
      <c r="D792" s="5">
        <v>42705</v>
      </c>
      <c r="E792" s="3" t="str">
        <f t="shared" si="24"/>
        <v>70620000 Formation Centre de Formation</v>
      </c>
      <c r="F792" s="3" t="str">
        <f t="shared" si="25"/>
        <v>Classe 7</v>
      </c>
    </row>
    <row r="793" spans="1:6" x14ac:dyDescent="0.25">
      <c r="A793" s="3">
        <v>70630000</v>
      </c>
      <c r="B793" s="3" t="s">
        <v>144</v>
      </c>
      <c r="C793" s="4">
        <v>1240</v>
      </c>
      <c r="D793" s="5">
        <v>42705</v>
      </c>
      <c r="E793" s="3" t="str">
        <f t="shared" si="24"/>
        <v>70630000 Formation ABJ</v>
      </c>
      <c r="F793" s="3" t="str">
        <f t="shared" si="25"/>
        <v>Classe 7</v>
      </c>
    </row>
    <row r="794" spans="1:6" x14ac:dyDescent="0.25">
      <c r="A794" s="3">
        <v>70650000</v>
      </c>
      <c r="B794" s="3" t="s">
        <v>60</v>
      </c>
      <c r="C794" s="4">
        <v>349</v>
      </c>
      <c r="D794" s="5">
        <v>42705</v>
      </c>
      <c r="E794" s="3" t="str">
        <f t="shared" si="24"/>
        <v>70650000 Assistance Technique</v>
      </c>
      <c r="F794" s="3" t="str">
        <f t="shared" si="25"/>
        <v>Classe 7</v>
      </c>
    </row>
    <row r="795" spans="1:6" x14ac:dyDescent="0.25">
      <c r="A795" s="3">
        <v>70660000</v>
      </c>
      <c r="B795" s="3" t="s">
        <v>61</v>
      </c>
      <c r="C795" s="4">
        <v>1802.5</v>
      </c>
      <c r="D795" s="5">
        <v>42705</v>
      </c>
      <c r="E795" s="3" t="str">
        <f t="shared" si="24"/>
        <v>70660000 Formation sans TVA</v>
      </c>
      <c r="F795" s="3" t="str">
        <f t="shared" si="25"/>
        <v>Classe 7</v>
      </c>
    </row>
    <row r="796" spans="1:6" x14ac:dyDescent="0.25">
      <c r="A796" s="3">
        <v>70680000</v>
      </c>
      <c r="B796" s="3" t="s">
        <v>138</v>
      </c>
      <c r="C796" s="4">
        <v>4200</v>
      </c>
      <c r="D796" s="5">
        <v>42705</v>
      </c>
      <c r="E796" s="3" t="str">
        <f t="shared" si="24"/>
        <v>70680000 Formation FDA</v>
      </c>
      <c r="F796" s="3" t="str">
        <f t="shared" si="25"/>
        <v>Classe 7</v>
      </c>
    </row>
    <row r="797" spans="1:6" x14ac:dyDescent="0.25">
      <c r="A797" s="3">
        <v>70700000</v>
      </c>
      <c r="B797" s="3" t="s">
        <v>62</v>
      </c>
      <c r="C797" s="4">
        <v>99</v>
      </c>
      <c r="D797" s="5">
        <v>42705</v>
      </c>
      <c r="E797" s="3" t="str">
        <f t="shared" si="24"/>
        <v>70700000 ReConstruction de dossier</v>
      </c>
      <c r="F797" s="3" t="str">
        <f t="shared" si="25"/>
        <v>Classe 7</v>
      </c>
    </row>
    <row r="798" spans="1:6" x14ac:dyDescent="0.25">
      <c r="A798" s="3">
        <v>70710000</v>
      </c>
      <c r="B798" s="3" t="s">
        <v>63</v>
      </c>
      <c r="C798" s="4">
        <v>6264.02</v>
      </c>
      <c r="D798" s="5">
        <v>42705</v>
      </c>
      <c r="E798" s="3" t="str">
        <f t="shared" si="24"/>
        <v>70710000 Ventes Matériel</v>
      </c>
      <c r="F798" s="3" t="str">
        <f t="shared" si="25"/>
        <v>Classe 7</v>
      </c>
    </row>
    <row r="799" spans="1:6" x14ac:dyDescent="0.25">
      <c r="A799" s="3">
        <v>70712000</v>
      </c>
      <c r="B799" s="3" t="s">
        <v>64</v>
      </c>
      <c r="C799" s="4">
        <v>8586.69</v>
      </c>
      <c r="D799" s="5">
        <v>42705</v>
      </c>
      <c r="E799" s="3" t="str">
        <f t="shared" si="24"/>
        <v>70712000 Ventes Matériel ABS</v>
      </c>
      <c r="F799" s="3" t="str">
        <f t="shared" si="25"/>
        <v>Classe 7</v>
      </c>
    </row>
    <row r="800" spans="1:6" x14ac:dyDescent="0.25">
      <c r="A800" s="3">
        <v>70713000</v>
      </c>
      <c r="B800" s="3" t="s">
        <v>65</v>
      </c>
      <c r="C800" s="4">
        <v>1537.69</v>
      </c>
      <c r="D800" s="5">
        <v>42705</v>
      </c>
      <c r="E800" s="3" t="str">
        <f t="shared" si="24"/>
        <v>70713000 Ventes de consomables ABS</v>
      </c>
      <c r="F800" s="3" t="str">
        <f t="shared" si="25"/>
        <v>Classe 7</v>
      </c>
    </row>
    <row r="801" spans="1:6" x14ac:dyDescent="0.25">
      <c r="A801" s="3">
        <v>70715000</v>
      </c>
      <c r="B801" s="3" t="s">
        <v>66</v>
      </c>
      <c r="C801" s="4">
        <v>1762</v>
      </c>
      <c r="D801" s="5">
        <v>42705</v>
      </c>
      <c r="E801" s="3" t="str">
        <f t="shared" si="24"/>
        <v>70715000 Ventes MC AFEE + Sauvegarde</v>
      </c>
      <c r="F801" s="3" t="str">
        <f t="shared" si="25"/>
        <v>Classe 7</v>
      </c>
    </row>
    <row r="802" spans="1:6" x14ac:dyDescent="0.25">
      <c r="A802" s="3">
        <v>70720000</v>
      </c>
      <c r="B802" s="3" t="s">
        <v>67</v>
      </c>
      <c r="C802" s="4">
        <v>2106.5</v>
      </c>
      <c r="D802" s="5">
        <v>42705</v>
      </c>
      <c r="E802" s="3" t="str">
        <f t="shared" si="24"/>
        <v>70720000 Ventes Logiciels Divers</v>
      </c>
      <c r="F802" s="3" t="str">
        <f t="shared" si="25"/>
        <v>Classe 7</v>
      </c>
    </row>
    <row r="803" spans="1:6" x14ac:dyDescent="0.25">
      <c r="A803" s="3">
        <v>70750000</v>
      </c>
      <c r="B803" s="3" t="s">
        <v>68</v>
      </c>
      <c r="C803" s="4">
        <v>915</v>
      </c>
      <c r="D803" s="5">
        <v>42705</v>
      </c>
      <c r="E803" s="3" t="str">
        <f t="shared" si="24"/>
        <v>70750000 Ventes EBP</v>
      </c>
      <c r="F803" s="3" t="str">
        <f t="shared" si="25"/>
        <v>Classe 7</v>
      </c>
    </row>
    <row r="804" spans="1:6" x14ac:dyDescent="0.25">
      <c r="A804" s="3">
        <v>70830000</v>
      </c>
      <c r="B804" s="3" t="s">
        <v>37</v>
      </c>
      <c r="C804" s="4">
        <v>90</v>
      </c>
      <c r="D804" s="5">
        <v>42705</v>
      </c>
      <c r="E804" s="3" t="str">
        <f t="shared" si="24"/>
        <v>70830000 Location</v>
      </c>
      <c r="F804" s="3" t="str">
        <f t="shared" si="25"/>
        <v>Classe 7</v>
      </c>
    </row>
    <row r="805" spans="1:6" x14ac:dyDescent="0.25">
      <c r="A805" s="3">
        <v>70850000</v>
      </c>
      <c r="B805" s="3" t="s">
        <v>70</v>
      </c>
      <c r="C805" s="4">
        <v>100</v>
      </c>
      <c r="D805" s="5">
        <v>42705</v>
      </c>
      <c r="E805" s="3" t="str">
        <f t="shared" si="24"/>
        <v>70850000 Ports et frais accessoires</v>
      </c>
      <c r="F805" s="3" t="str">
        <f t="shared" si="25"/>
        <v>Classe 7</v>
      </c>
    </row>
    <row r="806" spans="1:6" x14ac:dyDescent="0.25">
      <c r="A806" s="3">
        <v>77180000</v>
      </c>
      <c r="B806" s="3" t="s">
        <v>71</v>
      </c>
      <c r="C806" s="4">
        <v>11.96</v>
      </c>
      <c r="D806" s="5">
        <v>42705</v>
      </c>
      <c r="E806" s="3" t="str">
        <f t="shared" si="24"/>
        <v>77180000 Autres produits exceptionnels</v>
      </c>
      <c r="F806" s="3" t="str">
        <f t="shared" si="25"/>
        <v>Classe 7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Bilan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Mory GUEYE</dc:creator>
  <cp:lastModifiedBy>Jean-Eric Pelouas</cp:lastModifiedBy>
  <dcterms:created xsi:type="dcterms:W3CDTF">2018-02-25T17:16:24Z</dcterms:created>
  <dcterms:modified xsi:type="dcterms:W3CDTF">2018-02-25T17:38:16Z</dcterms:modified>
</cp:coreProperties>
</file>