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1" r:id="rId1"/>
    <sheet name="Recherche" sheetId="2" r:id="rId2"/>
  </sheets>
  <definedNames>
    <definedName name="d.code">Tableau1[Code]</definedName>
  </definedNames>
  <calcPr calcId="162913" iterateCount="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F8" i="2" l="1"/>
  <c r="F6" i="2"/>
  <c r="F2" i="2" l="1"/>
  <c r="F4" i="2"/>
  <c r="F10" i="2"/>
</calcChain>
</file>

<file path=xl/sharedStrings.xml><?xml version="1.0" encoding="utf-8"?>
<sst xmlns="http://schemas.openxmlformats.org/spreadsheetml/2006/main" count="33" uniqueCount="21">
  <si>
    <t>Code</t>
  </si>
  <si>
    <t>élève</t>
  </si>
  <si>
    <t>sexe</t>
  </si>
  <si>
    <t>Date de début d'inscription</t>
  </si>
  <si>
    <t>Date d'inscription de l'élève</t>
  </si>
  <si>
    <t>Date de Fin d'inscription</t>
  </si>
  <si>
    <t>thomas</t>
  </si>
  <si>
    <t>M</t>
  </si>
  <si>
    <t>jean</t>
  </si>
  <si>
    <t>sindy</t>
  </si>
  <si>
    <t>F</t>
  </si>
  <si>
    <t>philip</t>
  </si>
  <si>
    <t>nadia</t>
  </si>
  <si>
    <t>carelle</t>
  </si>
  <si>
    <t>dominique</t>
  </si>
  <si>
    <t>roger</t>
  </si>
  <si>
    <t>guylain</t>
  </si>
  <si>
    <t>thiago</t>
  </si>
  <si>
    <t>élève==&gt;</t>
  </si>
  <si>
    <t>sexe==&gt;</t>
  </si>
  <si>
    <t>=SIERREUR(RECHERCHEV(C2;Tableau1;2;FAUX);"")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</si>
</sst>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vertical="center"/>
    </xf>
    <xf numFmtId="0" fontId="3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8">
    <dxf>
      <numFmt numFmtId="0" formatCode="General"/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  <alignment horizontal="general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752475</xdr:colOff>
      <xdr:row>1</xdr:row>
      <xdr:rowOff>95250</xdr:rowOff>
    </xdr:from>
    <xdr:to>
      <xdr:col>10</xdr:col>
      <xdr:colOff>1037682</xdr:colOff>
      <xdr:row>18</xdr:row>
      <xdr:rowOff>142464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48700" y="285750"/>
          <a:ext cx="4342857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7</xdr:row>
      <xdr:rowOff>57150</xdr:rowOff>
    </xdr:from>
    <xdr:to>
      <xdr:col>11</xdr:col>
      <xdr:colOff>723431</xdr:colOff>
      <xdr:row>21</xdr:row>
      <xdr:rowOff>47245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6125" y="1609725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F11" totalsRowShown="0" headerRowDxfId="2" dataDxfId="1">
  <autoFilter ref="A1:F11"/>
  <tableColumns count="6">
    <tableColumn id="1" name="Code" dataDxfId="0">
      <calculatedColumnFormula>ROW()-1</calculatedColumnFormula>
    </tableColumn>
    <tableColumn id="2" name="élève" dataDxfId="7"/>
    <tableColumn id="3" name="sexe" dataDxfId="6"/>
    <tableColumn id="4" name="Date de début d'inscription" dataDxfId="5"/>
    <tableColumn id="5" name="Date d'inscription de l'élève" dataDxfId="4"/>
    <tableColumn id="6" name="Date de Fin d'inscription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showGridLines="0" workbookViewId="0">
      <selection activeCell="D16" sqref="D16"/>
    </sheetView>
  </sheetViews>
  <sheetFormatPr baseColWidth="10" defaultRowHeight="15" x14ac:dyDescent="0.25"/>
  <cols>
    <col min="4" max="4" width="23.875" customWidth="1"/>
    <col min="5" max="5" width="24.625" customWidth="1"/>
    <col min="6" max="6" width="22.125" customWidth="1"/>
    <col min="9" max="9" width="20.25" customWidth="1"/>
    <col min="11" max="11" width="15.375" customWidth="1"/>
    <col min="12" max="12" width="23" customWidth="1"/>
  </cols>
  <sheetData>
    <row r="1" spans="1:14" x14ac:dyDescent="0.25">
      <c r="A1" s="11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2" t="s">
        <v>5</v>
      </c>
    </row>
    <row r="2" spans="1:14" x14ac:dyDescent="0.25">
      <c r="A2" s="13">
        <f t="shared" ref="A2:A11" si="0">ROW()-1</f>
        <v>1</v>
      </c>
      <c r="B2" s="13" t="s">
        <v>6</v>
      </c>
      <c r="C2" s="13" t="s">
        <v>7</v>
      </c>
      <c r="D2" s="14">
        <v>42129</v>
      </c>
      <c r="E2" s="14">
        <v>42129</v>
      </c>
      <c r="F2" s="14">
        <v>42224</v>
      </c>
      <c r="G2" s="3"/>
      <c r="H2" s="3"/>
      <c r="I2" s="3"/>
      <c r="J2" s="3"/>
      <c r="K2" s="4"/>
      <c r="L2" s="4"/>
      <c r="M2" s="3"/>
      <c r="N2" s="3"/>
    </row>
    <row r="3" spans="1:14" x14ac:dyDescent="0.25">
      <c r="A3" s="13">
        <f t="shared" si="0"/>
        <v>2</v>
      </c>
      <c r="B3" s="13" t="s">
        <v>8</v>
      </c>
      <c r="C3" s="13" t="s">
        <v>7</v>
      </c>
      <c r="D3" s="14">
        <v>42129</v>
      </c>
      <c r="E3" s="14">
        <v>42095</v>
      </c>
      <c r="F3" s="14">
        <v>42224</v>
      </c>
      <c r="G3" s="3"/>
      <c r="M3" s="3"/>
      <c r="N3" s="3"/>
    </row>
    <row r="4" spans="1:14" x14ac:dyDescent="0.25">
      <c r="A4" s="13">
        <f t="shared" si="0"/>
        <v>3</v>
      </c>
      <c r="B4" s="13" t="s">
        <v>9</v>
      </c>
      <c r="C4" s="13" t="s">
        <v>10</v>
      </c>
      <c r="D4" s="14">
        <v>42129</v>
      </c>
      <c r="E4" s="14">
        <v>42006</v>
      </c>
      <c r="F4" s="14">
        <v>42224</v>
      </c>
      <c r="G4" s="3"/>
      <c r="M4" s="3"/>
      <c r="N4" s="3"/>
    </row>
    <row r="5" spans="1:14" x14ac:dyDescent="0.25">
      <c r="A5" s="13">
        <f t="shared" si="0"/>
        <v>4</v>
      </c>
      <c r="B5" s="13" t="s">
        <v>11</v>
      </c>
      <c r="C5" s="13" t="s">
        <v>7</v>
      </c>
      <c r="D5" s="14">
        <v>42129</v>
      </c>
      <c r="E5" s="14">
        <v>42144</v>
      </c>
      <c r="F5" s="14">
        <v>42224</v>
      </c>
      <c r="G5" s="3"/>
      <c r="M5" s="3"/>
      <c r="N5" s="3"/>
    </row>
    <row r="6" spans="1:14" x14ac:dyDescent="0.25">
      <c r="A6" s="13">
        <f t="shared" si="0"/>
        <v>5</v>
      </c>
      <c r="B6" s="13" t="s">
        <v>12</v>
      </c>
      <c r="C6" s="13" t="s">
        <v>10</v>
      </c>
      <c r="D6" s="14">
        <v>42129</v>
      </c>
      <c r="E6" s="14">
        <v>42055</v>
      </c>
      <c r="F6" s="14">
        <v>42224</v>
      </c>
      <c r="G6" s="3"/>
      <c r="M6" s="3"/>
      <c r="N6" s="3"/>
    </row>
    <row r="7" spans="1:14" x14ac:dyDescent="0.25">
      <c r="A7" s="13">
        <f t="shared" si="0"/>
        <v>6</v>
      </c>
      <c r="B7" s="13" t="s">
        <v>13</v>
      </c>
      <c r="C7" s="13" t="s">
        <v>10</v>
      </c>
      <c r="D7" s="14">
        <v>42129</v>
      </c>
      <c r="E7" s="14">
        <v>42177</v>
      </c>
      <c r="F7" s="14">
        <v>42224</v>
      </c>
      <c r="G7" s="3"/>
      <c r="M7" s="3"/>
      <c r="N7" s="3"/>
    </row>
    <row r="8" spans="1:14" x14ac:dyDescent="0.25">
      <c r="A8" s="13">
        <f t="shared" si="0"/>
        <v>7</v>
      </c>
      <c r="B8" s="13" t="s">
        <v>14</v>
      </c>
      <c r="C8" s="13" t="s">
        <v>7</v>
      </c>
      <c r="D8" s="14">
        <v>42129</v>
      </c>
      <c r="E8" s="14">
        <v>42005</v>
      </c>
      <c r="F8" s="14">
        <v>42224</v>
      </c>
      <c r="G8" s="3"/>
      <c r="M8" s="3"/>
      <c r="N8" s="3"/>
    </row>
    <row r="9" spans="1:14" x14ac:dyDescent="0.25">
      <c r="A9" s="13">
        <f t="shared" si="0"/>
        <v>8</v>
      </c>
      <c r="B9" s="13" t="s">
        <v>15</v>
      </c>
      <c r="C9" s="13" t="s">
        <v>7</v>
      </c>
      <c r="D9" s="14">
        <v>42129</v>
      </c>
      <c r="E9" s="14">
        <v>42006</v>
      </c>
      <c r="F9" s="14">
        <v>42224</v>
      </c>
      <c r="G9" s="3"/>
      <c r="M9" s="3"/>
      <c r="N9" s="3"/>
    </row>
    <row r="10" spans="1:14" x14ac:dyDescent="0.25">
      <c r="A10" s="13">
        <f t="shared" si="0"/>
        <v>9</v>
      </c>
      <c r="B10" s="13" t="s">
        <v>16</v>
      </c>
      <c r="C10" s="13" t="s">
        <v>7</v>
      </c>
      <c r="D10" s="14">
        <v>42129</v>
      </c>
      <c r="E10" s="14">
        <v>42041</v>
      </c>
      <c r="F10" s="14">
        <v>42224</v>
      </c>
      <c r="G10" s="3"/>
      <c r="M10" s="3"/>
      <c r="N10" s="3"/>
    </row>
    <row r="11" spans="1:14" x14ac:dyDescent="0.25">
      <c r="A11" s="13">
        <f t="shared" si="0"/>
        <v>10</v>
      </c>
      <c r="B11" s="13" t="s">
        <v>17</v>
      </c>
      <c r="C11" s="13" t="s">
        <v>7</v>
      </c>
      <c r="D11" s="14">
        <v>42129</v>
      </c>
      <c r="E11" s="14">
        <v>42070</v>
      </c>
      <c r="F11" s="14">
        <v>42224</v>
      </c>
      <c r="G11" s="3"/>
      <c r="M11" s="3"/>
      <c r="N11" s="3"/>
    </row>
    <row r="12" spans="1:14" x14ac:dyDescent="0.25">
      <c r="G12" s="3"/>
      <c r="N12" s="3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showGridLines="0" tabSelected="1" workbookViewId="0">
      <selection activeCell="D10" sqref="D10"/>
    </sheetView>
  </sheetViews>
  <sheetFormatPr baseColWidth="10" defaultRowHeight="15" x14ac:dyDescent="0.25"/>
  <cols>
    <col min="3" max="3" width="14" customWidth="1"/>
    <col min="5" max="5" width="16.625" customWidth="1"/>
    <col min="6" max="6" width="14.25" customWidth="1"/>
  </cols>
  <sheetData>
    <row r="1" spans="2:7" ht="15.75" thickBot="1" x14ac:dyDescent="0.3"/>
    <row r="2" spans="2:7" ht="16.5" thickBot="1" x14ac:dyDescent="0.3">
      <c r="B2" s="5" t="s">
        <v>0</v>
      </c>
      <c r="C2" s="6">
        <v>6</v>
      </c>
      <c r="D2" s="3"/>
      <c r="E2" s="7" t="s">
        <v>18</v>
      </c>
      <c r="F2" s="1" t="str">
        <f>IFERROR(VLOOKUP(C2,Tableau1[],2,FALSE),"")</f>
        <v>carelle</v>
      </c>
      <c r="G2" s="15" t="s">
        <v>20</v>
      </c>
    </row>
    <row r="3" spans="2:7" x14ac:dyDescent="0.25">
      <c r="B3" s="3"/>
      <c r="C3" s="3"/>
      <c r="D3" s="3"/>
      <c r="E3" s="8"/>
      <c r="F3" s="3"/>
    </row>
    <row r="4" spans="2:7" x14ac:dyDescent="0.25">
      <c r="B4" s="3"/>
      <c r="C4" s="3"/>
      <c r="D4" s="3"/>
      <c r="E4" s="7" t="s">
        <v>19</v>
      </c>
      <c r="F4" s="1" t="str">
        <f>IFERROR(VLOOKUP(C2,Tableau1[],3,FALSE),"")</f>
        <v>F</v>
      </c>
    </row>
    <row r="5" spans="2:7" x14ac:dyDescent="0.25">
      <c r="B5" s="3"/>
      <c r="C5" s="3"/>
      <c r="D5" s="3"/>
      <c r="E5" s="8"/>
      <c r="F5" s="3"/>
    </row>
    <row r="6" spans="2:7" ht="30" x14ac:dyDescent="0.25">
      <c r="B6" s="3"/>
      <c r="C6" s="3"/>
      <c r="D6" s="3"/>
      <c r="E6" s="9" t="s">
        <v>3</v>
      </c>
      <c r="F6" s="2">
        <f>IFERROR(VLOOKUP(C2,Tableau1[],4,FALSE),"")</f>
        <v>42129</v>
      </c>
    </row>
    <row r="7" spans="2:7" x14ac:dyDescent="0.25">
      <c r="B7" s="3"/>
      <c r="C7" s="3"/>
      <c r="D7" s="3"/>
      <c r="E7" s="10"/>
      <c r="F7" s="3"/>
    </row>
    <row r="8" spans="2:7" ht="30" x14ac:dyDescent="0.25">
      <c r="B8" s="3"/>
      <c r="C8" s="3"/>
      <c r="D8" s="3"/>
      <c r="E8" s="9" t="s">
        <v>4</v>
      </c>
      <c r="F8" s="2">
        <f>IFERROR(VLOOKUP(C2,Tableau1[],5,FALSE),"")</f>
        <v>42177</v>
      </c>
    </row>
    <row r="9" spans="2:7" x14ac:dyDescent="0.25">
      <c r="B9" s="3"/>
      <c r="C9" s="3"/>
      <c r="D9" s="3"/>
      <c r="E9" s="8"/>
      <c r="F9" s="3"/>
    </row>
    <row r="10" spans="2:7" ht="30" x14ac:dyDescent="0.25">
      <c r="B10" s="3"/>
      <c r="C10" s="3"/>
      <c r="D10" s="3"/>
      <c r="E10" s="9" t="s">
        <v>5</v>
      </c>
      <c r="F10" s="2">
        <f>IFERROR(VLOOKUP(C2,Tableau1[],6,FALSE),"")</f>
        <v>42224</v>
      </c>
    </row>
    <row r="11" spans="2:7" x14ac:dyDescent="0.25">
      <c r="B11" s="3"/>
      <c r="C11" s="3"/>
    </row>
  </sheetData>
  <dataValidations count="1">
    <dataValidation type="list" allowBlank="1" showDropDown="1" showInputMessage="1" showErrorMessage="1" errorTitle="Sélection code" error="Le code saisi n'est pas valide." promptTitle="Sélection code" prompt="Veuillez saisir le code numérique." sqref="C2">
      <formula1>d.code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Recherche</vt:lpstr>
      <vt:lpstr>d.code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Jean-Eric Pelouas</cp:lastModifiedBy>
  <dcterms:created xsi:type="dcterms:W3CDTF">2016-09-20T21:14:02Z</dcterms:created>
  <dcterms:modified xsi:type="dcterms:W3CDTF">2016-09-20T22:23:16Z</dcterms:modified>
</cp:coreProperties>
</file>