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827"/>
  <workbookPr showInkAnnotation="0" defaultThemeVersion="124226"/>
  <mc:AlternateContent xmlns:mc="http://schemas.openxmlformats.org/markup-compatibility/2006">
    <mc:Choice Requires="x15">
      <x15ac:absPath xmlns:x15ac="http://schemas.microsoft.com/office/spreadsheetml/2010/11/ac" url="C:\Users\Jean-Eric\Downloads\"/>
    </mc:Choice>
  </mc:AlternateContent>
  <xr:revisionPtr revIDLastSave="0" documentId="13_ncr:1_{27784E66-CF6A-49EF-A132-CA24882D40DE}" xr6:coauthVersionLast="43" xr6:coauthVersionMax="43" xr10:uidLastSave="{00000000-0000-0000-0000-000000000000}"/>
  <bookViews>
    <workbookView xWindow="-120" yWindow="-120" windowWidth="24240" windowHeight="13740" tabRatio="500" xr2:uid="{00000000-000D-0000-FFFF-FFFF00000000}"/>
  </bookViews>
  <sheets>
    <sheet name="Feuille3" sheetId="3" r:id="rId1"/>
    <sheet name="Feuil1" sheetId="4" r:id="rId2"/>
  </sheets>
  <definedNames>
    <definedName name="Fériés">Feuil1!$C$20:$C$45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4" i="3" l="1"/>
  <c r="D4" i="3" s="1"/>
  <c r="F4" i="3" s="1"/>
  <c r="H4" i="3" s="1"/>
  <c r="J4" i="3" s="1"/>
  <c r="L4" i="3" s="1"/>
  <c r="N4" i="3" s="1"/>
  <c r="P4" i="3" s="1"/>
  <c r="R4" i="3" s="1"/>
  <c r="T4" i="3" s="1"/>
  <c r="V4" i="3" s="1"/>
  <c r="X4" i="3" s="1"/>
  <c r="Z4" i="3" s="1"/>
  <c r="AB4" i="3" s="1"/>
  <c r="AD4" i="3" s="1"/>
  <c r="AF4" i="3" s="1"/>
  <c r="AH4" i="3" s="1"/>
  <c r="AJ4" i="3" s="1"/>
  <c r="AL4" i="3" s="1"/>
  <c r="AN4" i="3" s="1"/>
  <c r="AP4" i="3" s="1"/>
  <c r="AR4" i="3" s="1"/>
  <c r="AT4" i="3" s="1"/>
  <c r="AV4" i="3" s="1"/>
  <c r="I3" i="3" a="1"/>
  <c r="I3" i="3" s="1"/>
  <c r="C18" i="4"/>
  <c r="B3" i="3" l="1"/>
  <c r="A4" i="3"/>
  <c r="A1" i="3" l="1"/>
  <c r="B1" i="3" s="1"/>
  <c r="C32" i="4"/>
  <c r="E33" i="4" l="1"/>
  <c r="C45" i="4" s="1"/>
  <c r="C31" i="4"/>
  <c r="C21" i="4"/>
  <c r="C26" i="4" s="1"/>
  <c r="C24" i="4"/>
  <c r="C29" i="4"/>
  <c r="C20" i="4"/>
  <c r="C23" i="4"/>
  <c r="C28" i="4"/>
  <c r="C30" i="4"/>
  <c r="C43" i="4" l="1"/>
  <c r="C36" i="4"/>
  <c r="C41" i="4"/>
  <c r="C44" i="4"/>
  <c r="C37" i="4"/>
  <c r="C33" i="4"/>
  <c r="C42" i="4"/>
  <c r="C34" i="4"/>
  <c r="C27" i="4"/>
  <c r="C22" i="4"/>
  <c r="C25" i="4"/>
  <c r="C39" i="4" l="1"/>
  <c r="C38" i="4"/>
  <c r="C40" i="4"/>
  <c r="C35" i="4"/>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<sst xmlns="http://schemas.openxmlformats.org/spreadsheetml/2006/main" count="74" uniqueCount="60">
  <si>
    <t>Mois de :</t>
  </si>
  <si>
    <t>Barakani 2</t>
  </si>
  <si>
    <t>Barakani mat.</t>
  </si>
  <si>
    <t>Ouangani 1</t>
  </si>
  <si>
    <t>Ouangani 2</t>
  </si>
  <si>
    <t>Ouangani mat.</t>
  </si>
  <si>
    <t>Kahani primaire</t>
  </si>
  <si>
    <t>Combani 1A</t>
  </si>
  <si>
    <t>Combani 1B</t>
  </si>
  <si>
    <t>Combani 1 mat.</t>
  </si>
  <si>
    <t>Combani 2</t>
  </si>
  <si>
    <t>Combani 2 mat.</t>
  </si>
  <si>
    <t>Tsingoni élèm.</t>
  </si>
  <si>
    <t>Tsingoni mat.</t>
  </si>
  <si>
    <t>M'roalé</t>
  </si>
  <si>
    <t>Août</t>
  </si>
  <si>
    <t>Septembre</t>
  </si>
  <si>
    <t>Octobre</t>
  </si>
  <si>
    <t>Novembre</t>
  </si>
  <si>
    <t>Janvier</t>
  </si>
  <si>
    <t>Février</t>
  </si>
  <si>
    <t>Mars</t>
  </si>
  <si>
    <t>Avril</t>
  </si>
  <si>
    <t>Mai</t>
  </si>
  <si>
    <t>Juin</t>
  </si>
  <si>
    <t>Juillet</t>
  </si>
  <si>
    <t>Année</t>
  </si>
  <si>
    <t>M.S.</t>
  </si>
  <si>
    <t>P.S.</t>
  </si>
  <si>
    <t>G.S.</t>
  </si>
  <si>
    <t>CP</t>
  </si>
  <si>
    <t>CE1</t>
  </si>
  <si>
    <t>CE2</t>
  </si>
  <si>
    <t>CM1</t>
  </si>
  <si>
    <t>CM2</t>
  </si>
  <si>
    <t>Matin</t>
  </si>
  <si>
    <t>1er Janvier</t>
  </si>
  <si>
    <t>Pâques</t>
  </si>
  <si>
    <t>Lundi de Pâques</t>
  </si>
  <si>
    <t>1er Mai</t>
  </si>
  <si>
    <t>8 Mai</t>
  </si>
  <si>
    <t>Ascenscion</t>
  </si>
  <si>
    <t>Pentecôte</t>
  </si>
  <si>
    <t>Lundi de la Pentecôte</t>
  </si>
  <si>
    <t>14 Juillet</t>
  </si>
  <si>
    <t>15 Août</t>
  </si>
  <si>
    <t>1er Novembre</t>
  </si>
  <si>
    <t>11 Novembre</t>
  </si>
  <si>
    <t>25 Décembre</t>
  </si>
  <si>
    <t>Après-midi</t>
  </si>
  <si>
    <t>ZIL informé</t>
  </si>
  <si>
    <t>ZIL pas informé</t>
  </si>
  <si>
    <t>Barakani 1</t>
  </si>
  <si>
    <t>P.S./M.S.</t>
  </si>
  <si>
    <t>M.S./G.S.</t>
  </si>
  <si>
    <t>CP/CE1</t>
  </si>
  <si>
    <t>CE1/CE2</t>
  </si>
  <si>
    <t>CM1/CM2</t>
  </si>
  <si>
    <t>Année :</t>
  </si>
  <si>
    <t>Tableau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</si>
</sst>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 dd\ mmm"/>
  </numFmts>
  <fonts count="15" x14ac:knownFonts="1">
    <font>
      <sz val="10"/>
      <name val="Arial"/>
    </font>
    <font>
      <sz val="10"/>
      <name val="Arial"/>
      <family val="2"/>
    </font>
    <font>
      <sz val="9"/>
      <name val="Arial"/>
      <family val="2"/>
    </font>
    <font>
      <b/>
      <sz val="14"/>
      <name val="Arial"/>
      <family val="2"/>
    </font>
    <font>
      <sz val="11"/>
      <name val="Arial"/>
      <family val="2"/>
    </font>
    <font>
      <b/>
      <sz val="11"/>
      <name val="Arial"/>
      <family val="2"/>
    </font>
    <font>
      <b/>
      <sz val="12"/>
      <name val="Arial"/>
      <family val="2"/>
    </font>
    <font>
      <sz val="14"/>
      <name val="Arial"/>
      <family val="2"/>
    </font>
    <font>
      <b/>
      <sz val="14"/>
      <color rgb="FF000000"/>
      <name val="Arial"/>
      <family val="2"/>
    </font>
    <font>
      <b/>
      <sz val="18"/>
      <name val="Arial"/>
      <family val="2"/>
    </font>
    <font>
      <sz val="22"/>
      <name val="Franklin Gothic Heavy"/>
      <family val="2"/>
    </font>
    <font>
      <sz val="16"/>
      <name val="Arial"/>
      <family val="2"/>
    </font>
    <font>
      <sz val="18"/>
      <name val="Arial"/>
      <family val="2"/>
    </font>
    <font>
      <sz val="16"/>
      <name val="Calibri"/>
      <family val="2"/>
      <scheme val="minor"/>
    </font>
    <font>
      <b/>
      <sz val="18"/>
      <name val="Elephant"/>
      <family val="1"/>
    </font>
  </fonts>
  <fills count="6">
    <fill>
      <patternFill patternType="none"/>
    </fill>
    <fill>
      <patternFill patternType="gray125"/>
    </fill>
    <fill>
      <patternFill patternType="solid">
        <fgColor rgb="FF33CCCC"/>
        <bgColor rgb="FF00CCFF"/>
      </patternFill>
    </fill>
    <fill>
      <patternFill patternType="solid">
        <fgColor rgb="FF00FF00"/>
        <bgColor rgb="FF33CCCC"/>
      </patternFill>
    </fill>
    <fill>
      <patternFill patternType="solid">
        <fgColor rgb="FFFFC000"/>
        <bgColor indexed="64"/>
      </patternFill>
    </fill>
    <fill>
      <patternFill patternType="solid">
        <fgColor theme="5" tint="0.39997558519241921"/>
        <bgColor indexed="64"/>
      </patternFill>
    </fill>
  </fills>
  <borders count="32">
    <border>
      <left/>
      <right/>
      <top/>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style="thin">
        <color auto="1"/>
      </bottom>
      <diagonal/>
    </border>
    <border>
      <left style="thin">
        <color auto="1"/>
      </left>
      <right style="thin">
        <color auto="1"/>
      </right>
      <top/>
      <bottom/>
      <diagonal/>
    </border>
    <border>
      <left/>
      <right/>
      <top style="thin">
        <color auto="1"/>
      </top>
      <bottom/>
      <diagonal/>
    </border>
    <border>
      <left style="medium">
        <color theme="0" tint="-0.499984740745262"/>
      </left>
      <right style="thin">
        <color theme="0" tint="-0.499984740745262"/>
      </right>
      <top style="medium">
        <color theme="0" tint="-0.499984740745262"/>
      </top>
      <bottom style="medium">
        <color theme="0" tint="-0.499984740745262"/>
      </bottom>
      <diagonal/>
    </border>
    <border>
      <left style="thin">
        <color theme="0" tint="-0.499984740745262"/>
      </left>
      <right style="medium">
        <color theme="0" tint="-0.499984740745262"/>
      </right>
      <top style="medium">
        <color theme="0" tint="-0.499984740745262"/>
      </top>
      <bottom style="medium">
        <color theme="0" tint="-0.499984740745262"/>
      </bottom>
      <diagonal/>
    </border>
    <border>
      <left style="medium">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medium">
        <color indexed="64"/>
      </left>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diagonal/>
    </border>
    <border>
      <left style="medium">
        <color indexed="64"/>
      </left>
      <right/>
      <top/>
      <bottom/>
      <diagonal/>
    </border>
    <border>
      <left style="thin">
        <color auto="1"/>
      </left>
      <right style="medium">
        <color indexed="64"/>
      </right>
      <top/>
      <bottom/>
      <diagonal/>
    </border>
    <border>
      <left style="medium">
        <color indexed="64"/>
      </left>
      <right/>
      <top/>
      <bottom style="medium">
        <color indexed="64"/>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
      <left style="thin">
        <color auto="1"/>
      </left>
      <right/>
      <top style="medium">
        <color indexed="64"/>
      </top>
      <bottom/>
      <diagonal/>
    </border>
    <border>
      <left style="thin">
        <color auto="1"/>
      </left>
      <right/>
      <top/>
      <bottom style="medium">
        <color indexed="64"/>
      </bottom>
      <diagonal/>
    </border>
    <border>
      <left style="thin">
        <color indexed="64"/>
      </left>
      <right/>
      <top style="thin">
        <color indexed="64"/>
      </top>
      <bottom style="thin">
        <color indexed="64"/>
      </bottom>
      <diagonal/>
    </border>
    <border>
      <left/>
      <right/>
      <top style="medium">
        <color indexed="64"/>
      </top>
      <bottom/>
      <diagonal/>
    </border>
    <border>
      <left/>
      <right/>
      <top style="thin">
        <color indexed="64"/>
      </top>
      <bottom style="thin">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style="thin">
        <color auto="1"/>
      </right>
      <top style="thin">
        <color auto="1"/>
      </top>
      <bottom style="thin">
        <color auto="1"/>
      </bottom>
      <diagonal/>
    </border>
  </borders>
  <cellStyleXfs count="3">
    <xf numFmtId="0" fontId="0" fillId="0" borderId="0"/>
    <xf numFmtId="0" fontId="1" fillId="0" borderId="0"/>
    <xf numFmtId="0" fontId="1" fillId="0" borderId="0"/>
  </cellStyleXfs>
  <cellXfs count="96">
    <xf numFmtId="0" fontId="0" fillId="0" borderId="0" xfId="0"/>
    <xf numFmtId="0" fontId="0" fillId="0" borderId="0" xfId="0" applyBorder="1" applyAlignment="1">
      <alignment horizontal="center" vertical="center"/>
    </xf>
    <xf numFmtId="0" fontId="1" fillId="0" borderId="0" xfId="0" applyFont="1"/>
    <xf numFmtId="14" fontId="0" fillId="0" borderId="0" xfId="0" applyNumberFormat="1"/>
    <xf numFmtId="0" fontId="0" fillId="0" borderId="0" xfId="0" applyBorder="1"/>
    <xf numFmtId="0" fontId="1" fillId="0" borderId="3" xfId="0" applyFont="1" applyBorder="1"/>
    <xf numFmtId="0" fontId="1" fillId="0" borderId="0" xfId="0" applyFont="1" applyAlignment="1">
      <alignment horizontal="right" vertical="center"/>
    </xf>
    <xf numFmtId="0" fontId="0" fillId="0" borderId="0" xfId="0" applyAlignment="1">
      <alignment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xf>
    <xf numFmtId="0" fontId="3" fillId="2" borderId="0" xfId="0" applyFont="1" applyFill="1" applyBorder="1" applyAlignment="1">
      <alignment horizontal="left" vertical="center" wrapText="1"/>
    </xf>
    <xf numFmtId="0" fontId="1" fillId="0" borderId="1" xfId="0" applyFont="1" applyFill="1" applyBorder="1"/>
    <xf numFmtId="0" fontId="1" fillId="0" borderId="3" xfId="0" applyFont="1" applyFill="1" applyBorder="1"/>
    <xf numFmtId="14" fontId="0" fillId="0" borderId="0" xfId="0" applyNumberFormat="1" applyBorder="1" applyAlignment="1">
      <alignment horizontal="center" vertical="center"/>
    </xf>
    <xf numFmtId="0" fontId="0" fillId="0" borderId="0" xfId="0" applyBorder="1" applyAlignment="1">
      <alignment horizontal="left" vertical="center"/>
    </xf>
    <xf numFmtId="0" fontId="11" fillId="0" borderId="6" xfId="0" applyFont="1" applyBorder="1"/>
    <xf numFmtId="0" fontId="11" fillId="0" borderId="7" xfId="0" applyFont="1" applyBorder="1"/>
    <xf numFmtId="0" fontId="0" fillId="0" borderId="8" xfId="0" applyBorder="1"/>
    <xf numFmtId="14" fontId="0" fillId="0" borderId="9" xfId="0" applyNumberFormat="1" applyBorder="1"/>
    <xf numFmtId="0" fontId="0" fillId="0" borderId="10" xfId="0" applyBorder="1"/>
    <xf numFmtId="14" fontId="0" fillId="0" borderId="11" xfId="0" applyNumberFormat="1" applyBorder="1"/>
    <xf numFmtId="16" fontId="0" fillId="0" borderId="10" xfId="0" quotePrefix="1" applyNumberFormat="1" applyBorder="1"/>
    <xf numFmtId="0" fontId="0" fillId="0" borderId="10" xfId="0" quotePrefix="1" applyBorder="1"/>
    <xf numFmtId="16" fontId="0" fillId="0" borderId="12" xfId="0" quotePrefix="1" applyNumberFormat="1" applyBorder="1"/>
    <xf numFmtId="14" fontId="0" fillId="0" borderId="13" xfId="0" applyNumberFormat="1" applyBorder="1"/>
    <xf numFmtId="0" fontId="0" fillId="0" borderId="0" xfId="0" applyAlignment="1">
      <alignment horizontal="center" vertical="center"/>
    </xf>
    <xf numFmtId="0" fontId="0" fillId="0" borderId="0" xfId="0" applyAlignment="1">
      <alignment horizontal="left" vertical="center"/>
    </xf>
    <xf numFmtId="16" fontId="0" fillId="0" borderId="0" xfId="0" applyNumberFormat="1" applyBorder="1" applyAlignment="1">
      <alignment horizontal="center" vertical="center"/>
    </xf>
    <xf numFmtId="0" fontId="0" fillId="0" borderId="3" xfId="0" applyBorder="1" applyAlignment="1">
      <alignment horizontal="left"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horizontal="center" vertical="center"/>
    </xf>
    <xf numFmtId="0" fontId="0" fillId="0" borderId="18" xfId="0" applyBorder="1" applyAlignment="1">
      <alignment horizontal="left" vertical="center"/>
    </xf>
    <xf numFmtId="0" fontId="0" fillId="0" borderId="20" xfId="0" applyBorder="1" applyAlignment="1">
      <alignment horizontal="left" vertical="center"/>
    </xf>
    <xf numFmtId="0" fontId="0" fillId="0" borderId="21" xfId="0" applyBorder="1" applyAlignment="1">
      <alignment horizontal="left" vertical="center"/>
    </xf>
    <xf numFmtId="0" fontId="0" fillId="0" borderId="1" xfId="0" applyBorder="1"/>
    <xf numFmtId="0" fontId="4" fillId="0" borderId="1" xfId="0" applyFont="1" applyBorder="1" applyAlignment="1">
      <alignment horizontal="center" vertical="center"/>
    </xf>
    <xf numFmtId="0" fontId="4" fillId="0" borderId="4" xfId="0" applyFont="1" applyBorder="1" applyAlignment="1">
      <alignment horizontal="center" vertical="center"/>
    </xf>
    <xf numFmtId="0" fontId="4" fillId="0" borderId="3" xfId="0" applyFont="1" applyBorder="1" applyAlignment="1">
      <alignment horizontal="center" vertical="center"/>
    </xf>
    <xf numFmtId="0" fontId="5" fillId="0" borderId="1" xfId="0" applyFont="1" applyBorder="1" applyAlignment="1">
      <alignment horizontal="center" vertical="center"/>
    </xf>
    <xf numFmtId="0" fontId="5" fillId="0" borderId="4" xfId="0" applyFont="1" applyBorder="1" applyAlignment="1">
      <alignment horizontal="center" vertical="center"/>
    </xf>
    <xf numFmtId="0" fontId="5" fillId="0" borderId="3" xfId="0" applyFont="1" applyBorder="1" applyAlignment="1">
      <alignment horizontal="center" vertical="center"/>
    </xf>
    <xf numFmtId="0" fontId="10" fillId="0" borderId="0" xfId="0" applyFont="1" applyAlignment="1">
      <alignment vertical="center"/>
    </xf>
    <xf numFmtId="0" fontId="4" fillId="0" borderId="24" xfId="0" applyFont="1" applyBorder="1" applyAlignment="1">
      <alignment horizontal="center" vertical="center"/>
    </xf>
    <xf numFmtId="0" fontId="4" fillId="0" borderId="24" xfId="0" applyFont="1" applyBorder="1" applyAlignment="1">
      <alignment horizontal="center" vertical="center"/>
    </xf>
    <xf numFmtId="0" fontId="4" fillId="0" borderId="31" xfId="0" applyFont="1" applyBorder="1" applyAlignment="1">
      <alignment vertical="center"/>
    </xf>
    <xf numFmtId="0" fontId="0" fillId="0" borderId="22" xfId="0" applyBorder="1" applyAlignment="1">
      <alignment horizontal="center" vertical="center"/>
    </xf>
    <xf numFmtId="0" fontId="0" fillId="0" borderId="2" xfId="0" applyBorder="1" applyAlignment="1">
      <alignment horizontal="center" vertical="center"/>
    </xf>
    <xf numFmtId="0" fontId="0" fillId="0" borderId="2" xfId="0" applyBorder="1" applyAlignment="1">
      <alignment horizontal="left" vertical="center"/>
    </xf>
    <xf numFmtId="0" fontId="0" fillId="0" borderId="23" xfId="0" applyBorder="1" applyAlignment="1">
      <alignment horizontal="left" vertical="center"/>
    </xf>
    <xf numFmtId="0" fontId="6" fillId="0" borderId="0" xfId="0" applyFont="1" applyAlignment="1">
      <alignment horizontal="right" vertical="center"/>
    </xf>
    <xf numFmtId="0" fontId="4" fillId="0" borderId="24" xfId="0" applyFont="1" applyBorder="1" applyAlignment="1">
      <alignment horizontal="center" vertical="center"/>
    </xf>
    <xf numFmtId="0" fontId="4" fillId="0" borderId="31" xfId="0" applyFont="1" applyBorder="1" applyAlignment="1">
      <alignment vertical="center"/>
    </xf>
    <xf numFmtId="0" fontId="7" fillId="0" borderId="31" xfId="0" applyFont="1" applyBorder="1" applyAlignment="1">
      <alignment horizontal="center" vertical="center"/>
    </xf>
    <xf numFmtId="0" fontId="7" fillId="0" borderId="24" xfId="0" applyFont="1" applyBorder="1" applyAlignment="1">
      <alignment horizontal="center" vertical="center"/>
    </xf>
    <xf numFmtId="14" fontId="0" fillId="0" borderId="0" xfId="0" applyNumberFormat="1" applyAlignment="1">
      <alignment horizontal="center" vertical="center"/>
    </xf>
    <xf numFmtId="0" fontId="11" fillId="0" borderId="1" xfId="0" applyFont="1" applyBorder="1"/>
    <xf numFmtId="0" fontId="11" fillId="0" borderId="4" xfId="0" applyFont="1" applyBorder="1"/>
    <xf numFmtId="0" fontId="11" fillId="0" borderId="3" xfId="0" applyFont="1" applyBorder="1"/>
    <xf numFmtId="0" fontId="12" fillId="0" borderId="0" xfId="0" applyFont="1" applyAlignment="1">
      <alignment horizontal="right" vertical="center"/>
    </xf>
    <xf numFmtId="0" fontId="13" fillId="0" borderId="0" xfId="0" applyFont="1" applyAlignment="1">
      <alignment horizontal="left" vertical="center"/>
    </xf>
    <xf numFmtId="0" fontId="14" fillId="5" borderId="0" xfId="0" applyFont="1" applyFill="1" applyAlignment="1">
      <alignment horizontal="center" vertical="center"/>
    </xf>
    <xf numFmtId="14" fontId="2" fillId="0" borderId="0" xfId="0" applyNumberFormat="1" applyFont="1" applyAlignment="1">
      <alignment horizontal="left" vertical="center"/>
    </xf>
    <xf numFmtId="14" fontId="0" fillId="0" borderId="0" xfId="0" applyNumberFormat="1" applyAlignment="1">
      <alignment horizontal="center" vertical="center"/>
    </xf>
    <xf numFmtId="0" fontId="11" fillId="0" borderId="0" xfId="0" applyFont="1" applyAlignment="1">
      <alignment horizontal="right" vertical="center"/>
    </xf>
    <xf numFmtId="0" fontId="10" fillId="0" borderId="0" xfId="0" applyFont="1" applyAlignment="1">
      <alignment horizontal="center" vertical="center"/>
    </xf>
    <xf numFmtId="0" fontId="6" fillId="0" borderId="14" xfId="0" applyFont="1" applyBorder="1" applyAlignment="1">
      <alignment horizontal="center" vertical="center"/>
    </xf>
    <xf numFmtId="0" fontId="6" fillId="0" borderId="25" xfId="0" applyFont="1" applyBorder="1" applyAlignment="1">
      <alignment horizontal="center" vertical="center"/>
    </xf>
    <xf numFmtId="0" fontId="4" fillId="0" borderId="30" xfId="0" applyFont="1" applyBorder="1" applyAlignment="1">
      <alignment horizontal="center" vertical="center"/>
    </xf>
    <xf numFmtId="0" fontId="4" fillId="0" borderId="26" xfId="0" applyFont="1" applyBorder="1" applyAlignment="1">
      <alignment horizontal="center" vertical="center"/>
    </xf>
    <xf numFmtId="0" fontId="1" fillId="0" borderId="17" xfId="0" applyFont="1" applyBorder="1" applyAlignment="1">
      <alignment horizontal="left" vertical="center"/>
    </xf>
    <xf numFmtId="0" fontId="1" fillId="0" borderId="0" xfId="0" applyFont="1" applyBorder="1" applyAlignment="1">
      <alignment horizontal="left" vertical="center"/>
    </xf>
    <xf numFmtId="0" fontId="1" fillId="0" borderId="19" xfId="0" applyFont="1" applyBorder="1" applyAlignment="1">
      <alignment horizontal="left" vertical="center"/>
    </xf>
    <xf numFmtId="0" fontId="1" fillId="0" borderId="27" xfId="0" applyFont="1" applyBorder="1" applyAlignment="1">
      <alignment horizontal="left" vertical="center"/>
    </xf>
    <xf numFmtId="0" fontId="3" fillId="3" borderId="1" xfId="0" applyFont="1" applyFill="1" applyBorder="1" applyAlignment="1">
      <alignment horizontal="left" vertical="center" wrapText="1"/>
    </xf>
    <xf numFmtId="0" fontId="3" fillId="3" borderId="4" xfId="0" applyFont="1" applyFill="1" applyBorder="1" applyAlignment="1">
      <alignment horizontal="left" vertical="center" wrapText="1"/>
    </xf>
    <xf numFmtId="0" fontId="3" fillId="3" borderId="3" xfId="0" applyFont="1" applyFill="1" applyBorder="1" applyAlignment="1">
      <alignment horizontal="left" vertical="center" wrapText="1"/>
    </xf>
    <xf numFmtId="3" fontId="8" fillId="3" borderId="1" xfId="0" applyNumberFormat="1" applyFont="1" applyFill="1" applyBorder="1" applyAlignment="1">
      <alignment horizontal="left" vertical="center" wrapText="1"/>
    </xf>
    <xf numFmtId="3" fontId="8" fillId="3" borderId="4" xfId="0" applyNumberFormat="1" applyFont="1" applyFill="1" applyBorder="1" applyAlignment="1">
      <alignment horizontal="left" vertical="center" wrapText="1"/>
    </xf>
    <xf numFmtId="3" fontId="8" fillId="3" borderId="3" xfId="0" applyNumberFormat="1" applyFont="1" applyFill="1" applyBorder="1" applyAlignment="1">
      <alignment horizontal="left" vertical="center" wrapText="1"/>
    </xf>
    <xf numFmtId="0" fontId="3" fillId="2" borderId="5" xfId="0" applyFont="1" applyFill="1" applyBorder="1" applyAlignment="1">
      <alignment horizontal="left" vertical="center" wrapText="1"/>
    </xf>
    <xf numFmtId="0" fontId="3" fillId="2" borderId="0"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2" borderId="4" xfId="0" applyFont="1" applyFill="1" applyBorder="1" applyAlignment="1">
      <alignment horizontal="left" vertical="center" wrapText="1"/>
    </xf>
    <xf numFmtId="0" fontId="3" fillId="2" borderId="3" xfId="0" applyFont="1" applyFill="1" applyBorder="1" applyAlignment="1">
      <alignment horizontal="left" vertical="center" wrapText="1"/>
    </xf>
    <xf numFmtId="0" fontId="3" fillId="2" borderId="14" xfId="0" applyFont="1" applyFill="1" applyBorder="1" applyAlignment="1">
      <alignment horizontal="left" vertical="center" wrapText="1"/>
    </xf>
    <xf numFmtId="0" fontId="3" fillId="2" borderId="17" xfId="0" applyFont="1" applyFill="1" applyBorder="1" applyAlignment="1">
      <alignment horizontal="left" vertical="center" wrapText="1"/>
    </xf>
    <xf numFmtId="0" fontId="3" fillId="2" borderId="19" xfId="0" applyFont="1" applyFill="1" applyBorder="1" applyAlignment="1">
      <alignment horizontal="left" vertical="center" wrapText="1"/>
    </xf>
    <xf numFmtId="0" fontId="3" fillId="0" borderId="0" xfId="0" applyFont="1" applyAlignment="1">
      <alignment horizontal="left" vertical="center"/>
    </xf>
    <xf numFmtId="0" fontId="3" fillId="0" borderId="14" xfId="0" applyFont="1" applyBorder="1" applyAlignment="1">
      <alignment horizontal="center" vertical="center"/>
    </xf>
    <xf numFmtId="0" fontId="3" fillId="0" borderId="25" xfId="0" applyFont="1" applyBorder="1" applyAlignment="1">
      <alignment horizontal="center" vertical="center"/>
    </xf>
    <xf numFmtId="0" fontId="7" fillId="0" borderId="30" xfId="0" applyFont="1" applyBorder="1" applyAlignment="1">
      <alignment horizontal="center" vertical="center"/>
    </xf>
    <xf numFmtId="0" fontId="7" fillId="0" borderId="26" xfId="0" applyFont="1" applyBorder="1" applyAlignment="1">
      <alignment horizontal="center" vertical="center"/>
    </xf>
    <xf numFmtId="164" fontId="9" fillId="4" borderId="28" xfId="0" applyNumberFormat="1" applyFont="1" applyFill="1" applyBorder="1" applyAlignment="1">
      <alignment horizontal="center" vertical="center"/>
    </xf>
    <xf numFmtId="164" fontId="9" fillId="4" borderId="29" xfId="0" applyNumberFormat="1" applyFont="1" applyFill="1" applyBorder="1" applyAlignment="1">
      <alignment horizontal="center" vertical="center"/>
    </xf>
  </cellXfs>
  <cellStyles count="3">
    <cellStyle name="Explanatory Text" xfId="1" builtinId="53" customBuiltin="1"/>
    <cellStyle name="Normal" xfId="0" builtinId="0"/>
    <cellStyle name="Normal 2" xfId="2" xr:uid="{00000000-0005-0000-0000-000001000000}"/>
  </cellStyles>
  <dxfs count="624">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s>
  <tableStyles count="0" defaultTableStyle="TableStyleMedium2" defaultPivotStyle="PivotStyleLight16"/>
  <colors>
    <mruColors>
      <color rgb="FFC20E23"/>
      <color rgb="FFF3FE6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Drop" dropStyle="combo" dx="16" fmlaLink="$E$2" fmlaRange="Feuil1!$D$1:$D$12" noThreeD="1" sel="6" val="4"/>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838200</xdr:colOff>
          <xdr:row>0</xdr:row>
          <xdr:rowOff>419100</xdr:rowOff>
        </xdr:from>
        <xdr:to>
          <xdr:col>3</xdr:col>
          <xdr:colOff>781050</xdr:colOff>
          <xdr:row>2</xdr:row>
          <xdr:rowOff>0</xdr:rowOff>
        </xdr:to>
        <xdr:sp macro="" textlink="">
          <xdr:nvSpPr>
            <xdr:cNvPr id="2053" name="Drop Down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P125"/>
  <sheetViews>
    <sheetView tabSelected="1" zoomScale="85" zoomScaleNormal="85" zoomScalePageLayoutView="50" workbookViewId="0">
      <selection activeCell="F10" sqref="F10:G10"/>
    </sheetView>
  </sheetViews>
  <sheetFormatPr defaultColWidth="11.42578125" defaultRowHeight="12.75" x14ac:dyDescent="0.2"/>
  <cols>
    <col min="1" max="1" width="23.28515625" customWidth="1"/>
    <col min="2" max="2" width="12.7109375" customWidth="1"/>
    <col min="3" max="3" width="14.7109375" customWidth="1"/>
    <col min="4" max="4" width="11.7109375" customWidth="1"/>
    <col min="5" max="6" width="15.7109375" customWidth="1"/>
    <col min="7" max="56" width="20.7109375" customWidth="1"/>
  </cols>
  <sheetData>
    <row r="1" spans="1:68" ht="33.6" customHeight="1" x14ac:dyDescent="0.2">
      <c r="A1" s="26">
        <f>WEEKDAY(A4,2)</f>
        <v>6</v>
      </c>
      <c r="B1" s="26" t="str">
        <f>TEXT(A1,"jjjjj")</f>
        <v>vendredi</v>
      </c>
      <c r="F1" s="66" t="s">
        <v>59</v>
      </c>
      <c r="G1" s="66"/>
      <c r="H1" s="66"/>
      <c r="I1" s="66"/>
      <c r="J1" s="66"/>
      <c r="K1" s="66"/>
      <c r="L1" s="66"/>
      <c r="M1" s="66"/>
      <c r="N1" s="43"/>
      <c r="O1" s="43"/>
      <c r="P1" s="43"/>
      <c r="Q1" s="43"/>
      <c r="R1" s="66"/>
      <c r="S1" s="66"/>
      <c r="T1" s="66"/>
      <c r="U1" s="66"/>
      <c r="V1" s="66"/>
      <c r="W1" s="66"/>
      <c r="X1" s="66"/>
      <c r="Y1" s="66"/>
      <c r="Z1" s="43"/>
      <c r="AA1" s="66"/>
      <c r="AB1" s="66"/>
      <c r="AC1" s="66"/>
      <c r="AD1" s="66"/>
      <c r="AE1" s="66"/>
      <c r="AF1" s="66"/>
      <c r="AG1" s="66"/>
      <c r="AH1" s="66"/>
      <c r="AI1" s="43"/>
      <c r="AJ1" s="43"/>
      <c r="AM1" s="66"/>
      <c r="AN1" s="66"/>
      <c r="AO1" s="66"/>
      <c r="AP1" s="66"/>
      <c r="AQ1" s="66"/>
      <c r="AR1" s="66"/>
      <c r="AS1" s="66"/>
      <c r="AT1" s="66"/>
    </row>
    <row r="2" spans="1:68" ht="27.75" customHeight="1" x14ac:dyDescent="0.2">
      <c r="A2" s="65" t="s">
        <v>0</v>
      </c>
      <c r="B2" s="65"/>
      <c r="C2" s="64"/>
      <c r="D2" s="64"/>
      <c r="E2" s="61">
        <v>6</v>
      </c>
      <c r="F2" s="60" t="s">
        <v>58</v>
      </c>
      <c r="G2" s="62">
        <v>2019</v>
      </c>
      <c r="H2" s="89"/>
      <c r="I2" s="89"/>
      <c r="J2" s="27"/>
    </row>
    <row r="3" spans="1:68" ht="22.15" customHeight="1" thickBot="1" x14ac:dyDescent="0.25">
      <c r="B3" s="51" t="str">
        <f>TEXT(B4,"jjj")</f>
        <v>lun</v>
      </c>
      <c r="C3" s="63"/>
      <c r="D3" s="6"/>
      <c r="I3" t="e" cm="1">
        <f t="array" ref="I3">wo</f>
        <v>#NAME?</v>
      </c>
      <c r="AX3" s="4"/>
      <c r="AY3" s="4"/>
      <c r="AZ3" s="4"/>
      <c r="BA3" s="4"/>
      <c r="BB3" s="4"/>
      <c r="BC3" s="4"/>
    </row>
    <row r="4" spans="1:68" ht="25.9" customHeight="1" thickBot="1" x14ac:dyDescent="0.25">
      <c r="A4" s="56">
        <f>DATE($G$2,$E$2,1)</f>
        <v>43617</v>
      </c>
      <c r="B4" s="94">
        <f>WORKDAY.INTL(DATE($G$2,$E$2,0),1,1,Fériés)</f>
        <v>43619</v>
      </c>
      <c r="C4" s="95"/>
      <c r="D4" s="94">
        <f>WORKDAY.INTL(B4,1,1,Fériés)</f>
        <v>43620</v>
      </c>
      <c r="E4" s="95"/>
      <c r="F4" s="94">
        <f>WORKDAY.INTL(D4,1,1,Fériés)</f>
        <v>43621</v>
      </c>
      <c r="G4" s="95"/>
      <c r="H4" s="94">
        <f>WORKDAY.INTL(F4,1,1,Fériés)</f>
        <v>43622</v>
      </c>
      <c r="I4" s="95"/>
      <c r="J4" s="94">
        <f>WORKDAY.INTL(H4,1,1,Fériés)</f>
        <v>43623</v>
      </c>
      <c r="K4" s="95"/>
      <c r="L4" s="94">
        <f>WORKDAY.INTL(J4,1,1,Fériés)</f>
        <v>43627</v>
      </c>
      <c r="M4" s="95"/>
      <c r="N4" s="94">
        <f>WORKDAY.INTL(L4,1,1,Fériés)</f>
        <v>43628</v>
      </c>
      <c r="O4" s="95"/>
      <c r="P4" s="94">
        <f>WORKDAY.INTL(N4,1,1,Fériés)</f>
        <v>43629</v>
      </c>
      <c r="Q4" s="95"/>
      <c r="R4" s="94">
        <f>WORKDAY.INTL(P4,1,1,Fériés)</f>
        <v>43630</v>
      </c>
      <c r="S4" s="95"/>
      <c r="T4" s="94">
        <f>WORKDAY.INTL(R4,1,1,Fériés)</f>
        <v>43633</v>
      </c>
      <c r="U4" s="95"/>
      <c r="V4" s="94">
        <f>WORKDAY.INTL(T4,1,1,Fériés)</f>
        <v>43634</v>
      </c>
      <c r="W4" s="95"/>
      <c r="X4" s="94">
        <f>WORKDAY.INTL(V4,1,1,Fériés)</f>
        <v>43635</v>
      </c>
      <c r="Y4" s="95"/>
      <c r="Z4" s="94">
        <f>WORKDAY.INTL(X4,1,1,Fériés)</f>
        <v>43636</v>
      </c>
      <c r="AA4" s="95"/>
      <c r="AB4" s="94">
        <f>WORKDAY.INTL(Z4,1,1,Fériés)</f>
        <v>43637</v>
      </c>
      <c r="AC4" s="95"/>
      <c r="AD4" s="94">
        <f>WORKDAY.INTL(AB4,1,1,Fériés)</f>
        <v>43640</v>
      </c>
      <c r="AE4" s="95"/>
      <c r="AF4" s="94">
        <f>WORKDAY.INTL(AD4,1,1,Fériés)</f>
        <v>43641</v>
      </c>
      <c r="AG4" s="95"/>
      <c r="AH4" s="94">
        <f>WORKDAY.INTL(AF4,1,1,Fériés)</f>
        <v>43642</v>
      </c>
      <c r="AI4" s="95"/>
      <c r="AJ4" s="94">
        <f>WORKDAY.INTL(AH4,1,1,Fériés)</f>
        <v>43643</v>
      </c>
      <c r="AK4" s="95"/>
      <c r="AL4" s="94">
        <f>WORKDAY.INTL(AJ4,1,1,Fériés)</f>
        <v>43644</v>
      </c>
      <c r="AM4" s="95"/>
      <c r="AN4" s="94">
        <f>WORKDAY.INTL(AL4,1,1,Fériés)</f>
        <v>43647</v>
      </c>
      <c r="AO4" s="95"/>
      <c r="AP4" s="94">
        <f>WORKDAY.INTL(AN4,1,1,Fériés)</f>
        <v>43648</v>
      </c>
      <c r="AQ4" s="95"/>
      <c r="AR4" s="94">
        <f>WORKDAY.INTL(AP4,1,1,Fériés)</f>
        <v>43649</v>
      </c>
      <c r="AS4" s="95"/>
      <c r="AT4" s="94">
        <f>WORKDAY.INTL(AR4,1,1,Fériés)</f>
        <v>43650</v>
      </c>
      <c r="AU4" s="95"/>
      <c r="AV4" s="94">
        <f>WORKDAY.INTL(AT4,1,1,Fériés)</f>
        <v>43651</v>
      </c>
      <c r="AW4" s="95"/>
      <c r="AX4" s="28"/>
      <c r="AY4" s="14"/>
      <c r="AZ4" s="14"/>
      <c r="BA4" s="14"/>
      <c r="BB4" s="14"/>
      <c r="BC4" s="14"/>
      <c r="BD4" s="14"/>
      <c r="BE4" s="3"/>
      <c r="BF4" s="3"/>
      <c r="BG4" s="3"/>
      <c r="BH4" s="3"/>
      <c r="BI4" s="3"/>
      <c r="BJ4" s="3"/>
      <c r="BK4" s="3"/>
      <c r="BL4" s="3"/>
      <c r="BM4" s="3"/>
      <c r="BN4" s="3"/>
      <c r="BO4" s="3"/>
      <c r="BP4" s="3"/>
    </row>
    <row r="5" spans="1:68" ht="19.899999999999999" customHeight="1" x14ac:dyDescent="0.2">
      <c r="A5" s="86"/>
      <c r="B5" s="67"/>
      <c r="C5" s="68"/>
      <c r="D5" s="67"/>
      <c r="E5" s="68"/>
      <c r="F5" s="67"/>
      <c r="G5" s="68"/>
      <c r="H5" s="67"/>
      <c r="I5" s="68"/>
      <c r="J5" s="67"/>
      <c r="K5" s="68"/>
      <c r="L5" s="67"/>
      <c r="M5" s="68"/>
      <c r="N5" s="67"/>
      <c r="O5" s="68"/>
      <c r="P5" s="90"/>
      <c r="Q5" s="91"/>
      <c r="R5" s="90"/>
      <c r="S5" s="91"/>
      <c r="T5" s="90"/>
      <c r="U5" s="91"/>
      <c r="V5" s="90"/>
      <c r="W5" s="91"/>
      <c r="X5" s="90"/>
      <c r="Y5" s="91"/>
      <c r="Z5" s="90"/>
      <c r="AA5" s="91"/>
      <c r="AB5" s="30"/>
      <c r="AC5" s="30"/>
      <c r="AD5" s="30"/>
      <c r="AE5" s="30"/>
      <c r="AF5" s="30"/>
      <c r="AG5" s="30"/>
      <c r="AH5" s="30"/>
      <c r="AI5" s="30"/>
      <c r="AJ5" s="30"/>
      <c r="AK5" s="30"/>
      <c r="AL5" s="30"/>
      <c r="AM5" s="30"/>
      <c r="AN5" s="30"/>
      <c r="AO5" s="30"/>
      <c r="AP5" s="30"/>
      <c r="AQ5" s="30"/>
      <c r="AR5" s="30"/>
      <c r="AS5" s="30"/>
      <c r="AT5" s="30"/>
      <c r="AU5" s="30"/>
      <c r="AV5" s="47"/>
      <c r="AW5" s="31"/>
      <c r="AX5" s="1"/>
      <c r="AY5" s="1"/>
      <c r="AZ5" s="1"/>
      <c r="BA5" s="1"/>
      <c r="BB5" s="1"/>
      <c r="BC5" s="1"/>
      <c r="BD5" s="1"/>
    </row>
    <row r="6" spans="1:68" ht="19.899999999999999" customHeight="1" x14ac:dyDescent="0.2">
      <c r="A6" s="87"/>
      <c r="B6" s="69"/>
      <c r="C6" s="70"/>
      <c r="D6" s="69"/>
      <c r="E6" s="70"/>
      <c r="F6" s="69"/>
      <c r="G6" s="70"/>
      <c r="H6" s="69"/>
      <c r="I6" s="70"/>
      <c r="J6" s="69"/>
      <c r="K6" s="70"/>
      <c r="L6" s="69"/>
      <c r="M6" s="70"/>
      <c r="N6" s="69"/>
      <c r="O6" s="70"/>
      <c r="P6" s="92"/>
      <c r="Q6" s="93"/>
      <c r="R6" s="92"/>
      <c r="S6" s="93"/>
      <c r="T6" s="92"/>
      <c r="U6" s="93"/>
      <c r="V6" s="92"/>
      <c r="W6" s="93"/>
      <c r="X6" s="92"/>
      <c r="Y6" s="93"/>
      <c r="Z6" s="92"/>
      <c r="AA6" s="93"/>
      <c r="AB6" s="9"/>
      <c r="AC6" s="9"/>
      <c r="AD6" s="9"/>
      <c r="AE6" s="9"/>
      <c r="AF6" s="9"/>
      <c r="AG6" s="9"/>
      <c r="AH6" s="9"/>
      <c r="AI6" s="9"/>
      <c r="AJ6" s="9"/>
      <c r="AK6" s="9"/>
      <c r="AL6" s="9"/>
      <c r="AM6" s="9"/>
      <c r="AN6" s="9"/>
      <c r="AO6" s="9"/>
      <c r="AP6" s="9"/>
      <c r="AQ6" s="9"/>
      <c r="AR6" s="9"/>
      <c r="AS6" s="9"/>
      <c r="AT6" s="9"/>
      <c r="AU6" s="9"/>
      <c r="AV6" s="48"/>
      <c r="AW6" s="32"/>
      <c r="AX6" s="1"/>
      <c r="AY6" s="1"/>
      <c r="AZ6" s="1"/>
      <c r="BA6" s="1"/>
      <c r="BB6" s="1"/>
      <c r="BC6" s="1"/>
      <c r="BD6" s="1"/>
    </row>
    <row r="7" spans="1:68" ht="19.899999999999999" customHeight="1" x14ac:dyDescent="0.2">
      <c r="A7" s="87"/>
      <c r="B7" s="46"/>
      <c r="C7" s="44"/>
      <c r="D7" s="46"/>
      <c r="E7" s="44"/>
      <c r="F7" s="46"/>
      <c r="G7" s="45"/>
      <c r="H7" s="53"/>
      <c r="I7" s="52"/>
      <c r="J7" s="53"/>
      <c r="K7" s="52"/>
      <c r="L7" s="53"/>
      <c r="M7" s="52"/>
      <c r="N7" s="53"/>
      <c r="O7" s="52"/>
      <c r="P7" s="54"/>
      <c r="Q7" s="55"/>
      <c r="R7" s="54"/>
      <c r="S7" s="55"/>
      <c r="T7" s="54"/>
      <c r="U7" s="55"/>
      <c r="V7" s="54"/>
      <c r="W7" s="55"/>
      <c r="X7" s="54"/>
      <c r="Y7" s="55"/>
      <c r="Z7" s="54"/>
      <c r="AA7" s="55"/>
      <c r="AB7" s="10"/>
      <c r="AC7" s="10"/>
      <c r="AD7" s="10"/>
      <c r="AE7" s="10"/>
      <c r="AF7" s="10"/>
      <c r="AG7" s="10"/>
      <c r="AH7" s="10"/>
      <c r="AI7" s="10"/>
      <c r="AJ7" s="10"/>
      <c r="AK7" s="10"/>
      <c r="AL7" s="10"/>
      <c r="AM7" s="10"/>
      <c r="AN7" s="10"/>
      <c r="AO7" s="10"/>
      <c r="AP7" s="10"/>
      <c r="AQ7" s="10"/>
      <c r="AR7" s="10"/>
      <c r="AS7" s="10"/>
      <c r="AT7" s="10"/>
      <c r="AU7" s="10"/>
      <c r="AV7" s="49"/>
      <c r="AW7" s="33"/>
      <c r="AX7" s="15"/>
      <c r="AY7" s="15"/>
      <c r="AZ7" s="15"/>
      <c r="BA7" s="15"/>
      <c r="BB7" s="15"/>
      <c r="BC7" s="15"/>
      <c r="BD7" s="15"/>
    </row>
    <row r="8" spans="1:68" ht="19.899999999999999" customHeight="1" x14ac:dyDescent="0.2">
      <c r="A8" s="87"/>
      <c r="B8" s="71"/>
      <c r="C8" s="72"/>
      <c r="D8" s="71"/>
      <c r="E8" s="72"/>
      <c r="F8" s="71"/>
      <c r="G8" s="72"/>
      <c r="H8" s="71"/>
      <c r="I8" s="72"/>
      <c r="J8" s="71"/>
      <c r="K8" s="72"/>
      <c r="L8" s="71"/>
      <c r="M8" s="72"/>
      <c r="N8" s="71"/>
      <c r="O8" s="72"/>
      <c r="P8" s="71"/>
      <c r="Q8" s="72"/>
      <c r="R8" s="71"/>
      <c r="S8" s="72"/>
      <c r="T8" s="71"/>
      <c r="U8" s="72"/>
      <c r="V8" s="71"/>
      <c r="W8" s="72"/>
      <c r="X8" s="71"/>
      <c r="Y8" s="72"/>
      <c r="Z8" s="71"/>
      <c r="AA8" s="72"/>
      <c r="AB8" s="10"/>
      <c r="AC8" s="10"/>
      <c r="AD8" s="10"/>
      <c r="AE8" s="10"/>
      <c r="AF8" s="10"/>
      <c r="AG8" s="10"/>
      <c r="AH8" s="10"/>
      <c r="AI8" s="10"/>
      <c r="AJ8" s="10"/>
      <c r="AK8" s="10"/>
      <c r="AL8" s="10"/>
      <c r="AM8" s="10"/>
      <c r="AN8" s="10"/>
      <c r="AO8" s="10"/>
      <c r="AP8" s="10"/>
      <c r="AQ8" s="10"/>
      <c r="AR8" s="10"/>
      <c r="AS8" s="10"/>
      <c r="AT8" s="10"/>
      <c r="AU8" s="10"/>
      <c r="AV8" s="49"/>
      <c r="AW8" s="33"/>
      <c r="AX8" s="4"/>
      <c r="AY8" s="4"/>
      <c r="AZ8" s="4"/>
      <c r="BA8" s="4"/>
      <c r="BB8" s="4"/>
      <c r="BC8" s="4"/>
      <c r="BD8" s="4"/>
    </row>
    <row r="9" spans="1:68" ht="19.899999999999999" customHeight="1" thickBot="1" x14ac:dyDescent="0.25">
      <c r="A9" s="88"/>
      <c r="B9" s="73"/>
      <c r="C9" s="74"/>
      <c r="D9" s="73"/>
      <c r="E9" s="74"/>
      <c r="F9" s="73"/>
      <c r="G9" s="74"/>
      <c r="H9" s="73"/>
      <c r="I9" s="74"/>
      <c r="J9" s="73"/>
      <c r="K9" s="74"/>
      <c r="L9" s="73"/>
      <c r="M9" s="74"/>
      <c r="N9" s="73"/>
      <c r="O9" s="74"/>
      <c r="P9" s="73"/>
      <c r="Q9" s="74"/>
      <c r="R9" s="73"/>
      <c r="S9" s="74"/>
      <c r="T9" s="73"/>
      <c r="U9" s="74"/>
      <c r="V9" s="73"/>
      <c r="W9" s="74"/>
      <c r="X9" s="73"/>
      <c r="Y9" s="74"/>
      <c r="Z9" s="73"/>
      <c r="AA9" s="74"/>
      <c r="AB9" s="34"/>
      <c r="AC9" s="34"/>
      <c r="AD9" s="34"/>
      <c r="AE9" s="34"/>
      <c r="AF9" s="34"/>
      <c r="AG9" s="34"/>
      <c r="AH9" s="34"/>
      <c r="AI9" s="34"/>
      <c r="AJ9" s="34"/>
      <c r="AK9" s="34"/>
      <c r="AL9" s="34"/>
      <c r="AM9" s="34"/>
      <c r="AN9" s="34"/>
      <c r="AO9" s="34"/>
      <c r="AP9" s="34"/>
      <c r="AQ9" s="34"/>
      <c r="AR9" s="34"/>
      <c r="AS9" s="34"/>
      <c r="AT9" s="34"/>
      <c r="AU9" s="34"/>
      <c r="AV9" s="50"/>
      <c r="AW9" s="35"/>
      <c r="AX9" s="4"/>
      <c r="AY9" s="4"/>
      <c r="AZ9" s="4"/>
      <c r="BA9" s="4"/>
      <c r="BB9" s="4"/>
      <c r="BC9" s="4"/>
      <c r="BD9" s="4"/>
    </row>
    <row r="10" spans="1:68" ht="19.899999999999999" customHeight="1" x14ac:dyDescent="0.2">
      <c r="A10" s="86"/>
      <c r="B10" s="67"/>
      <c r="C10" s="68"/>
      <c r="D10" s="67"/>
      <c r="E10" s="68"/>
      <c r="F10" s="67"/>
      <c r="G10" s="68"/>
      <c r="H10" s="67"/>
      <c r="I10" s="68"/>
      <c r="J10" s="67"/>
      <c r="K10" s="68"/>
      <c r="L10" s="67"/>
      <c r="M10" s="68"/>
      <c r="N10" s="67"/>
      <c r="O10" s="68"/>
      <c r="P10" s="67"/>
      <c r="Q10" s="68"/>
      <c r="R10" s="67"/>
      <c r="S10" s="68"/>
      <c r="T10" s="67"/>
      <c r="U10" s="68"/>
      <c r="V10" s="67"/>
      <c r="W10" s="68"/>
      <c r="X10" s="67"/>
      <c r="Y10" s="68"/>
      <c r="Z10" s="67"/>
      <c r="AA10" s="68"/>
      <c r="AB10" s="30"/>
      <c r="AC10" s="30"/>
      <c r="AD10" s="30"/>
      <c r="AE10" s="30"/>
      <c r="AF10" s="30"/>
      <c r="AG10" s="30"/>
      <c r="AH10" s="30"/>
      <c r="AI10" s="30"/>
      <c r="AJ10" s="30"/>
      <c r="AK10" s="30"/>
      <c r="AL10" s="30"/>
      <c r="AM10" s="30"/>
      <c r="AN10" s="30"/>
      <c r="AO10" s="30"/>
      <c r="AP10" s="30"/>
      <c r="AQ10" s="30"/>
      <c r="AR10" s="30"/>
      <c r="AS10" s="30"/>
      <c r="AT10" s="30"/>
      <c r="AU10" s="30"/>
      <c r="AV10" s="47"/>
      <c r="AW10" s="31"/>
      <c r="AX10" s="1"/>
      <c r="AY10" s="1"/>
      <c r="AZ10" s="1"/>
      <c r="BA10" s="1"/>
      <c r="BB10" s="1"/>
      <c r="BC10" s="1"/>
      <c r="BD10" s="1"/>
    </row>
    <row r="11" spans="1:68" ht="19.899999999999999" customHeight="1" x14ac:dyDescent="0.2">
      <c r="A11" s="87"/>
      <c r="B11" s="69"/>
      <c r="C11" s="70"/>
      <c r="D11" s="69"/>
      <c r="E11" s="70"/>
      <c r="F11" s="69"/>
      <c r="G11" s="70"/>
      <c r="H11" s="69"/>
      <c r="I11" s="70"/>
      <c r="J11" s="69"/>
      <c r="K11" s="70"/>
      <c r="L11" s="69"/>
      <c r="M11" s="70"/>
      <c r="N11" s="69"/>
      <c r="O11" s="70"/>
      <c r="P11" s="92"/>
      <c r="Q11" s="93"/>
      <c r="R11" s="92"/>
      <c r="S11" s="93"/>
      <c r="T11" s="92"/>
      <c r="U11" s="93"/>
      <c r="V11" s="92"/>
      <c r="W11" s="93"/>
      <c r="X11" s="92"/>
      <c r="Y11" s="93"/>
      <c r="Z11" s="92"/>
      <c r="AA11" s="93"/>
      <c r="AB11" s="9"/>
      <c r="AC11" s="9"/>
      <c r="AD11" s="9"/>
      <c r="AE11" s="9"/>
      <c r="AF11" s="9"/>
      <c r="AG11" s="9"/>
      <c r="AH11" s="9"/>
      <c r="AI11" s="9"/>
      <c r="AJ11" s="9"/>
      <c r="AK11" s="9"/>
      <c r="AL11" s="9"/>
      <c r="AM11" s="9"/>
      <c r="AN11" s="9"/>
      <c r="AO11" s="9"/>
      <c r="AP11" s="9"/>
      <c r="AQ11" s="9"/>
      <c r="AR11" s="9"/>
      <c r="AS11" s="9"/>
      <c r="AT11" s="9"/>
      <c r="AU11" s="9"/>
      <c r="AV11" s="48"/>
      <c r="AW11" s="32"/>
      <c r="AX11" s="1"/>
      <c r="AY11" s="1"/>
      <c r="AZ11" s="1"/>
      <c r="BA11" s="1"/>
      <c r="BB11" s="1"/>
      <c r="BC11" s="1"/>
      <c r="BD11" s="1"/>
    </row>
    <row r="12" spans="1:68" ht="19.899999999999999" customHeight="1" x14ac:dyDescent="0.2">
      <c r="A12" s="87"/>
      <c r="B12" s="46"/>
      <c r="C12" s="44"/>
      <c r="D12" s="46"/>
      <c r="E12" s="44"/>
      <c r="F12" s="46"/>
      <c r="G12" s="45"/>
      <c r="H12" s="53"/>
      <c r="I12" s="52"/>
      <c r="J12" s="53"/>
      <c r="K12" s="52"/>
      <c r="L12" s="53"/>
      <c r="M12" s="52"/>
      <c r="N12" s="53"/>
      <c r="O12" s="52"/>
      <c r="P12" s="54"/>
      <c r="Q12" s="55"/>
      <c r="R12" s="54"/>
      <c r="S12" s="55"/>
      <c r="T12" s="54"/>
      <c r="U12" s="55"/>
      <c r="V12" s="54"/>
      <c r="W12" s="55"/>
      <c r="X12" s="54"/>
      <c r="Y12" s="55"/>
      <c r="Z12" s="54"/>
      <c r="AA12" s="55"/>
      <c r="AB12" s="10"/>
      <c r="AC12" s="10"/>
      <c r="AD12" s="10"/>
      <c r="AE12" s="10"/>
      <c r="AF12" s="10"/>
      <c r="AG12" s="10"/>
      <c r="AH12" s="10"/>
      <c r="AI12" s="10"/>
      <c r="AJ12" s="10"/>
      <c r="AK12" s="10"/>
      <c r="AL12" s="10"/>
      <c r="AM12" s="10"/>
      <c r="AN12" s="10"/>
      <c r="AO12" s="10"/>
      <c r="AP12" s="10"/>
      <c r="AQ12" s="10"/>
      <c r="AR12" s="10"/>
      <c r="AS12" s="10"/>
      <c r="AT12" s="10"/>
      <c r="AU12" s="10"/>
      <c r="AV12" s="49"/>
      <c r="AW12" s="33"/>
      <c r="AX12" s="15"/>
      <c r="AY12" s="15"/>
      <c r="AZ12" s="15"/>
      <c r="BA12" s="15"/>
      <c r="BB12" s="15"/>
      <c r="BC12" s="15"/>
      <c r="BD12" s="15"/>
    </row>
    <row r="13" spans="1:68" ht="19.899999999999999" customHeight="1" x14ac:dyDescent="0.2">
      <c r="A13" s="87"/>
      <c r="B13" s="71"/>
      <c r="C13" s="72"/>
      <c r="D13" s="71"/>
      <c r="E13" s="72"/>
      <c r="F13" s="71"/>
      <c r="G13" s="72"/>
      <c r="H13" s="71"/>
      <c r="I13" s="72"/>
      <c r="J13" s="71"/>
      <c r="K13" s="72"/>
      <c r="L13" s="71"/>
      <c r="M13" s="72"/>
      <c r="N13" s="71"/>
      <c r="O13" s="72"/>
      <c r="P13" s="71"/>
      <c r="Q13" s="72"/>
      <c r="R13" s="71"/>
      <c r="S13" s="72"/>
      <c r="T13" s="71"/>
      <c r="U13" s="72"/>
      <c r="V13" s="71"/>
      <c r="W13" s="72"/>
      <c r="X13" s="71"/>
      <c r="Y13" s="72"/>
      <c r="Z13" s="71"/>
      <c r="AA13" s="72"/>
      <c r="AB13" s="10"/>
      <c r="AC13" s="10"/>
      <c r="AD13" s="10"/>
      <c r="AE13" s="10"/>
      <c r="AF13" s="10"/>
      <c r="AG13" s="10"/>
      <c r="AH13" s="10"/>
      <c r="AI13" s="10"/>
      <c r="AJ13" s="10"/>
      <c r="AK13" s="10"/>
      <c r="AL13" s="10"/>
      <c r="AM13" s="10"/>
      <c r="AN13" s="10"/>
      <c r="AO13" s="10"/>
      <c r="AP13" s="10"/>
      <c r="AQ13" s="10"/>
      <c r="AR13" s="10"/>
      <c r="AS13" s="10"/>
      <c r="AT13" s="10"/>
      <c r="AU13" s="10"/>
      <c r="AV13" s="49"/>
      <c r="AW13" s="33"/>
      <c r="AX13" s="4"/>
      <c r="AY13" s="4"/>
      <c r="AZ13" s="4"/>
      <c r="BA13" s="4"/>
      <c r="BB13" s="4"/>
      <c r="BC13" s="4"/>
      <c r="BD13" s="4"/>
    </row>
    <row r="14" spans="1:68" ht="19.899999999999999" customHeight="1" thickBot="1" x14ac:dyDescent="0.25">
      <c r="A14" s="88"/>
      <c r="B14" s="73"/>
      <c r="C14" s="74"/>
      <c r="D14" s="73"/>
      <c r="E14" s="74"/>
      <c r="F14" s="73"/>
      <c r="G14" s="74"/>
      <c r="H14" s="73"/>
      <c r="I14" s="74"/>
      <c r="J14" s="73"/>
      <c r="K14" s="74"/>
      <c r="L14" s="73"/>
      <c r="M14" s="74"/>
      <c r="N14" s="73"/>
      <c r="O14" s="74"/>
      <c r="P14" s="73"/>
      <c r="Q14" s="74"/>
      <c r="R14" s="73"/>
      <c r="S14" s="74"/>
      <c r="T14" s="73"/>
      <c r="U14" s="74"/>
      <c r="V14" s="73"/>
      <c r="W14" s="74"/>
      <c r="X14" s="73"/>
      <c r="Y14" s="74"/>
      <c r="Z14" s="73"/>
      <c r="AA14" s="74"/>
      <c r="AB14" s="34"/>
      <c r="AC14" s="34"/>
      <c r="AD14" s="34"/>
      <c r="AE14" s="34"/>
      <c r="AF14" s="34"/>
      <c r="AG14" s="34"/>
      <c r="AH14" s="34"/>
      <c r="AI14" s="34"/>
      <c r="AJ14" s="34"/>
      <c r="AK14" s="34"/>
      <c r="AL14" s="34"/>
      <c r="AM14" s="34"/>
      <c r="AN14" s="34"/>
      <c r="AO14" s="34"/>
      <c r="AP14" s="34"/>
      <c r="AQ14" s="34"/>
      <c r="AR14" s="34"/>
      <c r="AS14" s="34"/>
      <c r="AT14" s="34"/>
      <c r="AU14" s="34"/>
      <c r="AV14" s="50"/>
      <c r="AW14" s="35"/>
      <c r="AX14" s="4"/>
      <c r="AY14" s="4"/>
      <c r="AZ14" s="4"/>
      <c r="BA14" s="4"/>
      <c r="BB14" s="4"/>
      <c r="BC14" s="4"/>
      <c r="BD14" s="4"/>
    </row>
    <row r="15" spans="1:68" ht="19.899999999999999" customHeight="1" x14ac:dyDescent="0.2">
      <c r="A15" s="86"/>
      <c r="B15" s="67"/>
      <c r="C15" s="68"/>
      <c r="D15" s="67"/>
      <c r="E15" s="68"/>
      <c r="F15" s="67"/>
      <c r="G15" s="68"/>
      <c r="H15" s="67"/>
      <c r="I15" s="68"/>
      <c r="J15" s="67"/>
      <c r="K15" s="68"/>
      <c r="L15" s="67"/>
      <c r="M15" s="68"/>
      <c r="N15" s="67"/>
      <c r="O15" s="68"/>
      <c r="P15" s="90"/>
      <c r="Q15" s="91"/>
      <c r="R15" s="90"/>
      <c r="S15" s="91"/>
      <c r="T15" s="90"/>
      <c r="U15" s="91"/>
      <c r="V15" s="90"/>
      <c r="W15" s="91"/>
      <c r="X15" s="90"/>
      <c r="Y15" s="91"/>
      <c r="Z15" s="90"/>
      <c r="AA15" s="91"/>
      <c r="AB15" s="30"/>
      <c r="AC15" s="30"/>
      <c r="AD15" s="30"/>
      <c r="AE15" s="30"/>
      <c r="AF15" s="30"/>
      <c r="AG15" s="30"/>
      <c r="AH15" s="30"/>
      <c r="AI15" s="30"/>
      <c r="AJ15" s="30"/>
      <c r="AK15" s="30"/>
      <c r="AL15" s="30"/>
      <c r="AM15" s="30"/>
      <c r="AN15" s="30"/>
      <c r="AO15" s="30"/>
      <c r="AP15" s="30"/>
      <c r="AQ15" s="30"/>
      <c r="AR15" s="30"/>
      <c r="AS15" s="30"/>
      <c r="AT15" s="30"/>
      <c r="AU15" s="30"/>
      <c r="AV15" s="47"/>
      <c r="AW15" s="31"/>
      <c r="AX15" s="1"/>
      <c r="AY15" s="1"/>
      <c r="AZ15" s="1"/>
      <c r="BA15" s="1"/>
      <c r="BB15" s="1"/>
      <c r="BC15" s="1"/>
      <c r="BD15" s="1"/>
    </row>
    <row r="16" spans="1:68" ht="19.899999999999999" customHeight="1" x14ac:dyDescent="0.2">
      <c r="A16" s="87"/>
      <c r="B16" s="69"/>
      <c r="C16" s="70"/>
      <c r="D16" s="69"/>
      <c r="E16" s="70"/>
      <c r="F16" s="69"/>
      <c r="G16" s="70"/>
      <c r="H16" s="69"/>
      <c r="I16" s="70"/>
      <c r="J16" s="69"/>
      <c r="K16" s="70"/>
      <c r="L16" s="69"/>
      <c r="M16" s="70"/>
      <c r="N16" s="69"/>
      <c r="O16" s="70"/>
      <c r="P16" s="92"/>
      <c r="Q16" s="93"/>
      <c r="R16" s="92"/>
      <c r="S16" s="93"/>
      <c r="T16" s="92"/>
      <c r="U16" s="93"/>
      <c r="V16" s="92"/>
      <c r="W16" s="93"/>
      <c r="X16" s="92"/>
      <c r="Y16" s="93"/>
      <c r="Z16" s="92"/>
      <c r="AA16" s="93"/>
      <c r="AB16" s="9"/>
      <c r="AC16" s="9"/>
      <c r="AD16" s="9"/>
      <c r="AE16" s="9"/>
      <c r="AF16" s="9"/>
      <c r="AG16" s="9"/>
      <c r="AH16" s="9"/>
      <c r="AI16" s="9"/>
      <c r="AJ16" s="9"/>
      <c r="AK16" s="9"/>
      <c r="AL16" s="9"/>
      <c r="AM16" s="9"/>
      <c r="AN16" s="9"/>
      <c r="AO16" s="9"/>
      <c r="AP16" s="9"/>
      <c r="AQ16" s="9"/>
      <c r="AR16" s="9"/>
      <c r="AS16" s="9"/>
      <c r="AT16" s="9"/>
      <c r="AU16" s="9"/>
      <c r="AV16" s="48"/>
      <c r="AW16" s="32"/>
      <c r="AX16" s="1"/>
      <c r="AY16" s="1"/>
      <c r="AZ16" s="1"/>
      <c r="BA16" s="1"/>
      <c r="BB16" s="1"/>
      <c r="BC16" s="1"/>
      <c r="BD16" s="1"/>
    </row>
    <row r="17" spans="1:56" ht="19.899999999999999" customHeight="1" x14ac:dyDescent="0.2">
      <c r="A17" s="87"/>
      <c r="B17" s="46"/>
      <c r="C17" s="44"/>
      <c r="D17" s="46"/>
      <c r="E17" s="44"/>
      <c r="F17" s="46"/>
      <c r="G17" s="45"/>
      <c r="H17" s="53"/>
      <c r="I17" s="52"/>
      <c r="J17" s="53"/>
      <c r="K17" s="52"/>
      <c r="L17" s="53"/>
      <c r="M17" s="52"/>
      <c r="N17" s="53"/>
      <c r="O17" s="52"/>
      <c r="P17" s="54"/>
      <c r="Q17" s="55"/>
      <c r="R17" s="54"/>
      <c r="S17" s="55"/>
      <c r="T17" s="54"/>
      <c r="U17" s="55"/>
      <c r="V17" s="54"/>
      <c r="W17" s="55"/>
      <c r="X17" s="54"/>
      <c r="Y17" s="55"/>
      <c r="Z17" s="54"/>
      <c r="AA17" s="55"/>
      <c r="AB17" s="10"/>
      <c r="AC17" s="10"/>
      <c r="AD17" s="10"/>
      <c r="AE17" s="10"/>
      <c r="AF17" s="10"/>
      <c r="AG17" s="10"/>
      <c r="AH17" s="10"/>
      <c r="AI17" s="10"/>
      <c r="AJ17" s="10"/>
      <c r="AK17" s="10"/>
      <c r="AL17" s="10"/>
      <c r="AM17" s="10"/>
      <c r="AN17" s="10"/>
      <c r="AO17" s="10"/>
      <c r="AP17" s="10"/>
      <c r="AQ17" s="10"/>
      <c r="AR17" s="10"/>
      <c r="AS17" s="10"/>
      <c r="AT17" s="10"/>
      <c r="AU17" s="10"/>
      <c r="AV17" s="49"/>
      <c r="AW17" s="33"/>
      <c r="AX17" s="15"/>
      <c r="AY17" s="15"/>
      <c r="AZ17" s="15"/>
      <c r="BA17" s="15"/>
      <c r="BB17" s="15"/>
      <c r="BC17" s="15"/>
      <c r="BD17" s="15"/>
    </row>
    <row r="18" spans="1:56" ht="19.899999999999999" customHeight="1" x14ac:dyDescent="0.2">
      <c r="A18" s="87"/>
      <c r="B18" s="71"/>
      <c r="C18" s="72"/>
      <c r="D18" s="71"/>
      <c r="E18" s="72"/>
      <c r="F18" s="71"/>
      <c r="G18" s="72"/>
      <c r="H18" s="71"/>
      <c r="I18" s="72"/>
      <c r="J18" s="71"/>
      <c r="K18" s="72"/>
      <c r="L18" s="71"/>
      <c r="M18" s="72"/>
      <c r="N18" s="71"/>
      <c r="O18" s="72"/>
      <c r="P18" s="71"/>
      <c r="Q18" s="72"/>
      <c r="R18" s="71"/>
      <c r="S18" s="72"/>
      <c r="T18" s="71"/>
      <c r="U18" s="72"/>
      <c r="V18" s="71"/>
      <c r="W18" s="72"/>
      <c r="X18" s="71"/>
      <c r="Y18" s="72"/>
      <c r="Z18" s="71"/>
      <c r="AA18" s="72"/>
      <c r="AB18" s="10"/>
      <c r="AC18" s="10"/>
      <c r="AD18" s="10"/>
      <c r="AE18" s="10"/>
      <c r="AF18" s="10"/>
      <c r="AG18" s="10"/>
      <c r="AH18" s="10"/>
      <c r="AI18" s="10"/>
      <c r="AJ18" s="10"/>
      <c r="AK18" s="10"/>
      <c r="AL18" s="10"/>
      <c r="AM18" s="10"/>
      <c r="AN18" s="10"/>
      <c r="AO18" s="10"/>
      <c r="AP18" s="10"/>
      <c r="AQ18" s="10"/>
      <c r="AR18" s="10"/>
      <c r="AS18" s="10"/>
      <c r="AT18" s="10"/>
      <c r="AU18" s="10"/>
      <c r="AV18" s="49"/>
      <c r="AW18" s="33"/>
      <c r="AX18" s="4"/>
      <c r="AY18" s="4"/>
      <c r="AZ18" s="4"/>
      <c r="BA18" s="4"/>
      <c r="BB18" s="4"/>
      <c r="BC18" s="4"/>
      <c r="BD18" s="4"/>
    </row>
    <row r="19" spans="1:56" ht="19.899999999999999" customHeight="1" thickBot="1" x14ac:dyDescent="0.25">
      <c r="A19" s="88"/>
      <c r="B19" s="73"/>
      <c r="C19" s="74"/>
      <c r="D19" s="73"/>
      <c r="E19" s="74"/>
      <c r="F19" s="73"/>
      <c r="G19" s="74"/>
      <c r="H19" s="73"/>
      <c r="I19" s="74"/>
      <c r="J19" s="73"/>
      <c r="K19" s="74"/>
      <c r="L19" s="73"/>
      <c r="M19" s="74"/>
      <c r="N19" s="73"/>
      <c r="O19" s="74"/>
      <c r="P19" s="73"/>
      <c r="Q19" s="74"/>
      <c r="R19" s="73"/>
      <c r="S19" s="74"/>
      <c r="T19" s="73"/>
      <c r="U19" s="74"/>
      <c r="V19" s="73"/>
      <c r="W19" s="74"/>
      <c r="X19" s="73"/>
      <c r="Y19" s="74"/>
      <c r="Z19" s="73"/>
      <c r="AA19" s="74"/>
      <c r="AB19" s="34"/>
      <c r="AC19" s="34"/>
      <c r="AD19" s="34"/>
      <c r="AE19" s="34"/>
      <c r="AF19" s="34"/>
      <c r="AG19" s="34"/>
      <c r="AH19" s="34"/>
      <c r="AI19" s="34"/>
      <c r="AJ19" s="34"/>
      <c r="AK19" s="34"/>
      <c r="AL19" s="34"/>
      <c r="AM19" s="34"/>
      <c r="AN19" s="34"/>
      <c r="AO19" s="34"/>
      <c r="AP19" s="34"/>
      <c r="AQ19" s="34"/>
      <c r="AR19" s="34"/>
      <c r="AS19" s="34"/>
      <c r="AT19" s="34"/>
      <c r="AU19" s="34"/>
      <c r="AV19" s="50"/>
      <c r="AW19" s="35"/>
      <c r="AX19" s="4"/>
      <c r="AY19" s="4"/>
      <c r="AZ19" s="4"/>
      <c r="BA19" s="4"/>
      <c r="BB19" s="4"/>
      <c r="BC19" s="4"/>
      <c r="BD19" s="4"/>
    </row>
    <row r="20" spans="1:56" ht="19.899999999999999" customHeight="1" x14ac:dyDescent="0.2">
      <c r="A20" s="82"/>
      <c r="B20" s="67"/>
      <c r="C20" s="68"/>
      <c r="D20" s="67"/>
      <c r="E20" s="68"/>
      <c r="F20" s="67"/>
      <c r="G20" s="68"/>
      <c r="H20" s="67"/>
      <c r="I20" s="68"/>
      <c r="J20" s="67"/>
      <c r="K20" s="68"/>
      <c r="L20" s="67"/>
      <c r="M20" s="68"/>
      <c r="N20" s="67"/>
      <c r="O20" s="68"/>
      <c r="P20" s="90"/>
      <c r="Q20" s="91"/>
      <c r="R20" s="90"/>
      <c r="S20" s="91"/>
      <c r="T20" s="90"/>
      <c r="U20" s="91"/>
      <c r="V20" s="90"/>
      <c r="W20" s="91"/>
      <c r="X20" s="90"/>
      <c r="Y20" s="91"/>
      <c r="Z20" s="90"/>
      <c r="AA20" s="91"/>
      <c r="AB20" s="9"/>
      <c r="AC20" s="9"/>
      <c r="AD20" s="9"/>
      <c r="AE20" s="9"/>
      <c r="AF20" s="9"/>
      <c r="AG20" s="9"/>
      <c r="AH20" s="9"/>
      <c r="AI20" s="9"/>
      <c r="AJ20" s="9"/>
      <c r="AK20" s="9"/>
      <c r="AL20" s="9"/>
      <c r="AM20" s="9"/>
      <c r="AN20" s="9"/>
      <c r="AO20" s="9"/>
      <c r="AP20" s="9"/>
      <c r="AQ20" s="9"/>
      <c r="AR20" s="9"/>
      <c r="AS20" s="9"/>
      <c r="AT20" s="9"/>
      <c r="AU20" s="9"/>
      <c r="AV20" s="9"/>
      <c r="AW20" s="9"/>
      <c r="AX20" s="1"/>
      <c r="AY20" s="1"/>
      <c r="AZ20" s="1"/>
      <c r="BA20" s="1"/>
      <c r="BB20" s="1"/>
      <c r="BC20" s="1"/>
      <c r="BD20" s="1"/>
    </row>
    <row r="21" spans="1:56" ht="19.899999999999999" customHeight="1" x14ac:dyDescent="0.2">
      <c r="A21" s="82"/>
      <c r="B21" s="69"/>
      <c r="C21" s="70"/>
      <c r="D21" s="69"/>
      <c r="E21" s="70"/>
      <c r="F21" s="69"/>
      <c r="G21" s="70"/>
      <c r="H21" s="69"/>
      <c r="I21" s="70"/>
      <c r="J21" s="69"/>
      <c r="K21" s="70"/>
      <c r="L21" s="69"/>
      <c r="M21" s="70"/>
      <c r="N21" s="69"/>
      <c r="O21" s="70"/>
      <c r="P21" s="92"/>
      <c r="Q21" s="93"/>
      <c r="R21" s="92"/>
      <c r="S21" s="93"/>
      <c r="T21" s="92"/>
      <c r="U21" s="93"/>
      <c r="V21" s="92"/>
      <c r="W21" s="93"/>
      <c r="X21" s="92"/>
      <c r="Y21" s="93"/>
      <c r="Z21" s="92"/>
      <c r="AA21" s="93"/>
      <c r="AB21" s="9"/>
      <c r="AC21" s="9"/>
      <c r="AD21" s="9"/>
      <c r="AE21" s="9"/>
      <c r="AF21" s="9"/>
      <c r="AG21" s="9"/>
      <c r="AH21" s="9"/>
      <c r="AI21" s="9"/>
      <c r="AJ21" s="9"/>
      <c r="AK21" s="9"/>
      <c r="AL21" s="9"/>
      <c r="AM21" s="9"/>
      <c r="AN21" s="9"/>
      <c r="AO21" s="9"/>
      <c r="AP21" s="9"/>
      <c r="AQ21" s="9"/>
      <c r="AR21" s="9"/>
      <c r="AS21" s="9"/>
      <c r="AT21" s="9"/>
      <c r="AU21" s="9"/>
      <c r="AV21" s="9"/>
      <c r="AW21" s="9"/>
      <c r="AX21" s="1"/>
      <c r="AY21" s="1"/>
      <c r="AZ21" s="1"/>
      <c r="BA21" s="1"/>
      <c r="BB21" s="1"/>
      <c r="BC21" s="1"/>
      <c r="BD21" s="1"/>
    </row>
    <row r="22" spans="1:56" ht="19.899999999999999" customHeight="1" x14ac:dyDescent="0.2">
      <c r="A22" s="82"/>
      <c r="B22" s="46"/>
      <c r="C22" s="44"/>
      <c r="D22" s="46"/>
      <c r="E22" s="44"/>
      <c r="F22" s="46"/>
      <c r="G22" s="45"/>
      <c r="H22" s="53"/>
      <c r="I22" s="52"/>
      <c r="J22" s="53"/>
      <c r="K22" s="52"/>
      <c r="L22" s="53"/>
      <c r="M22" s="52"/>
      <c r="N22" s="53"/>
      <c r="O22" s="52"/>
      <c r="P22" s="54"/>
      <c r="Q22" s="55"/>
      <c r="R22" s="54"/>
      <c r="S22" s="55"/>
      <c r="T22" s="54"/>
      <c r="U22" s="55"/>
      <c r="V22" s="54"/>
      <c r="W22" s="55"/>
      <c r="X22" s="54"/>
      <c r="Y22" s="55"/>
      <c r="Z22" s="54"/>
      <c r="AA22" s="55"/>
      <c r="AB22" s="10"/>
      <c r="AC22" s="10"/>
      <c r="AD22" s="10"/>
      <c r="AE22" s="10"/>
      <c r="AF22" s="10"/>
      <c r="AG22" s="10"/>
      <c r="AH22" s="10"/>
      <c r="AI22" s="10"/>
      <c r="AJ22" s="10"/>
      <c r="AK22" s="10"/>
      <c r="AL22" s="10"/>
      <c r="AM22" s="10"/>
      <c r="AN22" s="10"/>
      <c r="AO22" s="10"/>
      <c r="AP22" s="10"/>
      <c r="AQ22" s="10"/>
      <c r="AR22" s="10"/>
      <c r="AS22" s="10"/>
      <c r="AT22" s="10"/>
      <c r="AU22" s="10"/>
      <c r="AV22" s="10"/>
      <c r="AW22" s="10"/>
      <c r="AX22" s="15"/>
      <c r="AY22" s="15"/>
      <c r="AZ22" s="15"/>
      <c r="BA22" s="15"/>
      <c r="BB22" s="15"/>
      <c r="BC22" s="15"/>
      <c r="BD22" s="15"/>
    </row>
    <row r="23" spans="1:56" ht="19.899999999999999" customHeight="1" x14ac:dyDescent="0.2">
      <c r="A23" s="82"/>
      <c r="B23" s="71"/>
      <c r="C23" s="72"/>
      <c r="D23" s="71"/>
      <c r="E23" s="72"/>
      <c r="F23" s="71"/>
      <c r="G23" s="72"/>
      <c r="H23" s="71"/>
      <c r="I23" s="72"/>
      <c r="J23" s="71"/>
      <c r="K23" s="72"/>
      <c r="L23" s="71"/>
      <c r="M23" s="72"/>
      <c r="N23" s="71"/>
      <c r="O23" s="72"/>
      <c r="P23" s="71"/>
      <c r="Q23" s="72"/>
      <c r="R23" s="71"/>
      <c r="S23" s="72"/>
      <c r="T23" s="71"/>
      <c r="U23" s="72"/>
      <c r="V23" s="71"/>
      <c r="W23" s="72"/>
      <c r="X23" s="71"/>
      <c r="Y23" s="72"/>
      <c r="Z23" s="71"/>
      <c r="AA23" s="72"/>
      <c r="AB23" s="10"/>
      <c r="AC23" s="10"/>
      <c r="AD23" s="10"/>
      <c r="AE23" s="10"/>
      <c r="AF23" s="10"/>
      <c r="AG23" s="10"/>
      <c r="AH23" s="10"/>
      <c r="AI23" s="10"/>
      <c r="AJ23" s="10"/>
      <c r="AK23" s="10"/>
      <c r="AL23" s="10"/>
      <c r="AM23" s="10"/>
      <c r="AN23" s="10"/>
      <c r="AO23" s="10"/>
      <c r="AP23" s="10"/>
      <c r="AQ23" s="10"/>
      <c r="AR23" s="10"/>
      <c r="AS23" s="10"/>
      <c r="AT23" s="10"/>
      <c r="AU23" s="10"/>
      <c r="AV23" s="10"/>
      <c r="AW23" s="10"/>
      <c r="AX23" s="4"/>
      <c r="AY23" s="4"/>
      <c r="AZ23" s="4"/>
      <c r="BA23" s="4"/>
      <c r="BB23" s="4"/>
      <c r="BC23" s="4"/>
      <c r="BD23" s="4"/>
    </row>
    <row r="24" spans="1:56" ht="19.899999999999999" customHeight="1" thickBot="1" x14ac:dyDescent="0.25">
      <c r="A24" s="82"/>
      <c r="B24" s="73"/>
      <c r="C24" s="74"/>
      <c r="D24" s="73"/>
      <c r="E24" s="74"/>
      <c r="F24" s="73"/>
      <c r="G24" s="74"/>
      <c r="H24" s="73"/>
      <c r="I24" s="74"/>
      <c r="J24" s="73"/>
      <c r="K24" s="74"/>
      <c r="L24" s="73"/>
      <c r="M24" s="74"/>
      <c r="N24" s="73"/>
      <c r="O24" s="74"/>
      <c r="P24" s="73"/>
      <c r="Q24" s="74"/>
      <c r="R24" s="73"/>
      <c r="S24" s="74"/>
      <c r="T24" s="73"/>
      <c r="U24" s="74"/>
      <c r="V24" s="73"/>
      <c r="W24" s="74"/>
      <c r="X24" s="73"/>
      <c r="Y24" s="74"/>
      <c r="Z24" s="73"/>
      <c r="AA24" s="74"/>
      <c r="AB24" s="29"/>
      <c r="AC24" s="29"/>
      <c r="AD24" s="29"/>
      <c r="AE24" s="29"/>
      <c r="AF24" s="29"/>
      <c r="AG24" s="29"/>
      <c r="AH24" s="29"/>
      <c r="AI24" s="29"/>
      <c r="AJ24" s="29"/>
      <c r="AK24" s="29"/>
      <c r="AL24" s="29"/>
      <c r="AM24" s="29"/>
      <c r="AN24" s="29"/>
      <c r="AO24" s="29"/>
      <c r="AP24" s="29"/>
      <c r="AQ24" s="29"/>
      <c r="AR24" s="29"/>
      <c r="AS24" s="29"/>
      <c r="AT24" s="29"/>
      <c r="AU24" s="29"/>
      <c r="AV24" s="29"/>
      <c r="AW24" s="29"/>
      <c r="AX24" s="4"/>
      <c r="AY24" s="4"/>
      <c r="AZ24" s="4"/>
      <c r="BA24" s="4"/>
      <c r="BB24" s="4"/>
      <c r="BC24" s="4"/>
      <c r="BD24" s="4"/>
    </row>
    <row r="25" spans="1:56" ht="19.899999999999999" customHeight="1" x14ac:dyDescent="0.2">
      <c r="A25" s="81"/>
      <c r="B25" s="67"/>
      <c r="C25" s="68"/>
      <c r="D25" s="67"/>
      <c r="E25" s="68"/>
      <c r="F25" s="67"/>
      <c r="G25" s="68"/>
      <c r="H25" s="67"/>
      <c r="I25" s="68"/>
      <c r="J25" s="67"/>
      <c r="K25" s="68"/>
      <c r="L25" s="67"/>
      <c r="M25" s="68"/>
      <c r="N25" s="67"/>
      <c r="O25" s="68"/>
      <c r="P25" s="67"/>
      <c r="Q25" s="68"/>
      <c r="R25" s="67"/>
      <c r="S25" s="68"/>
      <c r="T25" s="67"/>
      <c r="U25" s="68"/>
      <c r="V25" s="67"/>
      <c r="W25" s="68"/>
      <c r="X25" s="67"/>
      <c r="Y25" s="68"/>
      <c r="Z25" s="67"/>
      <c r="AA25" s="68"/>
      <c r="AB25" s="8"/>
      <c r="AC25" s="8"/>
      <c r="AD25" s="8"/>
      <c r="AE25" s="8"/>
      <c r="AF25" s="8"/>
      <c r="AG25" s="8"/>
      <c r="AH25" s="8"/>
      <c r="AI25" s="8"/>
      <c r="AJ25" s="8"/>
      <c r="AK25" s="8"/>
      <c r="AL25" s="8"/>
      <c r="AM25" s="8"/>
      <c r="AN25" s="8"/>
      <c r="AO25" s="8"/>
      <c r="AP25" s="8"/>
      <c r="AQ25" s="8"/>
      <c r="AR25" s="8"/>
      <c r="AS25" s="8"/>
      <c r="AT25" s="8"/>
      <c r="AU25" s="8"/>
      <c r="AV25" s="8"/>
      <c r="AW25" s="8"/>
      <c r="AX25" s="1"/>
      <c r="AY25" s="1"/>
      <c r="AZ25" s="1"/>
      <c r="BA25" s="1"/>
      <c r="BB25" s="1"/>
      <c r="BC25" s="1"/>
      <c r="BD25" s="1"/>
    </row>
    <row r="26" spans="1:56" ht="19.899999999999999" customHeight="1" x14ac:dyDescent="0.2">
      <c r="A26" s="82"/>
      <c r="B26" s="69"/>
      <c r="C26" s="70"/>
      <c r="D26" s="69"/>
      <c r="E26" s="70"/>
      <c r="F26" s="69"/>
      <c r="G26" s="70"/>
      <c r="H26" s="69"/>
      <c r="I26" s="70"/>
      <c r="J26" s="69"/>
      <c r="K26" s="70"/>
      <c r="L26" s="69"/>
      <c r="M26" s="70"/>
      <c r="N26" s="69"/>
      <c r="O26" s="70"/>
      <c r="P26" s="92"/>
      <c r="Q26" s="93"/>
      <c r="R26" s="92"/>
      <c r="S26" s="93"/>
      <c r="T26" s="92"/>
      <c r="U26" s="93"/>
      <c r="V26" s="92"/>
      <c r="W26" s="93"/>
      <c r="X26" s="92"/>
      <c r="Y26" s="93"/>
      <c r="Z26" s="92"/>
      <c r="AA26" s="93"/>
      <c r="AB26" s="9"/>
      <c r="AC26" s="9"/>
      <c r="AD26" s="9"/>
      <c r="AE26" s="9"/>
      <c r="AF26" s="9"/>
      <c r="AG26" s="9"/>
      <c r="AH26" s="9"/>
      <c r="AI26" s="9"/>
      <c r="AJ26" s="9"/>
      <c r="AK26" s="9"/>
      <c r="AL26" s="9"/>
      <c r="AM26" s="9"/>
      <c r="AN26" s="9"/>
      <c r="AO26" s="9"/>
      <c r="AP26" s="9"/>
      <c r="AQ26" s="9"/>
      <c r="AR26" s="9"/>
      <c r="AS26" s="9"/>
      <c r="AT26" s="9"/>
      <c r="AU26" s="9"/>
      <c r="AV26" s="9"/>
      <c r="AW26" s="9"/>
      <c r="AX26" s="1"/>
      <c r="AY26" s="1"/>
      <c r="AZ26" s="1"/>
      <c r="BA26" s="1"/>
      <c r="BB26" s="1"/>
      <c r="BC26" s="1"/>
      <c r="BD26" s="1"/>
    </row>
    <row r="27" spans="1:56" ht="19.899999999999999" customHeight="1" x14ac:dyDescent="0.2">
      <c r="A27" s="82"/>
      <c r="B27" s="46"/>
      <c r="C27" s="44"/>
      <c r="D27" s="46"/>
      <c r="E27" s="44"/>
      <c r="F27" s="46"/>
      <c r="G27" s="45"/>
      <c r="H27" s="53"/>
      <c r="I27" s="52"/>
      <c r="J27" s="53"/>
      <c r="K27" s="52"/>
      <c r="L27" s="53"/>
      <c r="M27" s="52"/>
      <c r="N27" s="53"/>
      <c r="O27" s="52"/>
      <c r="P27" s="54"/>
      <c r="Q27" s="55"/>
      <c r="R27" s="54"/>
      <c r="S27" s="55"/>
      <c r="T27" s="54"/>
      <c r="U27" s="55"/>
      <c r="V27" s="54"/>
      <c r="W27" s="55"/>
      <c r="X27" s="54"/>
      <c r="Y27" s="55"/>
      <c r="Z27" s="54"/>
      <c r="AA27" s="55"/>
      <c r="AB27" s="10"/>
      <c r="AC27" s="10"/>
      <c r="AD27" s="10"/>
      <c r="AE27" s="10"/>
      <c r="AF27" s="10"/>
      <c r="AG27" s="10"/>
      <c r="AH27" s="10"/>
      <c r="AI27" s="10"/>
      <c r="AJ27" s="10"/>
      <c r="AK27" s="10"/>
      <c r="AL27" s="10"/>
      <c r="AM27" s="10"/>
      <c r="AN27" s="10"/>
      <c r="AO27" s="10"/>
      <c r="AP27" s="10"/>
      <c r="AQ27" s="10"/>
      <c r="AR27" s="10"/>
      <c r="AS27" s="10"/>
      <c r="AT27" s="10"/>
      <c r="AU27" s="10"/>
      <c r="AV27" s="10"/>
      <c r="AW27" s="10"/>
      <c r="AX27" s="15"/>
      <c r="AY27" s="15"/>
      <c r="AZ27" s="15"/>
      <c r="BA27" s="15"/>
      <c r="BB27" s="15"/>
      <c r="BC27" s="15"/>
      <c r="BD27" s="15"/>
    </row>
    <row r="28" spans="1:56" ht="19.899999999999999" customHeight="1" x14ac:dyDescent="0.2">
      <c r="A28" s="82"/>
      <c r="B28" s="71"/>
      <c r="C28" s="72"/>
      <c r="D28" s="71"/>
      <c r="E28" s="72"/>
      <c r="F28" s="71"/>
      <c r="G28" s="72"/>
      <c r="H28" s="71"/>
      <c r="I28" s="72"/>
      <c r="J28" s="71"/>
      <c r="K28" s="72"/>
      <c r="L28" s="71"/>
      <c r="M28" s="72"/>
      <c r="N28" s="71"/>
      <c r="O28" s="72"/>
      <c r="P28" s="71"/>
      <c r="Q28" s="72"/>
      <c r="R28" s="71"/>
      <c r="S28" s="72"/>
      <c r="T28" s="71"/>
      <c r="U28" s="72"/>
      <c r="V28" s="71"/>
      <c r="W28" s="72"/>
      <c r="X28" s="71"/>
      <c r="Y28" s="72"/>
      <c r="Z28" s="71"/>
      <c r="AA28" s="72"/>
      <c r="AB28" s="10"/>
      <c r="AC28" s="10"/>
      <c r="AD28" s="10"/>
      <c r="AE28" s="10"/>
      <c r="AF28" s="10"/>
      <c r="AG28" s="10"/>
      <c r="AH28" s="10"/>
      <c r="AI28" s="10"/>
      <c r="AJ28" s="10"/>
      <c r="AK28" s="10"/>
      <c r="AL28" s="10"/>
      <c r="AM28" s="10"/>
      <c r="AN28" s="10"/>
      <c r="AO28" s="10"/>
      <c r="AP28" s="10"/>
      <c r="AQ28" s="10"/>
      <c r="AR28" s="10"/>
      <c r="AS28" s="10"/>
      <c r="AT28" s="10"/>
      <c r="AU28" s="10"/>
      <c r="AV28" s="10"/>
      <c r="AW28" s="10"/>
      <c r="AX28" s="4"/>
      <c r="AY28" s="4"/>
      <c r="AZ28" s="4"/>
      <c r="BA28" s="4"/>
      <c r="BB28" s="4"/>
      <c r="BC28" s="4"/>
      <c r="BD28" s="4"/>
    </row>
    <row r="29" spans="1:56" ht="19.899999999999999" customHeight="1" thickBot="1" x14ac:dyDescent="0.25">
      <c r="A29" s="82"/>
      <c r="B29" s="73"/>
      <c r="C29" s="74"/>
      <c r="D29" s="73"/>
      <c r="E29" s="74"/>
      <c r="F29" s="73"/>
      <c r="G29" s="74"/>
      <c r="H29" s="73"/>
      <c r="I29" s="74"/>
      <c r="J29" s="73"/>
      <c r="K29" s="74"/>
      <c r="L29" s="73"/>
      <c r="M29" s="74"/>
      <c r="N29" s="73"/>
      <c r="O29" s="74"/>
      <c r="P29" s="73"/>
      <c r="Q29" s="74"/>
      <c r="R29" s="73"/>
      <c r="S29" s="74"/>
      <c r="T29" s="73"/>
      <c r="U29" s="74"/>
      <c r="V29" s="73"/>
      <c r="W29" s="74"/>
      <c r="X29" s="73"/>
      <c r="Y29" s="74"/>
      <c r="Z29" s="73"/>
      <c r="AA29" s="74"/>
      <c r="AB29" s="29"/>
      <c r="AC29" s="29"/>
      <c r="AD29" s="29"/>
      <c r="AE29" s="29"/>
      <c r="AF29" s="29"/>
      <c r="AG29" s="29"/>
      <c r="AH29" s="29"/>
      <c r="AI29" s="29"/>
      <c r="AJ29" s="29"/>
      <c r="AK29" s="29"/>
      <c r="AL29" s="29"/>
      <c r="AM29" s="29"/>
      <c r="AN29" s="29"/>
      <c r="AO29" s="29"/>
      <c r="AP29" s="29"/>
      <c r="AQ29" s="29"/>
      <c r="AR29" s="29"/>
      <c r="AS29" s="29"/>
      <c r="AT29" s="29"/>
      <c r="AU29" s="29"/>
      <c r="AV29" s="29"/>
      <c r="AW29" s="29"/>
      <c r="AX29" s="4"/>
      <c r="AY29" s="4"/>
      <c r="AZ29" s="4"/>
      <c r="BA29" s="4"/>
      <c r="BB29" s="4"/>
      <c r="BC29" s="4"/>
      <c r="BD29" s="4"/>
    </row>
    <row r="30" spans="1:56" ht="19.899999999999999" customHeight="1" x14ac:dyDescent="0.2">
      <c r="A30" s="81"/>
      <c r="B30" s="67"/>
      <c r="C30" s="68"/>
      <c r="D30" s="67"/>
      <c r="E30" s="68"/>
      <c r="F30" s="67"/>
      <c r="G30" s="68"/>
      <c r="H30" s="67"/>
      <c r="I30" s="68"/>
      <c r="J30" s="67"/>
      <c r="K30" s="68"/>
      <c r="L30" s="67"/>
      <c r="M30" s="68"/>
      <c r="N30" s="67"/>
      <c r="O30" s="68"/>
      <c r="P30" s="90"/>
      <c r="Q30" s="91"/>
      <c r="R30" s="90"/>
      <c r="S30" s="91"/>
      <c r="T30" s="90"/>
      <c r="U30" s="91"/>
      <c r="V30" s="90"/>
      <c r="W30" s="91"/>
      <c r="X30" s="90"/>
      <c r="Y30" s="91"/>
      <c r="Z30" s="90"/>
      <c r="AA30" s="91"/>
      <c r="AB30" s="8"/>
      <c r="AC30" s="8"/>
      <c r="AD30" s="8"/>
      <c r="AE30" s="8"/>
      <c r="AF30" s="8"/>
      <c r="AG30" s="8"/>
      <c r="AH30" s="8"/>
      <c r="AI30" s="8"/>
      <c r="AJ30" s="8"/>
      <c r="AK30" s="8"/>
      <c r="AL30" s="8"/>
      <c r="AM30" s="8"/>
      <c r="AN30" s="8"/>
      <c r="AO30" s="8"/>
      <c r="AP30" s="8"/>
      <c r="AQ30" s="8"/>
      <c r="AR30" s="8"/>
      <c r="AS30" s="8"/>
      <c r="AT30" s="8"/>
      <c r="AU30" s="8"/>
      <c r="AV30" s="8"/>
      <c r="AW30" s="8"/>
      <c r="AX30" s="1"/>
      <c r="AY30" s="1"/>
      <c r="AZ30" s="1"/>
      <c r="BA30" s="1"/>
      <c r="BB30" s="1"/>
      <c r="BC30" s="1"/>
      <c r="BD30" s="1"/>
    </row>
    <row r="31" spans="1:56" ht="19.899999999999999" customHeight="1" x14ac:dyDescent="0.2">
      <c r="A31" s="82"/>
      <c r="B31" s="69"/>
      <c r="C31" s="70"/>
      <c r="D31" s="69"/>
      <c r="E31" s="70"/>
      <c r="F31" s="69"/>
      <c r="G31" s="70"/>
      <c r="H31" s="69"/>
      <c r="I31" s="70"/>
      <c r="J31" s="69"/>
      <c r="K31" s="70"/>
      <c r="L31" s="69"/>
      <c r="M31" s="70"/>
      <c r="N31" s="69"/>
      <c r="O31" s="70"/>
      <c r="P31" s="92"/>
      <c r="Q31" s="93"/>
      <c r="R31" s="92"/>
      <c r="S31" s="93"/>
      <c r="T31" s="92"/>
      <c r="U31" s="93"/>
      <c r="V31" s="92"/>
      <c r="W31" s="93"/>
      <c r="X31" s="92"/>
      <c r="Y31" s="93"/>
      <c r="Z31" s="92"/>
      <c r="AA31" s="93"/>
      <c r="AB31" s="9"/>
      <c r="AC31" s="9"/>
      <c r="AD31" s="9"/>
      <c r="AE31" s="9"/>
      <c r="AF31" s="9"/>
      <c r="AG31" s="9"/>
      <c r="AH31" s="9"/>
      <c r="AI31" s="9"/>
      <c r="AJ31" s="9"/>
      <c r="AK31" s="9"/>
      <c r="AL31" s="9"/>
      <c r="AM31" s="9"/>
      <c r="AN31" s="9"/>
      <c r="AO31" s="9"/>
      <c r="AP31" s="9"/>
      <c r="AQ31" s="9"/>
      <c r="AR31" s="9"/>
      <c r="AS31" s="9"/>
      <c r="AT31" s="9"/>
      <c r="AU31" s="9"/>
      <c r="AV31" s="9"/>
      <c r="AW31" s="9"/>
      <c r="AX31" s="1"/>
      <c r="AY31" s="1"/>
      <c r="AZ31" s="1"/>
      <c r="BA31" s="1"/>
      <c r="BB31" s="1"/>
      <c r="BC31" s="1"/>
      <c r="BD31" s="1"/>
    </row>
    <row r="32" spans="1:56" ht="19.899999999999999" customHeight="1" x14ac:dyDescent="0.2">
      <c r="A32" s="82"/>
      <c r="B32" s="46"/>
      <c r="C32" s="44"/>
      <c r="D32" s="46"/>
      <c r="E32" s="44"/>
      <c r="F32" s="46"/>
      <c r="G32" s="45"/>
      <c r="H32" s="53"/>
      <c r="I32" s="52"/>
      <c r="J32" s="53"/>
      <c r="K32" s="52"/>
      <c r="L32" s="53"/>
      <c r="M32" s="52"/>
      <c r="N32" s="53"/>
      <c r="O32" s="52"/>
      <c r="P32" s="54"/>
      <c r="Q32" s="55"/>
      <c r="R32" s="54"/>
      <c r="S32" s="55"/>
      <c r="T32" s="54"/>
      <c r="U32" s="55"/>
      <c r="V32" s="54"/>
      <c r="W32" s="55"/>
      <c r="X32" s="54"/>
      <c r="Y32" s="55"/>
      <c r="Z32" s="54"/>
      <c r="AA32" s="55"/>
      <c r="AB32" s="10"/>
      <c r="AC32" s="10"/>
      <c r="AD32" s="10"/>
      <c r="AE32" s="10"/>
      <c r="AF32" s="10"/>
      <c r="AG32" s="10"/>
      <c r="AH32" s="10"/>
      <c r="AI32" s="10"/>
      <c r="AJ32" s="10"/>
      <c r="AK32" s="10"/>
      <c r="AL32" s="10"/>
      <c r="AM32" s="10"/>
      <c r="AN32" s="10"/>
      <c r="AO32" s="10"/>
      <c r="AP32" s="10"/>
      <c r="AQ32" s="10"/>
      <c r="AR32" s="10"/>
      <c r="AS32" s="10"/>
      <c r="AT32" s="10"/>
      <c r="AU32" s="10"/>
      <c r="AV32" s="10"/>
      <c r="AW32" s="10"/>
      <c r="AX32" s="15"/>
      <c r="AY32" s="15"/>
      <c r="AZ32" s="15"/>
      <c r="BA32" s="15"/>
      <c r="BB32" s="15"/>
      <c r="BC32" s="15"/>
      <c r="BD32" s="15"/>
    </row>
    <row r="33" spans="1:56" ht="19.899999999999999" customHeight="1" x14ac:dyDescent="0.2">
      <c r="A33" s="82"/>
      <c r="B33" s="71"/>
      <c r="C33" s="72"/>
      <c r="D33" s="71"/>
      <c r="E33" s="72"/>
      <c r="F33" s="71"/>
      <c r="G33" s="72"/>
      <c r="H33" s="71"/>
      <c r="I33" s="72"/>
      <c r="J33" s="71"/>
      <c r="K33" s="72"/>
      <c r="L33" s="71"/>
      <c r="M33" s="72"/>
      <c r="N33" s="71"/>
      <c r="O33" s="72"/>
      <c r="P33" s="71"/>
      <c r="Q33" s="72"/>
      <c r="R33" s="71"/>
      <c r="S33" s="72"/>
      <c r="T33" s="71"/>
      <c r="U33" s="72"/>
      <c r="V33" s="71"/>
      <c r="W33" s="72"/>
      <c r="X33" s="71"/>
      <c r="Y33" s="72"/>
      <c r="Z33" s="71"/>
      <c r="AA33" s="72"/>
      <c r="AB33" s="10"/>
      <c r="AC33" s="10"/>
      <c r="AD33" s="10"/>
      <c r="AE33" s="10"/>
      <c r="AF33" s="10"/>
      <c r="AG33" s="10"/>
      <c r="AH33" s="10"/>
      <c r="AI33" s="10"/>
      <c r="AJ33" s="10"/>
      <c r="AK33" s="10"/>
      <c r="AL33" s="10"/>
      <c r="AM33" s="10"/>
      <c r="AN33" s="10"/>
      <c r="AO33" s="10"/>
      <c r="AP33" s="10"/>
      <c r="AQ33" s="10"/>
      <c r="AR33" s="10"/>
      <c r="AS33" s="10"/>
      <c r="AT33" s="10"/>
      <c r="AU33" s="10"/>
      <c r="AV33" s="10"/>
      <c r="AW33" s="10"/>
      <c r="AX33" s="4"/>
      <c r="AY33" s="4"/>
      <c r="AZ33" s="4"/>
      <c r="BA33" s="4"/>
      <c r="BB33" s="4"/>
      <c r="BC33" s="4"/>
      <c r="BD33" s="4"/>
    </row>
    <row r="34" spans="1:56" ht="19.899999999999999" customHeight="1" thickBot="1" x14ac:dyDescent="0.25">
      <c r="A34" s="82"/>
      <c r="B34" s="73"/>
      <c r="C34" s="74"/>
      <c r="D34" s="73"/>
      <c r="E34" s="74"/>
      <c r="F34" s="73"/>
      <c r="G34" s="74"/>
      <c r="H34" s="73"/>
      <c r="I34" s="74"/>
      <c r="J34" s="73"/>
      <c r="K34" s="74"/>
      <c r="L34" s="73"/>
      <c r="M34" s="74"/>
      <c r="N34" s="73"/>
      <c r="O34" s="74"/>
      <c r="P34" s="73"/>
      <c r="Q34" s="74"/>
      <c r="R34" s="73"/>
      <c r="S34" s="74"/>
      <c r="T34" s="73"/>
      <c r="U34" s="74"/>
      <c r="V34" s="73"/>
      <c r="W34" s="74"/>
      <c r="X34" s="73"/>
      <c r="Y34" s="74"/>
      <c r="Z34" s="73"/>
      <c r="AA34" s="74"/>
      <c r="AB34" s="29"/>
      <c r="AC34" s="29"/>
      <c r="AD34" s="29"/>
      <c r="AE34" s="29"/>
      <c r="AF34" s="29"/>
      <c r="AG34" s="29"/>
      <c r="AH34" s="29"/>
      <c r="AI34" s="29"/>
      <c r="AJ34" s="29"/>
      <c r="AK34" s="29"/>
      <c r="AL34" s="29"/>
      <c r="AM34" s="29"/>
      <c r="AN34" s="29"/>
      <c r="AO34" s="29"/>
      <c r="AP34" s="29"/>
      <c r="AQ34" s="29"/>
      <c r="AR34" s="29"/>
      <c r="AS34" s="29"/>
      <c r="AT34" s="29"/>
      <c r="AU34" s="29"/>
      <c r="AV34" s="29"/>
      <c r="AW34" s="29"/>
      <c r="AX34" s="4"/>
      <c r="AY34" s="4"/>
      <c r="AZ34" s="4"/>
      <c r="BA34" s="4"/>
      <c r="BB34" s="4"/>
      <c r="BC34" s="4"/>
      <c r="BD34" s="4"/>
    </row>
    <row r="35" spans="1:56" ht="19.899999999999999" customHeight="1" x14ac:dyDescent="0.2">
      <c r="A35" s="81"/>
      <c r="B35" s="67"/>
      <c r="C35" s="68"/>
      <c r="D35" s="67"/>
      <c r="E35" s="68"/>
      <c r="F35" s="67"/>
      <c r="G35" s="68"/>
      <c r="H35" s="67"/>
      <c r="I35" s="68"/>
      <c r="J35" s="67"/>
      <c r="K35" s="68"/>
      <c r="L35" s="67"/>
      <c r="M35" s="68"/>
      <c r="N35" s="67"/>
      <c r="O35" s="68"/>
      <c r="P35" s="90"/>
      <c r="Q35" s="91"/>
      <c r="R35" s="90"/>
      <c r="S35" s="91"/>
      <c r="T35" s="90"/>
      <c r="U35" s="91"/>
      <c r="V35" s="90"/>
      <c r="W35" s="91"/>
      <c r="X35" s="90"/>
      <c r="Y35" s="91"/>
      <c r="Z35" s="90"/>
      <c r="AA35" s="91"/>
      <c r="AB35" s="8"/>
      <c r="AC35" s="8"/>
      <c r="AD35" s="8"/>
      <c r="AE35" s="8"/>
      <c r="AF35" s="8"/>
      <c r="AG35" s="8"/>
      <c r="AH35" s="8"/>
      <c r="AI35" s="8"/>
      <c r="AJ35" s="8"/>
      <c r="AK35" s="8"/>
      <c r="AL35" s="8"/>
      <c r="AM35" s="8"/>
      <c r="AN35" s="8"/>
      <c r="AO35" s="8"/>
      <c r="AP35" s="8"/>
      <c r="AQ35" s="8"/>
      <c r="AR35" s="8"/>
      <c r="AS35" s="8"/>
      <c r="AT35" s="8"/>
      <c r="AU35" s="8"/>
      <c r="AV35" s="8"/>
      <c r="AW35" s="8"/>
      <c r="AX35" s="1"/>
      <c r="AY35" s="1"/>
      <c r="AZ35" s="1"/>
      <c r="BA35" s="1"/>
      <c r="BB35" s="1"/>
      <c r="BC35" s="1"/>
      <c r="BD35" s="1"/>
    </row>
    <row r="36" spans="1:56" ht="19.899999999999999" customHeight="1" x14ac:dyDescent="0.2">
      <c r="A36" s="82"/>
      <c r="B36" s="69"/>
      <c r="C36" s="70"/>
      <c r="D36" s="69"/>
      <c r="E36" s="70"/>
      <c r="F36" s="69"/>
      <c r="G36" s="70"/>
      <c r="H36" s="69"/>
      <c r="I36" s="70"/>
      <c r="J36" s="69"/>
      <c r="K36" s="70"/>
      <c r="L36" s="69"/>
      <c r="M36" s="70"/>
      <c r="N36" s="69"/>
      <c r="O36" s="70"/>
      <c r="P36" s="92"/>
      <c r="Q36" s="93"/>
      <c r="R36" s="92"/>
      <c r="S36" s="93"/>
      <c r="T36" s="92"/>
      <c r="U36" s="93"/>
      <c r="V36" s="92"/>
      <c r="W36" s="93"/>
      <c r="X36" s="92"/>
      <c r="Y36" s="93"/>
      <c r="Z36" s="92"/>
      <c r="AA36" s="93"/>
      <c r="AB36" s="9"/>
      <c r="AC36" s="9"/>
      <c r="AD36" s="9"/>
      <c r="AE36" s="9"/>
      <c r="AF36" s="9"/>
      <c r="AG36" s="9"/>
      <c r="AH36" s="9"/>
      <c r="AI36" s="9"/>
      <c r="AJ36" s="9"/>
      <c r="AK36" s="9"/>
      <c r="AL36" s="9"/>
      <c r="AM36" s="9"/>
      <c r="AN36" s="9"/>
      <c r="AO36" s="9"/>
      <c r="AP36" s="9"/>
      <c r="AQ36" s="9"/>
      <c r="AR36" s="9"/>
      <c r="AS36" s="9"/>
      <c r="AT36" s="9"/>
      <c r="AU36" s="9"/>
      <c r="AV36" s="9"/>
      <c r="AW36" s="9"/>
      <c r="AX36" s="1"/>
      <c r="AY36" s="1"/>
      <c r="AZ36" s="1"/>
      <c r="BA36" s="1"/>
      <c r="BB36" s="1"/>
      <c r="BC36" s="1"/>
      <c r="BD36" s="1"/>
    </row>
    <row r="37" spans="1:56" ht="19.899999999999999" customHeight="1" x14ac:dyDescent="0.2">
      <c r="A37" s="82"/>
      <c r="B37" s="46"/>
      <c r="C37" s="44"/>
      <c r="D37" s="46"/>
      <c r="E37" s="44"/>
      <c r="F37" s="46"/>
      <c r="G37" s="45"/>
      <c r="H37" s="53"/>
      <c r="I37" s="52"/>
      <c r="J37" s="53"/>
      <c r="K37" s="52"/>
      <c r="L37" s="53"/>
      <c r="M37" s="52"/>
      <c r="N37" s="53"/>
      <c r="O37" s="52"/>
      <c r="P37" s="54"/>
      <c r="Q37" s="55"/>
      <c r="R37" s="54"/>
      <c r="S37" s="55"/>
      <c r="T37" s="54"/>
      <c r="U37" s="55"/>
      <c r="V37" s="54"/>
      <c r="W37" s="55"/>
      <c r="X37" s="54"/>
      <c r="Y37" s="55"/>
      <c r="Z37" s="54"/>
      <c r="AA37" s="55"/>
      <c r="AB37" s="10"/>
      <c r="AC37" s="10"/>
      <c r="AD37" s="10"/>
      <c r="AE37" s="10"/>
      <c r="AF37" s="10"/>
      <c r="AG37" s="10"/>
      <c r="AH37" s="10"/>
      <c r="AI37" s="10"/>
      <c r="AJ37" s="10"/>
      <c r="AK37" s="10"/>
      <c r="AL37" s="10"/>
      <c r="AM37" s="10"/>
      <c r="AN37" s="10"/>
      <c r="AO37" s="10"/>
      <c r="AP37" s="10"/>
      <c r="AQ37" s="10"/>
      <c r="AR37" s="10"/>
      <c r="AS37" s="10"/>
      <c r="AT37" s="10"/>
      <c r="AU37" s="10"/>
      <c r="AV37" s="10"/>
      <c r="AW37" s="10"/>
      <c r="AX37" s="15"/>
      <c r="AY37" s="15"/>
      <c r="AZ37" s="15"/>
      <c r="BA37" s="15"/>
      <c r="BB37" s="15"/>
      <c r="BC37" s="15"/>
      <c r="BD37" s="15"/>
    </row>
    <row r="38" spans="1:56" ht="19.899999999999999" customHeight="1" x14ac:dyDescent="0.2">
      <c r="A38" s="82"/>
      <c r="B38" s="71"/>
      <c r="C38" s="72"/>
      <c r="D38" s="71"/>
      <c r="E38" s="72"/>
      <c r="F38" s="71"/>
      <c r="G38" s="72"/>
      <c r="H38" s="71"/>
      <c r="I38" s="72"/>
      <c r="J38" s="71"/>
      <c r="K38" s="72"/>
      <c r="L38" s="71"/>
      <c r="M38" s="72"/>
      <c r="N38" s="71"/>
      <c r="O38" s="72"/>
      <c r="P38" s="71"/>
      <c r="Q38" s="72"/>
      <c r="R38" s="71"/>
      <c r="S38" s="72"/>
      <c r="T38" s="71"/>
      <c r="U38" s="72"/>
      <c r="V38" s="71"/>
      <c r="W38" s="72"/>
      <c r="X38" s="71"/>
      <c r="Y38" s="72"/>
      <c r="Z38" s="71"/>
      <c r="AA38" s="72"/>
      <c r="AB38" s="10"/>
      <c r="AC38" s="10"/>
      <c r="AD38" s="10"/>
      <c r="AE38" s="10"/>
      <c r="AF38" s="10"/>
      <c r="AG38" s="10"/>
      <c r="AH38" s="10"/>
      <c r="AI38" s="10"/>
      <c r="AJ38" s="10"/>
      <c r="AK38" s="10"/>
      <c r="AL38" s="10"/>
      <c r="AM38" s="10"/>
      <c r="AN38" s="10"/>
      <c r="AO38" s="10"/>
      <c r="AP38" s="10"/>
      <c r="AQ38" s="10"/>
      <c r="AR38" s="10"/>
      <c r="AS38" s="10"/>
      <c r="AT38" s="10"/>
      <c r="AU38" s="10"/>
      <c r="AV38" s="10"/>
      <c r="AW38" s="10"/>
      <c r="AX38" s="4"/>
      <c r="AY38" s="4"/>
      <c r="AZ38" s="4"/>
      <c r="BA38" s="4"/>
      <c r="BB38" s="4"/>
      <c r="BC38" s="4"/>
      <c r="BD38" s="4"/>
    </row>
    <row r="39" spans="1:56" ht="27" customHeight="1" thickBot="1" x14ac:dyDescent="0.25">
      <c r="A39" s="82"/>
      <c r="B39" s="73"/>
      <c r="C39" s="74"/>
      <c r="D39" s="73"/>
      <c r="E39" s="74"/>
      <c r="F39" s="73"/>
      <c r="G39" s="74"/>
      <c r="H39" s="73"/>
      <c r="I39" s="74"/>
      <c r="J39" s="73"/>
      <c r="K39" s="74"/>
      <c r="L39" s="73"/>
      <c r="M39" s="74"/>
      <c r="N39" s="73"/>
      <c r="O39" s="74"/>
      <c r="P39" s="73"/>
      <c r="Q39" s="74"/>
      <c r="R39" s="73"/>
      <c r="S39" s="74"/>
      <c r="T39" s="73"/>
      <c r="U39" s="74"/>
      <c r="V39" s="73"/>
      <c r="W39" s="74"/>
      <c r="X39" s="73"/>
      <c r="Y39" s="74"/>
      <c r="Z39" s="73"/>
      <c r="AA39" s="74"/>
      <c r="AB39" s="29"/>
      <c r="AC39" s="29"/>
      <c r="AD39" s="29"/>
      <c r="AE39" s="29"/>
      <c r="AF39" s="29"/>
      <c r="AG39" s="29"/>
      <c r="AH39" s="29"/>
      <c r="AI39" s="29"/>
      <c r="AJ39" s="29"/>
      <c r="AK39" s="29"/>
      <c r="AL39" s="29"/>
      <c r="AM39" s="29"/>
      <c r="AN39" s="29"/>
      <c r="AO39" s="29"/>
      <c r="AP39" s="29"/>
      <c r="AQ39" s="29"/>
      <c r="AR39" s="29"/>
      <c r="AS39" s="29"/>
      <c r="AT39" s="29"/>
      <c r="AU39" s="29"/>
      <c r="AV39" s="29"/>
      <c r="AW39" s="29"/>
      <c r="AX39" s="4"/>
      <c r="AY39" s="4"/>
      <c r="AZ39" s="4"/>
      <c r="BA39" s="4"/>
      <c r="BB39" s="4"/>
      <c r="BC39" s="4"/>
      <c r="BD39" s="4"/>
    </row>
    <row r="40" spans="1:56" ht="19.899999999999999" customHeight="1" x14ac:dyDescent="0.2">
      <c r="A40" s="81"/>
      <c r="B40" s="67"/>
      <c r="C40" s="68"/>
      <c r="D40" s="67"/>
      <c r="E40" s="68"/>
      <c r="F40" s="67"/>
      <c r="G40" s="68"/>
      <c r="H40" s="67"/>
      <c r="I40" s="68"/>
      <c r="J40" s="67"/>
      <c r="K40" s="68"/>
      <c r="L40" s="67"/>
      <c r="M40" s="68"/>
      <c r="N40" s="67"/>
      <c r="O40" s="68"/>
      <c r="P40" s="90"/>
      <c r="Q40" s="91"/>
      <c r="R40" s="90"/>
      <c r="S40" s="91"/>
      <c r="T40" s="90"/>
      <c r="U40" s="91"/>
      <c r="V40" s="90"/>
      <c r="W40" s="91"/>
      <c r="X40" s="90"/>
      <c r="Y40" s="91"/>
      <c r="Z40" s="90"/>
      <c r="AA40" s="91"/>
      <c r="AB40" s="8"/>
      <c r="AC40" s="8"/>
      <c r="AD40" s="8"/>
      <c r="AE40" s="8"/>
      <c r="AF40" s="8"/>
      <c r="AG40" s="8"/>
      <c r="AH40" s="8"/>
      <c r="AI40" s="8"/>
      <c r="AJ40" s="8"/>
      <c r="AK40" s="8"/>
      <c r="AL40" s="8"/>
      <c r="AM40" s="8"/>
      <c r="AN40" s="8"/>
      <c r="AO40" s="8"/>
      <c r="AP40" s="8"/>
      <c r="AQ40" s="8"/>
      <c r="AR40" s="8"/>
      <c r="AS40" s="8"/>
      <c r="AT40" s="8"/>
      <c r="AU40" s="8"/>
      <c r="AV40" s="8"/>
      <c r="AW40" s="8"/>
      <c r="AX40" s="1"/>
      <c r="AY40" s="1"/>
      <c r="AZ40" s="1"/>
      <c r="BA40" s="1"/>
      <c r="BB40" s="1"/>
      <c r="BC40" s="1"/>
      <c r="BD40" s="1"/>
    </row>
    <row r="41" spans="1:56" ht="19.899999999999999" customHeight="1" x14ac:dyDescent="0.2">
      <c r="A41" s="82"/>
      <c r="B41" s="69"/>
      <c r="C41" s="70"/>
      <c r="D41" s="69"/>
      <c r="E41" s="70"/>
      <c r="F41" s="69"/>
      <c r="G41" s="70"/>
      <c r="H41" s="69"/>
      <c r="I41" s="70"/>
      <c r="J41" s="69"/>
      <c r="K41" s="70"/>
      <c r="L41" s="69"/>
      <c r="M41" s="70"/>
      <c r="N41" s="69"/>
      <c r="O41" s="70"/>
      <c r="P41" s="92"/>
      <c r="Q41" s="93"/>
      <c r="R41" s="92"/>
      <c r="S41" s="93"/>
      <c r="T41" s="92"/>
      <c r="U41" s="93"/>
      <c r="V41" s="92"/>
      <c r="W41" s="93"/>
      <c r="X41" s="92"/>
      <c r="Y41" s="93"/>
      <c r="Z41" s="92"/>
      <c r="AA41" s="93"/>
      <c r="AB41" s="9"/>
      <c r="AC41" s="9"/>
      <c r="AD41" s="9"/>
      <c r="AE41" s="9"/>
      <c r="AF41" s="9"/>
      <c r="AG41" s="9"/>
      <c r="AH41" s="9"/>
      <c r="AI41" s="9"/>
      <c r="AJ41" s="9"/>
      <c r="AK41" s="9"/>
      <c r="AL41" s="9"/>
      <c r="AM41" s="9"/>
      <c r="AN41" s="9"/>
      <c r="AO41" s="9"/>
      <c r="AP41" s="9"/>
      <c r="AQ41" s="9"/>
      <c r="AR41" s="9"/>
      <c r="AS41" s="9"/>
      <c r="AT41" s="9"/>
      <c r="AU41" s="9"/>
      <c r="AV41" s="9"/>
      <c r="AW41" s="9"/>
      <c r="AX41" s="1"/>
      <c r="AY41" s="1"/>
      <c r="AZ41" s="1"/>
      <c r="BA41" s="1"/>
      <c r="BB41" s="1"/>
      <c r="BC41" s="1"/>
      <c r="BD41" s="1"/>
    </row>
    <row r="42" spans="1:56" ht="19.899999999999999" customHeight="1" x14ac:dyDescent="0.2">
      <c r="A42" s="82"/>
      <c r="B42" s="46"/>
      <c r="C42" s="44"/>
      <c r="D42" s="46"/>
      <c r="E42" s="44"/>
      <c r="F42" s="46"/>
      <c r="G42" s="45"/>
      <c r="H42" s="53"/>
      <c r="I42" s="52"/>
      <c r="J42" s="53"/>
      <c r="K42" s="52"/>
      <c r="L42" s="53"/>
      <c r="M42" s="52"/>
      <c r="N42" s="53"/>
      <c r="O42" s="52"/>
      <c r="P42" s="54"/>
      <c r="Q42" s="55"/>
      <c r="R42" s="54"/>
      <c r="S42" s="55"/>
      <c r="T42" s="54"/>
      <c r="U42" s="55"/>
      <c r="V42" s="54"/>
      <c r="W42" s="55"/>
      <c r="X42" s="54"/>
      <c r="Y42" s="55"/>
      <c r="Z42" s="54"/>
      <c r="AA42" s="55"/>
      <c r="AB42" s="10"/>
      <c r="AC42" s="10"/>
      <c r="AD42" s="10"/>
      <c r="AE42" s="10"/>
      <c r="AF42" s="10"/>
      <c r="AG42" s="10"/>
      <c r="AH42" s="10"/>
      <c r="AI42" s="10"/>
      <c r="AJ42" s="10"/>
      <c r="AK42" s="10"/>
      <c r="AL42" s="10"/>
      <c r="AM42" s="10"/>
      <c r="AN42" s="10"/>
      <c r="AO42" s="10"/>
      <c r="AP42" s="10"/>
      <c r="AQ42" s="10"/>
      <c r="AR42" s="10"/>
      <c r="AS42" s="10"/>
      <c r="AT42" s="10"/>
      <c r="AU42" s="10"/>
      <c r="AV42" s="10"/>
      <c r="AW42" s="10"/>
      <c r="AX42" s="15"/>
      <c r="AY42" s="15"/>
      <c r="AZ42" s="15"/>
      <c r="BA42" s="15"/>
      <c r="BB42" s="15"/>
      <c r="BC42" s="15"/>
      <c r="BD42" s="15"/>
    </row>
    <row r="43" spans="1:56" ht="19.899999999999999" customHeight="1" x14ac:dyDescent="0.2">
      <c r="A43" s="82"/>
      <c r="B43" s="71"/>
      <c r="C43" s="72"/>
      <c r="D43" s="71"/>
      <c r="E43" s="72"/>
      <c r="F43" s="71"/>
      <c r="G43" s="72"/>
      <c r="H43" s="71"/>
      <c r="I43" s="72"/>
      <c r="J43" s="71"/>
      <c r="K43" s="72"/>
      <c r="L43" s="71"/>
      <c r="M43" s="72"/>
      <c r="N43" s="71"/>
      <c r="O43" s="72"/>
      <c r="P43" s="71"/>
      <c r="Q43" s="72"/>
      <c r="R43" s="71"/>
      <c r="S43" s="72"/>
      <c r="T43" s="71"/>
      <c r="U43" s="72"/>
      <c r="V43" s="71"/>
      <c r="W43" s="72"/>
      <c r="X43" s="71"/>
      <c r="Y43" s="72"/>
      <c r="Z43" s="71"/>
      <c r="AA43" s="72"/>
      <c r="AB43" s="10"/>
      <c r="AC43" s="10"/>
      <c r="AD43" s="10"/>
      <c r="AE43" s="10"/>
      <c r="AF43" s="10"/>
      <c r="AG43" s="10"/>
      <c r="AH43" s="10"/>
      <c r="AI43" s="10"/>
      <c r="AJ43" s="10"/>
      <c r="AK43" s="10"/>
      <c r="AL43" s="10"/>
      <c r="AM43" s="10"/>
      <c r="AN43" s="10"/>
      <c r="AO43" s="10"/>
      <c r="AP43" s="10"/>
      <c r="AQ43" s="10"/>
      <c r="AR43" s="10"/>
      <c r="AS43" s="10"/>
      <c r="AT43" s="10"/>
      <c r="AU43" s="10"/>
      <c r="AV43" s="10"/>
      <c r="AW43" s="10"/>
      <c r="AX43" s="4"/>
      <c r="AY43" s="4"/>
      <c r="AZ43" s="4"/>
      <c r="BA43" s="4"/>
      <c r="BB43" s="4"/>
      <c r="BC43" s="4"/>
      <c r="BD43" s="4"/>
    </row>
    <row r="44" spans="1:56" ht="19.899999999999999" customHeight="1" thickBot="1" x14ac:dyDescent="0.25">
      <c r="A44" s="82"/>
      <c r="B44" s="73"/>
      <c r="C44" s="74"/>
      <c r="D44" s="73"/>
      <c r="E44" s="74"/>
      <c r="F44" s="73"/>
      <c r="G44" s="74"/>
      <c r="H44" s="73"/>
      <c r="I44" s="74"/>
      <c r="J44" s="73"/>
      <c r="K44" s="74"/>
      <c r="L44" s="73"/>
      <c r="M44" s="74"/>
      <c r="N44" s="73"/>
      <c r="O44" s="74"/>
      <c r="P44" s="73"/>
      <c r="Q44" s="74"/>
      <c r="R44" s="73"/>
      <c r="S44" s="74"/>
      <c r="T44" s="73"/>
      <c r="U44" s="74"/>
      <c r="V44" s="73"/>
      <c r="W44" s="74"/>
      <c r="X44" s="73"/>
      <c r="Y44" s="74"/>
      <c r="Z44" s="73"/>
      <c r="AA44" s="74"/>
      <c r="AB44" s="29"/>
      <c r="AC44" s="29"/>
      <c r="AD44" s="29"/>
      <c r="AE44" s="29"/>
      <c r="AF44" s="29"/>
      <c r="AG44" s="29"/>
      <c r="AH44" s="29"/>
      <c r="AI44" s="29"/>
      <c r="AJ44" s="29"/>
      <c r="AK44" s="29"/>
      <c r="AL44" s="29"/>
      <c r="AM44" s="29"/>
      <c r="AN44" s="29"/>
      <c r="AO44" s="29"/>
      <c r="AP44" s="29"/>
      <c r="AQ44" s="29"/>
      <c r="AR44" s="29"/>
      <c r="AS44" s="29"/>
      <c r="AT44" s="29"/>
      <c r="AU44" s="29"/>
      <c r="AV44" s="29"/>
      <c r="AW44" s="29"/>
      <c r="AX44" s="4"/>
      <c r="AY44" s="4"/>
      <c r="AZ44" s="4"/>
      <c r="BA44" s="4"/>
      <c r="BB44" s="4"/>
      <c r="BC44" s="4"/>
      <c r="BD44" s="4"/>
    </row>
    <row r="45" spans="1:56" ht="19.899999999999999" customHeight="1" x14ac:dyDescent="0.2">
      <c r="A45" s="81"/>
      <c r="B45" s="67"/>
      <c r="C45" s="68"/>
      <c r="D45" s="67"/>
      <c r="E45" s="68"/>
      <c r="F45" s="67"/>
      <c r="G45" s="68"/>
      <c r="H45" s="67"/>
      <c r="I45" s="68"/>
      <c r="J45" s="67"/>
      <c r="K45" s="68"/>
      <c r="L45" s="67"/>
      <c r="M45" s="68"/>
      <c r="N45" s="67"/>
      <c r="O45" s="68"/>
      <c r="P45" s="67"/>
      <c r="Q45" s="68"/>
      <c r="R45" s="67"/>
      <c r="S45" s="68"/>
      <c r="T45" s="67"/>
      <c r="U45" s="68"/>
      <c r="V45" s="67"/>
      <c r="W45" s="68"/>
      <c r="X45" s="67"/>
      <c r="Y45" s="68"/>
      <c r="Z45" s="67"/>
      <c r="AA45" s="68"/>
      <c r="AB45" s="8"/>
      <c r="AC45" s="8"/>
      <c r="AD45" s="8"/>
      <c r="AE45" s="8"/>
      <c r="AF45" s="8"/>
      <c r="AG45" s="8"/>
      <c r="AH45" s="8"/>
      <c r="AI45" s="8"/>
      <c r="AJ45" s="8"/>
      <c r="AK45" s="8"/>
      <c r="AL45" s="8"/>
      <c r="AM45" s="8"/>
      <c r="AN45" s="8"/>
      <c r="AO45" s="8"/>
      <c r="AP45" s="8"/>
      <c r="AQ45" s="8"/>
      <c r="AR45" s="8"/>
      <c r="AS45" s="8"/>
      <c r="AT45" s="8"/>
      <c r="AU45" s="8"/>
      <c r="AV45" s="8"/>
      <c r="AW45" s="8"/>
      <c r="AX45" s="1"/>
      <c r="AY45" s="1"/>
      <c r="AZ45" s="1"/>
      <c r="BA45" s="1"/>
      <c r="BB45" s="1"/>
      <c r="BC45" s="1"/>
      <c r="BD45" s="1"/>
    </row>
    <row r="46" spans="1:56" ht="19.899999999999999" customHeight="1" x14ac:dyDescent="0.2">
      <c r="A46" s="82"/>
      <c r="B46" s="69"/>
      <c r="C46" s="70"/>
      <c r="D46" s="69"/>
      <c r="E46" s="70"/>
      <c r="F46" s="69"/>
      <c r="G46" s="70"/>
      <c r="H46" s="69"/>
      <c r="I46" s="70"/>
      <c r="J46" s="69"/>
      <c r="K46" s="70"/>
      <c r="L46" s="69"/>
      <c r="M46" s="70"/>
      <c r="N46" s="69"/>
      <c r="O46" s="70"/>
      <c r="P46" s="92"/>
      <c r="Q46" s="93"/>
      <c r="R46" s="92"/>
      <c r="S46" s="93"/>
      <c r="T46" s="92"/>
      <c r="U46" s="93"/>
      <c r="V46" s="92"/>
      <c r="W46" s="93"/>
      <c r="X46" s="92"/>
      <c r="Y46" s="93"/>
      <c r="Z46" s="92"/>
      <c r="AA46" s="93"/>
      <c r="AB46" s="9"/>
      <c r="AC46" s="9"/>
      <c r="AD46" s="9"/>
      <c r="AE46" s="9"/>
      <c r="AF46" s="9"/>
      <c r="AG46" s="9"/>
      <c r="AH46" s="9"/>
      <c r="AI46" s="9"/>
      <c r="AJ46" s="9"/>
      <c r="AK46" s="9"/>
      <c r="AL46" s="9"/>
      <c r="AM46" s="9"/>
      <c r="AN46" s="9"/>
      <c r="AO46" s="9"/>
      <c r="AP46" s="9"/>
      <c r="AQ46" s="9"/>
      <c r="AR46" s="9"/>
      <c r="AS46" s="9"/>
      <c r="AT46" s="9"/>
      <c r="AU46" s="9"/>
      <c r="AV46" s="9"/>
      <c r="AW46" s="9"/>
      <c r="AX46" s="1"/>
      <c r="AY46" s="1"/>
      <c r="AZ46" s="1"/>
      <c r="BA46" s="1"/>
      <c r="BB46" s="1"/>
      <c r="BC46" s="1"/>
      <c r="BD46" s="1"/>
    </row>
    <row r="47" spans="1:56" ht="19.899999999999999" customHeight="1" x14ac:dyDescent="0.2">
      <c r="A47" s="82"/>
      <c r="B47" s="46"/>
      <c r="C47" s="44"/>
      <c r="D47" s="46"/>
      <c r="E47" s="44"/>
      <c r="F47" s="46"/>
      <c r="G47" s="45"/>
      <c r="H47" s="53"/>
      <c r="I47" s="52"/>
      <c r="J47" s="53"/>
      <c r="K47" s="52"/>
      <c r="L47" s="53"/>
      <c r="M47" s="52"/>
      <c r="N47" s="53"/>
      <c r="O47" s="52"/>
      <c r="P47" s="54"/>
      <c r="Q47" s="55"/>
      <c r="R47" s="54"/>
      <c r="S47" s="55"/>
      <c r="T47" s="54"/>
      <c r="U47" s="55"/>
      <c r="V47" s="54"/>
      <c r="W47" s="55"/>
      <c r="X47" s="54"/>
      <c r="Y47" s="55"/>
      <c r="Z47" s="54"/>
      <c r="AA47" s="55"/>
      <c r="AB47" s="10"/>
      <c r="AC47" s="10"/>
      <c r="AD47" s="10"/>
      <c r="AE47" s="10"/>
      <c r="AF47" s="10"/>
      <c r="AG47" s="10"/>
      <c r="AH47" s="10"/>
      <c r="AI47" s="10"/>
      <c r="AJ47" s="10"/>
      <c r="AK47" s="10"/>
      <c r="AL47" s="10"/>
      <c r="AM47" s="10"/>
      <c r="AN47" s="10"/>
      <c r="AO47" s="10"/>
      <c r="AP47" s="10"/>
      <c r="AQ47" s="10"/>
      <c r="AR47" s="10"/>
      <c r="AS47" s="10"/>
      <c r="AT47" s="10"/>
      <c r="AU47" s="10"/>
      <c r="AV47" s="10"/>
      <c r="AW47" s="10"/>
      <c r="AX47" s="15"/>
      <c r="AY47" s="15"/>
      <c r="AZ47" s="15"/>
      <c r="BA47" s="15"/>
      <c r="BB47" s="15"/>
      <c r="BC47" s="15"/>
      <c r="BD47" s="15"/>
    </row>
    <row r="48" spans="1:56" ht="19.899999999999999" customHeight="1" x14ac:dyDescent="0.2">
      <c r="A48" s="82"/>
      <c r="B48" s="71"/>
      <c r="C48" s="72"/>
      <c r="D48" s="71"/>
      <c r="E48" s="72"/>
      <c r="F48" s="71"/>
      <c r="G48" s="72"/>
      <c r="H48" s="71"/>
      <c r="I48" s="72"/>
      <c r="J48" s="71"/>
      <c r="K48" s="72"/>
      <c r="L48" s="71"/>
      <c r="M48" s="72"/>
      <c r="N48" s="71"/>
      <c r="O48" s="72"/>
      <c r="P48" s="71"/>
      <c r="Q48" s="72"/>
      <c r="R48" s="71"/>
      <c r="S48" s="72"/>
      <c r="T48" s="71"/>
      <c r="U48" s="72"/>
      <c r="V48" s="71"/>
      <c r="W48" s="72"/>
      <c r="X48" s="71"/>
      <c r="Y48" s="72"/>
      <c r="Z48" s="71"/>
      <c r="AA48" s="72"/>
      <c r="AB48" s="10"/>
      <c r="AC48" s="10"/>
      <c r="AD48" s="10"/>
      <c r="AE48" s="10"/>
      <c r="AF48" s="10"/>
      <c r="AG48" s="10"/>
      <c r="AH48" s="10"/>
      <c r="AI48" s="10"/>
      <c r="AJ48" s="10"/>
      <c r="AK48" s="10"/>
      <c r="AL48" s="10"/>
      <c r="AM48" s="10"/>
      <c r="AN48" s="10"/>
      <c r="AO48" s="10"/>
      <c r="AP48" s="10"/>
      <c r="AQ48" s="10"/>
      <c r="AR48" s="10"/>
      <c r="AS48" s="10"/>
      <c r="AT48" s="10"/>
      <c r="AU48" s="10"/>
      <c r="AV48" s="10"/>
      <c r="AW48" s="10"/>
      <c r="AX48" s="4"/>
      <c r="AY48" s="4"/>
      <c r="AZ48" s="4"/>
      <c r="BA48" s="4"/>
      <c r="BB48" s="4"/>
      <c r="BC48" s="4"/>
      <c r="BD48" s="4"/>
    </row>
    <row r="49" spans="1:56" ht="19.899999999999999" customHeight="1" thickBot="1" x14ac:dyDescent="0.25">
      <c r="A49" s="11"/>
      <c r="B49" s="73"/>
      <c r="C49" s="74"/>
      <c r="D49" s="73"/>
      <c r="E49" s="74"/>
      <c r="F49" s="73"/>
      <c r="G49" s="74"/>
      <c r="H49" s="73"/>
      <c r="I49" s="74"/>
      <c r="J49" s="73"/>
      <c r="K49" s="74"/>
      <c r="L49" s="73"/>
      <c r="M49" s="74"/>
      <c r="N49" s="73"/>
      <c r="O49" s="74"/>
      <c r="P49" s="73"/>
      <c r="Q49" s="74"/>
      <c r="R49" s="73"/>
      <c r="S49" s="74"/>
      <c r="T49" s="73"/>
      <c r="U49" s="74"/>
      <c r="V49" s="73"/>
      <c r="W49" s="74"/>
      <c r="X49" s="73"/>
      <c r="Y49" s="74"/>
      <c r="Z49" s="73"/>
      <c r="AA49" s="74"/>
      <c r="AB49" s="29"/>
      <c r="AC49" s="29"/>
      <c r="AD49" s="29"/>
      <c r="AE49" s="29"/>
      <c r="AF49" s="29"/>
      <c r="AG49" s="29"/>
      <c r="AH49" s="29"/>
      <c r="AI49" s="29"/>
      <c r="AJ49" s="29"/>
      <c r="AK49" s="29"/>
      <c r="AL49" s="29"/>
      <c r="AM49" s="29"/>
      <c r="AN49" s="29"/>
      <c r="AO49" s="29"/>
      <c r="AP49" s="29"/>
      <c r="AQ49" s="29"/>
      <c r="AR49" s="29"/>
      <c r="AS49" s="29"/>
      <c r="AT49" s="29"/>
      <c r="AU49" s="29"/>
      <c r="AV49" s="29"/>
      <c r="AW49" s="29"/>
      <c r="AX49" s="4"/>
      <c r="AY49" s="4"/>
      <c r="AZ49" s="4"/>
      <c r="BA49" s="4"/>
      <c r="BB49" s="4"/>
      <c r="BC49" s="4"/>
      <c r="BD49" s="4"/>
    </row>
    <row r="50" spans="1:56" ht="19.899999999999999" customHeight="1" x14ac:dyDescent="0.2">
      <c r="A50" s="83"/>
      <c r="B50" s="67"/>
      <c r="C50" s="68"/>
      <c r="D50" s="67"/>
      <c r="E50" s="68"/>
      <c r="F50" s="67"/>
      <c r="G50" s="68"/>
      <c r="H50" s="67"/>
      <c r="I50" s="68"/>
      <c r="J50" s="67"/>
      <c r="K50" s="68"/>
      <c r="L50" s="67"/>
      <c r="M50" s="68"/>
      <c r="N50" s="67"/>
      <c r="O50" s="68"/>
      <c r="P50" s="90"/>
      <c r="Q50" s="91"/>
      <c r="R50" s="90"/>
      <c r="S50" s="91"/>
      <c r="T50" s="90"/>
      <c r="U50" s="91"/>
      <c r="V50" s="90"/>
      <c r="W50" s="91"/>
      <c r="X50" s="90"/>
      <c r="Y50" s="91"/>
      <c r="Z50" s="90"/>
      <c r="AA50" s="91"/>
      <c r="AB50" s="8"/>
      <c r="AC50" s="8"/>
      <c r="AD50" s="8"/>
      <c r="AE50" s="8"/>
      <c r="AF50" s="8"/>
      <c r="AG50" s="8"/>
      <c r="AH50" s="8"/>
      <c r="AI50" s="8"/>
      <c r="AJ50" s="8"/>
      <c r="AK50" s="8"/>
      <c r="AL50" s="8"/>
      <c r="AM50" s="8"/>
      <c r="AN50" s="8"/>
      <c r="AO50" s="8"/>
      <c r="AP50" s="8"/>
      <c r="AQ50" s="8"/>
      <c r="AR50" s="8"/>
      <c r="AS50" s="8"/>
      <c r="AT50" s="8"/>
      <c r="AU50" s="8"/>
      <c r="AV50" s="8"/>
      <c r="AW50" s="8"/>
      <c r="AX50" s="1"/>
      <c r="AY50" s="1"/>
      <c r="AZ50" s="1"/>
      <c r="BA50" s="1"/>
      <c r="BB50" s="1"/>
      <c r="BC50" s="1"/>
      <c r="BD50" s="1"/>
    </row>
    <row r="51" spans="1:56" ht="19.899999999999999" customHeight="1" x14ac:dyDescent="0.2">
      <c r="A51" s="84"/>
      <c r="B51" s="69"/>
      <c r="C51" s="70"/>
      <c r="D51" s="69"/>
      <c r="E51" s="70"/>
      <c r="F51" s="69"/>
      <c r="G51" s="70"/>
      <c r="H51" s="69"/>
      <c r="I51" s="70"/>
      <c r="J51" s="69"/>
      <c r="K51" s="70"/>
      <c r="L51" s="69"/>
      <c r="M51" s="70"/>
      <c r="N51" s="69"/>
      <c r="O51" s="70"/>
      <c r="P51" s="92"/>
      <c r="Q51" s="93"/>
      <c r="R51" s="92"/>
      <c r="S51" s="93"/>
      <c r="T51" s="92"/>
      <c r="U51" s="93"/>
      <c r="V51" s="92"/>
      <c r="W51" s="93"/>
      <c r="X51" s="92"/>
      <c r="Y51" s="93"/>
      <c r="Z51" s="92"/>
      <c r="AA51" s="93"/>
      <c r="AB51" s="9"/>
      <c r="AC51" s="9"/>
      <c r="AD51" s="9"/>
      <c r="AE51" s="9"/>
      <c r="AF51" s="9"/>
      <c r="AG51" s="9"/>
      <c r="AH51" s="9"/>
      <c r="AI51" s="9"/>
      <c r="AJ51" s="9"/>
      <c r="AK51" s="9"/>
      <c r="AL51" s="9"/>
      <c r="AM51" s="9"/>
      <c r="AN51" s="9"/>
      <c r="AO51" s="9"/>
      <c r="AP51" s="9"/>
      <c r="AQ51" s="9"/>
      <c r="AR51" s="9"/>
      <c r="AS51" s="9"/>
      <c r="AT51" s="9"/>
      <c r="AU51" s="9"/>
      <c r="AV51" s="9"/>
      <c r="AW51" s="9"/>
      <c r="AX51" s="1"/>
      <c r="AY51" s="1"/>
      <c r="AZ51" s="1"/>
      <c r="BA51" s="1"/>
      <c r="BB51" s="1"/>
      <c r="BC51" s="1"/>
      <c r="BD51" s="1"/>
    </row>
    <row r="52" spans="1:56" ht="19.899999999999999" customHeight="1" x14ac:dyDescent="0.2">
      <c r="A52" s="84"/>
      <c r="B52" s="46"/>
      <c r="C52" s="44"/>
      <c r="D52" s="46"/>
      <c r="E52" s="44"/>
      <c r="F52" s="46"/>
      <c r="G52" s="45"/>
      <c r="H52" s="53"/>
      <c r="I52" s="52"/>
      <c r="J52" s="53"/>
      <c r="K52" s="52"/>
      <c r="L52" s="53"/>
      <c r="M52" s="52"/>
      <c r="N52" s="53"/>
      <c r="O52" s="52"/>
      <c r="P52" s="54"/>
      <c r="Q52" s="55"/>
      <c r="R52" s="54"/>
      <c r="S52" s="55"/>
      <c r="T52" s="54"/>
      <c r="U52" s="55"/>
      <c r="V52" s="54"/>
      <c r="W52" s="55"/>
      <c r="X52" s="54"/>
      <c r="Y52" s="55"/>
      <c r="Z52" s="54"/>
      <c r="AA52" s="55"/>
      <c r="AB52" s="10"/>
      <c r="AC52" s="10"/>
      <c r="AD52" s="10"/>
      <c r="AE52" s="10"/>
      <c r="AF52" s="10"/>
      <c r="AG52" s="10"/>
      <c r="AH52" s="10"/>
      <c r="AI52" s="10"/>
      <c r="AJ52" s="10"/>
      <c r="AK52" s="10"/>
      <c r="AL52" s="10"/>
      <c r="AM52" s="10"/>
      <c r="AN52" s="10"/>
      <c r="AO52" s="10"/>
      <c r="AP52" s="10"/>
      <c r="AQ52" s="10"/>
      <c r="AR52" s="10"/>
      <c r="AS52" s="10"/>
      <c r="AT52" s="10"/>
      <c r="AU52" s="10"/>
      <c r="AV52" s="10"/>
      <c r="AW52" s="10"/>
      <c r="AX52" s="15"/>
      <c r="AY52" s="15"/>
      <c r="AZ52" s="15"/>
      <c r="BA52" s="15"/>
      <c r="BB52" s="15"/>
      <c r="BC52" s="15"/>
      <c r="BD52" s="15"/>
    </row>
    <row r="53" spans="1:56" ht="19.899999999999999" customHeight="1" x14ac:dyDescent="0.2">
      <c r="A53" s="84"/>
      <c r="B53" s="71"/>
      <c r="C53" s="72"/>
      <c r="D53" s="71"/>
      <c r="E53" s="72"/>
      <c r="F53" s="71"/>
      <c r="G53" s="72"/>
      <c r="H53" s="71"/>
      <c r="I53" s="72"/>
      <c r="J53" s="71"/>
      <c r="K53" s="72"/>
      <c r="L53" s="71"/>
      <c r="M53" s="72"/>
      <c r="N53" s="71"/>
      <c r="O53" s="72"/>
      <c r="P53" s="71"/>
      <c r="Q53" s="72"/>
      <c r="R53" s="71"/>
      <c r="S53" s="72"/>
      <c r="T53" s="71"/>
      <c r="U53" s="72"/>
      <c r="V53" s="71"/>
      <c r="W53" s="72"/>
      <c r="X53" s="71"/>
      <c r="Y53" s="72"/>
      <c r="Z53" s="71"/>
      <c r="AA53" s="72"/>
      <c r="AB53" s="10"/>
      <c r="AC53" s="10"/>
      <c r="AD53" s="10"/>
      <c r="AE53" s="10"/>
      <c r="AF53" s="10"/>
      <c r="AG53" s="10"/>
      <c r="AH53" s="10"/>
      <c r="AI53" s="10"/>
      <c r="AJ53" s="10"/>
      <c r="AK53" s="10"/>
      <c r="AL53" s="10"/>
      <c r="AM53" s="10"/>
      <c r="AN53" s="10"/>
      <c r="AO53" s="10"/>
      <c r="AP53" s="10"/>
      <c r="AQ53" s="10"/>
      <c r="AR53" s="10"/>
      <c r="AS53" s="10"/>
      <c r="AT53" s="10"/>
      <c r="AU53" s="10"/>
      <c r="AV53" s="10"/>
      <c r="AW53" s="10"/>
      <c r="AX53" s="4"/>
      <c r="AY53" s="4"/>
      <c r="AZ53" s="4"/>
      <c r="BA53" s="4"/>
      <c r="BB53" s="4"/>
      <c r="BC53" s="4"/>
      <c r="BD53" s="4"/>
    </row>
    <row r="54" spans="1:56" ht="19.899999999999999" customHeight="1" thickBot="1" x14ac:dyDescent="0.25">
      <c r="A54" s="85"/>
      <c r="B54" s="73"/>
      <c r="C54" s="74"/>
      <c r="D54" s="73"/>
      <c r="E54" s="74"/>
      <c r="F54" s="73"/>
      <c r="G54" s="74"/>
      <c r="H54" s="73"/>
      <c r="I54" s="74"/>
      <c r="J54" s="73"/>
      <c r="K54" s="74"/>
      <c r="L54" s="73"/>
      <c r="M54" s="74"/>
      <c r="N54" s="73"/>
      <c r="O54" s="74"/>
      <c r="P54" s="73"/>
      <c r="Q54" s="74"/>
      <c r="R54" s="73"/>
      <c r="S54" s="74"/>
      <c r="T54" s="73"/>
      <c r="U54" s="74"/>
      <c r="V54" s="73"/>
      <c r="W54" s="74"/>
      <c r="X54" s="73"/>
      <c r="Y54" s="74"/>
      <c r="Z54" s="73"/>
      <c r="AA54" s="74"/>
      <c r="AB54" s="29"/>
      <c r="AC54" s="29"/>
      <c r="AD54" s="29"/>
      <c r="AE54" s="29"/>
      <c r="AF54" s="29"/>
      <c r="AG54" s="29"/>
      <c r="AH54" s="29"/>
      <c r="AI54" s="29"/>
      <c r="AJ54" s="29"/>
      <c r="AK54" s="29"/>
      <c r="AL54" s="29"/>
      <c r="AM54" s="29"/>
      <c r="AN54" s="29"/>
      <c r="AO54" s="29"/>
      <c r="AP54" s="29"/>
      <c r="AQ54" s="29"/>
      <c r="AR54" s="29"/>
      <c r="AS54" s="29"/>
      <c r="AT54" s="29"/>
      <c r="AU54" s="29"/>
      <c r="AV54" s="29"/>
      <c r="AW54" s="29"/>
      <c r="AX54" s="4"/>
      <c r="AY54" s="4"/>
      <c r="AZ54" s="4"/>
      <c r="BA54" s="4"/>
      <c r="BB54" s="4"/>
      <c r="BC54" s="4"/>
      <c r="BD54" s="4"/>
    </row>
    <row r="55" spans="1:56" ht="19.899999999999999" customHeight="1" x14ac:dyDescent="0.2">
      <c r="A55" s="83"/>
      <c r="B55" s="67"/>
      <c r="C55" s="68"/>
      <c r="D55" s="67"/>
      <c r="E55" s="68"/>
      <c r="F55" s="67"/>
      <c r="G55" s="68"/>
      <c r="H55" s="67"/>
      <c r="I55" s="68"/>
      <c r="J55" s="67"/>
      <c r="K55" s="68"/>
      <c r="L55" s="67"/>
      <c r="M55" s="68"/>
      <c r="N55" s="67"/>
      <c r="O55" s="68"/>
      <c r="P55" s="90"/>
      <c r="Q55" s="91"/>
      <c r="R55" s="90"/>
      <c r="S55" s="91"/>
      <c r="T55" s="90"/>
      <c r="U55" s="91"/>
      <c r="V55" s="90"/>
      <c r="W55" s="91"/>
      <c r="X55" s="90"/>
      <c r="Y55" s="91"/>
      <c r="Z55" s="90"/>
      <c r="AA55" s="91"/>
      <c r="AB55" s="8"/>
      <c r="AC55" s="8"/>
      <c r="AD55" s="8"/>
      <c r="AE55" s="8"/>
      <c r="AF55" s="8"/>
      <c r="AG55" s="8"/>
      <c r="AH55" s="8"/>
      <c r="AI55" s="8"/>
      <c r="AJ55" s="8"/>
      <c r="AK55" s="8"/>
      <c r="AL55" s="8"/>
      <c r="AM55" s="8"/>
      <c r="AN55" s="8"/>
      <c r="AO55" s="8"/>
      <c r="AP55" s="8"/>
      <c r="AQ55" s="8"/>
      <c r="AR55" s="8"/>
      <c r="AS55" s="8"/>
      <c r="AT55" s="8"/>
      <c r="AU55" s="8"/>
      <c r="AV55" s="8"/>
      <c r="AW55" s="8"/>
      <c r="AX55" s="1"/>
      <c r="AY55" s="1"/>
      <c r="AZ55" s="1"/>
      <c r="BA55" s="1"/>
      <c r="BB55" s="1"/>
      <c r="BC55" s="1"/>
      <c r="BD55" s="1"/>
    </row>
    <row r="56" spans="1:56" ht="19.899999999999999" customHeight="1" x14ac:dyDescent="0.2">
      <c r="A56" s="84"/>
      <c r="B56" s="69"/>
      <c r="C56" s="70"/>
      <c r="D56" s="69"/>
      <c r="E56" s="70"/>
      <c r="F56" s="69"/>
      <c r="G56" s="70"/>
      <c r="H56" s="69"/>
      <c r="I56" s="70"/>
      <c r="J56" s="69"/>
      <c r="K56" s="70"/>
      <c r="L56" s="69"/>
      <c r="M56" s="70"/>
      <c r="N56" s="69"/>
      <c r="O56" s="70"/>
      <c r="P56" s="92"/>
      <c r="Q56" s="93"/>
      <c r="R56" s="92"/>
      <c r="S56" s="93"/>
      <c r="T56" s="92"/>
      <c r="U56" s="93"/>
      <c r="V56" s="92"/>
      <c r="W56" s="93"/>
      <c r="X56" s="92"/>
      <c r="Y56" s="93"/>
      <c r="Z56" s="92"/>
      <c r="AA56" s="93"/>
      <c r="AB56" s="9"/>
      <c r="AC56" s="9"/>
      <c r="AD56" s="9"/>
      <c r="AE56" s="9"/>
      <c r="AF56" s="9"/>
      <c r="AG56" s="9"/>
      <c r="AH56" s="9"/>
      <c r="AI56" s="9"/>
      <c r="AJ56" s="9"/>
      <c r="AK56" s="9"/>
      <c r="AL56" s="9"/>
      <c r="AM56" s="9"/>
      <c r="AN56" s="9"/>
      <c r="AO56" s="9"/>
      <c r="AP56" s="9"/>
      <c r="AQ56" s="9"/>
      <c r="AR56" s="9"/>
      <c r="AS56" s="9"/>
      <c r="AT56" s="9"/>
      <c r="AU56" s="9"/>
      <c r="AV56" s="9"/>
      <c r="AW56" s="9"/>
      <c r="AX56" s="1"/>
      <c r="AY56" s="1"/>
      <c r="AZ56" s="1"/>
      <c r="BA56" s="1"/>
      <c r="BB56" s="1"/>
      <c r="BC56" s="1"/>
      <c r="BD56" s="1"/>
    </row>
    <row r="57" spans="1:56" ht="19.899999999999999" customHeight="1" x14ac:dyDescent="0.2">
      <c r="A57" s="84"/>
      <c r="B57" s="46"/>
      <c r="C57" s="44"/>
      <c r="D57" s="46"/>
      <c r="E57" s="44"/>
      <c r="F57" s="46"/>
      <c r="G57" s="45"/>
      <c r="H57" s="53"/>
      <c r="I57" s="52"/>
      <c r="J57" s="53"/>
      <c r="K57" s="52"/>
      <c r="L57" s="53"/>
      <c r="M57" s="52"/>
      <c r="N57" s="53"/>
      <c r="O57" s="52"/>
      <c r="P57" s="54"/>
      <c r="Q57" s="55"/>
      <c r="R57" s="54"/>
      <c r="S57" s="55"/>
      <c r="T57" s="54"/>
      <c r="U57" s="55"/>
      <c r="V57" s="54"/>
      <c r="W57" s="55"/>
      <c r="X57" s="54"/>
      <c r="Y57" s="55"/>
      <c r="Z57" s="54"/>
      <c r="AA57" s="55"/>
      <c r="AB57" s="10"/>
      <c r="AC57" s="10"/>
      <c r="AD57" s="10"/>
      <c r="AE57" s="10"/>
      <c r="AF57" s="10"/>
      <c r="AG57" s="10"/>
      <c r="AH57" s="10"/>
      <c r="AI57" s="10"/>
      <c r="AJ57" s="10"/>
      <c r="AK57" s="10"/>
      <c r="AL57" s="10"/>
      <c r="AM57" s="10"/>
      <c r="AN57" s="10"/>
      <c r="AO57" s="10"/>
      <c r="AP57" s="10"/>
      <c r="AQ57" s="10"/>
      <c r="AR57" s="10"/>
      <c r="AS57" s="10"/>
      <c r="AT57" s="10"/>
      <c r="AU57" s="10"/>
      <c r="AV57" s="10"/>
      <c r="AW57" s="10"/>
      <c r="AX57" s="15"/>
      <c r="AY57" s="15"/>
      <c r="AZ57" s="15"/>
      <c r="BA57" s="15"/>
      <c r="BB57" s="15"/>
      <c r="BC57" s="15"/>
      <c r="BD57" s="15"/>
    </row>
    <row r="58" spans="1:56" ht="19.899999999999999" customHeight="1" x14ac:dyDescent="0.2">
      <c r="A58" s="84"/>
      <c r="B58" s="71"/>
      <c r="C58" s="72"/>
      <c r="D58" s="71"/>
      <c r="E58" s="72"/>
      <c r="F58" s="71"/>
      <c r="G58" s="72"/>
      <c r="H58" s="71"/>
      <c r="I58" s="72"/>
      <c r="J58" s="71"/>
      <c r="K58" s="72"/>
      <c r="L58" s="71"/>
      <c r="M58" s="72"/>
      <c r="N58" s="71"/>
      <c r="O58" s="72"/>
      <c r="P58" s="71"/>
      <c r="Q58" s="72"/>
      <c r="R58" s="71"/>
      <c r="S58" s="72"/>
      <c r="T58" s="71"/>
      <c r="U58" s="72"/>
      <c r="V58" s="71"/>
      <c r="W58" s="72"/>
      <c r="X58" s="71"/>
      <c r="Y58" s="72"/>
      <c r="Z58" s="71"/>
      <c r="AA58" s="72"/>
      <c r="AB58" s="10"/>
      <c r="AC58" s="10"/>
      <c r="AD58" s="10"/>
      <c r="AE58" s="10"/>
      <c r="AF58" s="10"/>
      <c r="AG58" s="10"/>
      <c r="AH58" s="10"/>
      <c r="AI58" s="10"/>
      <c r="AJ58" s="10"/>
      <c r="AK58" s="10"/>
      <c r="AL58" s="10"/>
      <c r="AM58" s="10"/>
      <c r="AN58" s="10"/>
      <c r="AO58" s="10"/>
      <c r="AP58" s="10"/>
      <c r="AQ58" s="10"/>
      <c r="AR58" s="10"/>
      <c r="AS58" s="10"/>
      <c r="AT58" s="10"/>
      <c r="AU58" s="10"/>
      <c r="AV58" s="10"/>
      <c r="AW58" s="10"/>
      <c r="AX58" s="4"/>
      <c r="AY58" s="4"/>
      <c r="AZ58" s="4"/>
      <c r="BA58" s="4"/>
      <c r="BB58" s="4"/>
      <c r="BC58" s="4"/>
      <c r="BD58" s="4"/>
    </row>
    <row r="59" spans="1:56" ht="19.899999999999999" customHeight="1" thickBot="1" x14ac:dyDescent="0.25">
      <c r="A59" s="85"/>
      <c r="B59" s="73"/>
      <c r="C59" s="74"/>
      <c r="D59" s="73"/>
      <c r="E59" s="74"/>
      <c r="F59" s="73"/>
      <c r="G59" s="74"/>
      <c r="H59" s="73"/>
      <c r="I59" s="74"/>
      <c r="J59" s="73"/>
      <c r="K59" s="74"/>
      <c r="L59" s="73"/>
      <c r="M59" s="74"/>
      <c r="N59" s="73"/>
      <c r="O59" s="74"/>
      <c r="P59" s="73"/>
      <c r="Q59" s="74"/>
      <c r="R59" s="73"/>
      <c r="S59" s="74"/>
      <c r="T59" s="73"/>
      <c r="U59" s="74"/>
      <c r="V59" s="73"/>
      <c r="W59" s="74"/>
      <c r="X59" s="73"/>
      <c r="Y59" s="74"/>
      <c r="Z59" s="73"/>
      <c r="AA59" s="74"/>
      <c r="AB59" s="29"/>
      <c r="AC59" s="29"/>
      <c r="AD59" s="29"/>
      <c r="AE59" s="29"/>
      <c r="AF59" s="29"/>
      <c r="AG59" s="29"/>
      <c r="AH59" s="29"/>
      <c r="AI59" s="29"/>
      <c r="AJ59" s="29"/>
      <c r="AK59" s="29"/>
      <c r="AL59" s="29"/>
      <c r="AM59" s="29"/>
      <c r="AN59" s="29"/>
      <c r="AO59" s="29"/>
      <c r="AP59" s="29"/>
      <c r="AQ59" s="29"/>
      <c r="AR59" s="29"/>
      <c r="AS59" s="29"/>
      <c r="AT59" s="29"/>
      <c r="AU59" s="29"/>
      <c r="AV59" s="29"/>
      <c r="AW59" s="29"/>
      <c r="AX59" s="4"/>
      <c r="AY59" s="4"/>
      <c r="AZ59" s="4"/>
      <c r="BA59" s="4"/>
      <c r="BB59" s="4"/>
      <c r="BC59" s="4"/>
      <c r="BD59" s="4"/>
    </row>
    <row r="60" spans="1:56" ht="19.899999999999999" customHeight="1" x14ac:dyDescent="0.2">
      <c r="A60" s="83"/>
      <c r="B60" s="67"/>
      <c r="C60" s="68"/>
      <c r="D60" s="67"/>
      <c r="E60" s="68"/>
      <c r="F60" s="67"/>
      <c r="G60" s="68"/>
      <c r="H60" s="67"/>
      <c r="I60" s="68"/>
      <c r="J60" s="67"/>
      <c r="K60" s="68"/>
      <c r="L60" s="67"/>
      <c r="M60" s="68"/>
      <c r="N60" s="67"/>
      <c r="O60" s="68"/>
      <c r="P60" s="90"/>
      <c r="Q60" s="91"/>
      <c r="R60" s="90"/>
      <c r="S60" s="91"/>
      <c r="T60" s="90"/>
      <c r="U60" s="91"/>
      <c r="V60" s="90"/>
      <c r="W60" s="91"/>
      <c r="X60" s="90"/>
      <c r="Y60" s="91"/>
      <c r="Z60" s="90"/>
      <c r="AA60" s="91"/>
      <c r="AB60" s="8"/>
      <c r="AC60" s="8"/>
      <c r="AD60" s="8"/>
      <c r="AE60" s="8"/>
      <c r="AF60" s="8"/>
      <c r="AG60" s="8"/>
      <c r="AH60" s="8"/>
      <c r="AI60" s="8"/>
      <c r="AJ60" s="8"/>
      <c r="AK60" s="8"/>
      <c r="AL60" s="8"/>
      <c r="AM60" s="8"/>
      <c r="AN60" s="8"/>
      <c r="AO60" s="8"/>
      <c r="AP60" s="8"/>
      <c r="AQ60" s="8"/>
      <c r="AR60" s="8"/>
      <c r="AS60" s="8"/>
      <c r="AT60" s="8"/>
      <c r="AU60" s="8"/>
      <c r="AV60" s="8"/>
      <c r="AW60" s="8"/>
      <c r="AX60" s="1"/>
      <c r="AY60" s="1"/>
      <c r="AZ60" s="1"/>
      <c r="BA60" s="1"/>
      <c r="BB60" s="1"/>
      <c r="BC60" s="1"/>
      <c r="BD60" s="1"/>
    </row>
    <row r="61" spans="1:56" ht="19.899999999999999" customHeight="1" x14ac:dyDescent="0.2">
      <c r="A61" s="84"/>
      <c r="B61" s="69"/>
      <c r="C61" s="70"/>
      <c r="D61" s="69"/>
      <c r="E61" s="70"/>
      <c r="F61" s="69"/>
      <c r="G61" s="70"/>
      <c r="H61" s="69"/>
      <c r="I61" s="70"/>
      <c r="J61" s="69"/>
      <c r="K61" s="70"/>
      <c r="L61" s="69"/>
      <c r="M61" s="70"/>
      <c r="N61" s="69"/>
      <c r="O61" s="70"/>
      <c r="P61" s="92"/>
      <c r="Q61" s="93"/>
      <c r="R61" s="92"/>
      <c r="S61" s="93"/>
      <c r="T61" s="92"/>
      <c r="U61" s="93"/>
      <c r="V61" s="92"/>
      <c r="W61" s="93"/>
      <c r="X61" s="92"/>
      <c r="Y61" s="93"/>
      <c r="Z61" s="92"/>
      <c r="AA61" s="93"/>
      <c r="AB61" s="9"/>
      <c r="AC61" s="9"/>
      <c r="AD61" s="9"/>
      <c r="AE61" s="9"/>
      <c r="AF61" s="9"/>
      <c r="AG61" s="9"/>
      <c r="AH61" s="9"/>
      <c r="AI61" s="9"/>
      <c r="AJ61" s="9"/>
      <c r="AK61" s="9"/>
      <c r="AL61" s="9"/>
      <c r="AM61" s="9"/>
      <c r="AN61" s="9"/>
      <c r="AO61" s="9"/>
      <c r="AP61" s="9"/>
      <c r="AQ61" s="9"/>
      <c r="AR61" s="9"/>
      <c r="AS61" s="9"/>
      <c r="AT61" s="9"/>
      <c r="AU61" s="9"/>
      <c r="AV61" s="9"/>
      <c r="AW61" s="9"/>
      <c r="AX61" s="1"/>
      <c r="AY61" s="1"/>
      <c r="AZ61" s="1"/>
      <c r="BA61" s="1"/>
      <c r="BB61" s="1"/>
      <c r="BC61" s="1"/>
      <c r="BD61" s="1"/>
    </row>
    <row r="62" spans="1:56" ht="19.899999999999999" customHeight="1" x14ac:dyDescent="0.2">
      <c r="A62" s="84"/>
      <c r="B62" s="46"/>
      <c r="C62" s="44"/>
      <c r="D62" s="46"/>
      <c r="E62" s="44"/>
      <c r="F62" s="46"/>
      <c r="G62" s="45"/>
      <c r="H62" s="53"/>
      <c r="I62" s="52"/>
      <c r="J62" s="53"/>
      <c r="K62" s="52"/>
      <c r="L62" s="53"/>
      <c r="M62" s="52"/>
      <c r="N62" s="53"/>
      <c r="O62" s="52"/>
      <c r="P62" s="54"/>
      <c r="Q62" s="55"/>
      <c r="R62" s="54"/>
      <c r="S62" s="55"/>
      <c r="T62" s="54"/>
      <c r="U62" s="55"/>
      <c r="V62" s="54"/>
      <c r="W62" s="55"/>
      <c r="X62" s="54"/>
      <c r="Y62" s="55"/>
      <c r="Z62" s="54"/>
      <c r="AA62" s="55"/>
      <c r="AB62" s="10"/>
      <c r="AC62" s="10"/>
      <c r="AD62" s="10"/>
      <c r="AE62" s="10"/>
      <c r="AF62" s="10"/>
      <c r="AG62" s="10"/>
      <c r="AH62" s="10"/>
      <c r="AI62" s="10"/>
      <c r="AJ62" s="10"/>
      <c r="AK62" s="10"/>
      <c r="AL62" s="10"/>
      <c r="AM62" s="10"/>
      <c r="AN62" s="10"/>
      <c r="AO62" s="10"/>
      <c r="AP62" s="10"/>
      <c r="AQ62" s="10"/>
      <c r="AR62" s="10"/>
      <c r="AS62" s="10"/>
      <c r="AT62" s="10"/>
      <c r="AU62" s="10"/>
      <c r="AV62" s="10"/>
      <c r="AW62" s="10"/>
      <c r="AX62" s="15"/>
      <c r="AY62" s="15"/>
      <c r="AZ62" s="15"/>
      <c r="BA62" s="15"/>
      <c r="BB62" s="15"/>
      <c r="BC62" s="15"/>
      <c r="BD62" s="15"/>
    </row>
    <row r="63" spans="1:56" ht="19.899999999999999" customHeight="1" x14ac:dyDescent="0.2">
      <c r="A63" s="84"/>
      <c r="B63" s="71"/>
      <c r="C63" s="72"/>
      <c r="D63" s="71"/>
      <c r="E63" s="72"/>
      <c r="F63" s="71"/>
      <c r="G63" s="72"/>
      <c r="H63" s="71"/>
      <c r="I63" s="72"/>
      <c r="J63" s="71"/>
      <c r="K63" s="72"/>
      <c r="L63" s="71"/>
      <c r="M63" s="72"/>
      <c r="N63" s="71"/>
      <c r="O63" s="72"/>
      <c r="P63" s="71"/>
      <c r="Q63" s="72"/>
      <c r="R63" s="71"/>
      <c r="S63" s="72"/>
      <c r="T63" s="71"/>
      <c r="U63" s="72"/>
      <c r="V63" s="71"/>
      <c r="W63" s="72"/>
      <c r="X63" s="71"/>
      <c r="Y63" s="72"/>
      <c r="Z63" s="71"/>
      <c r="AA63" s="72"/>
      <c r="AB63" s="10"/>
      <c r="AC63" s="10"/>
      <c r="AD63" s="10"/>
      <c r="AE63" s="10"/>
      <c r="AF63" s="10"/>
      <c r="AG63" s="10"/>
      <c r="AH63" s="10"/>
      <c r="AI63" s="10"/>
      <c r="AJ63" s="10"/>
      <c r="AK63" s="10"/>
      <c r="AL63" s="10"/>
      <c r="AM63" s="10"/>
      <c r="AN63" s="10"/>
      <c r="AO63" s="10"/>
      <c r="AP63" s="10"/>
      <c r="AQ63" s="10"/>
      <c r="AR63" s="10"/>
      <c r="AS63" s="10"/>
      <c r="AT63" s="10"/>
      <c r="AU63" s="10"/>
      <c r="AV63" s="10"/>
      <c r="AW63" s="10"/>
      <c r="AX63" s="4"/>
      <c r="AY63" s="4"/>
      <c r="AZ63" s="4"/>
      <c r="BA63" s="4"/>
      <c r="BB63" s="4"/>
      <c r="BC63" s="4"/>
      <c r="BD63" s="4"/>
    </row>
    <row r="64" spans="1:56" ht="19.899999999999999" customHeight="1" thickBot="1" x14ac:dyDescent="0.25">
      <c r="A64" s="85"/>
      <c r="B64" s="73"/>
      <c r="C64" s="74"/>
      <c r="D64" s="73"/>
      <c r="E64" s="74"/>
      <c r="F64" s="73"/>
      <c r="G64" s="74"/>
      <c r="H64" s="73"/>
      <c r="I64" s="74"/>
      <c r="J64" s="73"/>
      <c r="K64" s="74"/>
      <c r="L64" s="73"/>
      <c r="M64" s="74"/>
      <c r="N64" s="73"/>
      <c r="O64" s="74"/>
      <c r="P64" s="73"/>
      <c r="Q64" s="74"/>
      <c r="R64" s="73"/>
      <c r="S64" s="74"/>
      <c r="T64" s="73"/>
      <c r="U64" s="74"/>
      <c r="V64" s="73"/>
      <c r="W64" s="74"/>
      <c r="X64" s="73"/>
      <c r="Y64" s="74"/>
      <c r="Z64" s="73"/>
      <c r="AA64" s="74"/>
      <c r="AB64" s="29"/>
      <c r="AC64" s="29"/>
      <c r="AD64" s="29"/>
      <c r="AE64" s="29"/>
      <c r="AF64" s="29"/>
      <c r="AG64" s="29"/>
      <c r="AH64" s="29"/>
      <c r="AI64" s="29"/>
      <c r="AJ64" s="29"/>
      <c r="AK64" s="29"/>
      <c r="AL64" s="29"/>
      <c r="AM64" s="29"/>
      <c r="AN64" s="29"/>
      <c r="AO64" s="29"/>
      <c r="AP64" s="29"/>
      <c r="AQ64" s="29"/>
      <c r="AR64" s="29"/>
      <c r="AS64" s="29"/>
      <c r="AT64" s="29"/>
      <c r="AU64" s="29"/>
      <c r="AV64" s="29"/>
      <c r="AW64" s="29"/>
      <c r="AX64" s="4"/>
      <c r="AY64" s="4"/>
      <c r="AZ64" s="4"/>
      <c r="BA64" s="4"/>
      <c r="BB64" s="4"/>
      <c r="BC64" s="4"/>
      <c r="BD64" s="4"/>
    </row>
    <row r="65" spans="1:56" ht="19.899999999999999" customHeight="1" x14ac:dyDescent="0.2">
      <c r="A65" s="83"/>
      <c r="B65" s="67"/>
      <c r="C65" s="68"/>
      <c r="D65" s="67"/>
      <c r="E65" s="68"/>
      <c r="F65" s="67"/>
      <c r="G65" s="68"/>
      <c r="H65" s="67"/>
      <c r="I65" s="68"/>
      <c r="J65" s="67"/>
      <c r="K65" s="68"/>
      <c r="L65" s="67"/>
      <c r="M65" s="68"/>
      <c r="N65" s="67"/>
      <c r="O65" s="68"/>
      <c r="P65" s="90"/>
      <c r="Q65" s="91"/>
      <c r="R65" s="90"/>
      <c r="S65" s="91"/>
      <c r="T65" s="90"/>
      <c r="U65" s="91"/>
      <c r="V65" s="90"/>
      <c r="W65" s="91"/>
      <c r="X65" s="90"/>
      <c r="Y65" s="91"/>
      <c r="Z65" s="90"/>
      <c r="AA65" s="91"/>
      <c r="AB65" s="8"/>
      <c r="AC65" s="8"/>
      <c r="AD65" s="8"/>
      <c r="AE65" s="8"/>
      <c r="AF65" s="8"/>
      <c r="AG65" s="8"/>
      <c r="AH65" s="8"/>
      <c r="AI65" s="8"/>
      <c r="AJ65" s="8"/>
      <c r="AK65" s="8"/>
      <c r="AL65" s="8"/>
      <c r="AM65" s="8"/>
      <c r="AN65" s="8"/>
      <c r="AO65" s="8"/>
      <c r="AP65" s="8"/>
      <c r="AQ65" s="8"/>
      <c r="AR65" s="8"/>
      <c r="AS65" s="8"/>
      <c r="AT65" s="8"/>
      <c r="AU65" s="8"/>
      <c r="AV65" s="8"/>
      <c r="AW65" s="8"/>
      <c r="AX65" s="1"/>
      <c r="AY65" s="1"/>
      <c r="AZ65" s="1"/>
      <c r="BA65" s="1"/>
      <c r="BB65" s="1"/>
      <c r="BC65" s="1"/>
      <c r="BD65" s="1"/>
    </row>
    <row r="66" spans="1:56" ht="19.899999999999999" customHeight="1" x14ac:dyDescent="0.2">
      <c r="A66" s="84"/>
      <c r="B66" s="69"/>
      <c r="C66" s="70"/>
      <c r="D66" s="69"/>
      <c r="E66" s="70"/>
      <c r="F66" s="69"/>
      <c r="G66" s="70"/>
      <c r="H66" s="69"/>
      <c r="I66" s="70"/>
      <c r="J66" s="69"/>
      <c r="K66" s="70"/>
      <c r="L66" s="69"/>
      <c r="M66" s="70"/>
      <c r="N66" s="69"/>
      <c r="O66" s="70"/>
      <c r="P66" s="92"/>
      <c r="Q66" s="93"/>
      <c r="R66" s="92"/>
      <c r="S66" s="93"/>
      <c r="T66" s="92"/>
      <c r="U66" s="93"/>
      <c r="V66" s="92"/>
      <c r="W66" s="93"/>
      <c r="X66" s="92"/>
      <c r="Y66" s="93"/>
      <c r="Z66" s="92"/>
      <c r="AA66" s="93"/>
      <c r="AB66" s="9"/>
      <c r="AC66" s="9"/>
      <c r="AD66" s="9"/>
      <c r="AE66" s="9"/>
      <c r="AF66" s="9"/>
      <c r="AG66" s="9"/>
      <c r="AH66" s="9"/>
      <c r="AI66" s="9"/>
      <c r="AJ66" s="9"/>
      <c r="AK66" s="9"/>
      <c r="AL66" s="9"/>
      <c r="AM66" s="9"/>
      <c r="AN66" s="9"/>
      <c r="AO66" s="9"/>
      <c r="AP66" s="9"/>
      <c r="AQ66" s="9"/>
      <c r="AR66" s="9"/>
      <c r="AS66" s="9"/>
      <c r="AT66" s="9"/>
      <c r="AU66" s="9"/>
      <c r="AV66" s="9"/>
      <c r="AW66" s="9"/>
      <c r="AX66" s="1"/>
      <c r="AY66" s="1"/>
      <c r="AZ66" s="1"/>
      <c r="BA66" s="1"/>
      <c r="BB66" s="1"/>
      <c r="BC66" s="1"/>
      <c r="BD66" s="1"/>
    </row>
    <row r="67" spans="1:56" ht="19.899999999999999" customHeight="1" x14ac:dyDescent="0.2">
      <c r="A67" s="84"/>
      <c r="B67" s="46"/>
      <c r="C67" s="44"/>
      <c r="D67" s="46"/>
      <c r="E67" s="44"/>
      <c r="F67" s="46"/>
      <c r="G67" s="45"/>
      <c r="H67" s="53"/>
      <c r="I67" s="52"/>
      <c r="J67" s="53"/>
      <c r="K67" s="52"/>
      <c r="L67" s="53"/>
      <c r="M67" s="52"/>
      <c r="N67" s="53"/>
      <c r="O67" s="52"/>
      <c r="P67" s="54"/>
      <c r="Q67" s="55"/>
      <c r="R67" s="54"/>
      <c r="S67" s="55"/>
      <c r="T67" s="54"/>
      <c r="U67" s="55"/>
      <c r="V67" s="54"/>
      <c r="W67" s="55"/>
      <c r="X67" s="54"/>
      <c r="Y67" s="55"/>
      <c r="Z67" s="54"/>
      <c r="AA67" s="55"/>
      <c r="AB67" s="10"/>
      <c r="AC67" s="10"/>
      <c r="AD67" s="10"/>
      <c r="AE67" s="10"/>
      <c r="AF67" s="10"/>
      <c r="AG67" s="10"/>
      <c r="AH67" s="10"/>
      <c r="AI67" s="10"/>
      <c r="AJ67" s="10"/>
      <c r="AK67" s="10"/>
      <c r="AL67" s="10"/>
      <c r="AM67" s="10"/>
      <c r="AN67" s="10"/>
      <c r="AO67" s="10"/>
      <c r="AP67" s="10"/>
      <c r="AQ67" s="10"/>
      <c r="AR67" s="10"/>
      <c r="AS67" s="10"/>
      <c r="AT67" s="10"/>
      <c r="AU67" s="10"/>
      <c r="AV67" s="10"/>
      <c r="AW67" s="10"/>
      <c r="AX67" s="15"/>
      <c r="AY67" s="15"/>
      <c r="AZ67" s="15"/>
      <c r="BA67" s="15"/>
      <c r="BB67" s="15"/>
      <c r="BC67" s="15"/>
      <c r="BD67" s="15"/>
    </row>
    <row r="68" spans="1:56" ht="19.899999999999999" customHeight="1" x14ac:dyDescent="0.2">
      <c r="A68" s="84"/>
      <c r="B68" s="71"/>
      <c r="C68" s="72"/>
      <c r="D68" s="71"/>
      <c r="E68" s="72"/>
      <c r="F68" s="71"/>
      <c r="G68" s="72"/>
      <c r="H68" s="71"/>
      <c r="I68" s="72"/>
      <c r="J68" s="71"/>
      <c r="K68" s="72"/>
      <c r="L68" s="71"/>
      <c r="M68" s="72"/>
      <c r="N68" s="71"/>
      <c r="O68" s="72"/>
      <c r="P68" s="71"/>
      <c r="Q68" s="72"/>
      <c r="R68" s="71"/>
      <c r="S68" s="72"/>
      <c r="T68" s="71"/>
      <c r="U68" s="72"/>
      <c r="V68" s="71"/>
      <c r="W68" s="72"/>
      <c r="X68" s="71"/>
      <c r="Y68" s="72"/>
      <c r="Z68" s="71"/>
      <c r="AA68" s="72"/>
      <c r="AB68" s="10"/>
      <c r="AC68" s="10"/>
      <c r="AD68" s="10"/>
      <c r="AE68" s="10"/>
      <c r="AF68" s="10"/>
      <c r="AG68" s="10"/>
      <c r="AH68" s="10"/>
      <c r="AI68" s="10"/>
      <c r="AJ68" s="10"/>
      <c r="AK68" s="10"/>
      <c r="AL68" s="10"/>
      <c r="AM68" s="10"/>
      <c r="AN68" s="10"/>
      <c r="AO68" s="10"/>
      <c r="AP68" s="10"/>
      <c r="AQ68" s="10"/>
      <c r="AR68" s="10"/>
      <c r="AS68" s="10"/>
      <c r="AT68" s="10"/>
      <c r="AU68" s="10"/>
      <c r="AV68" s="10"/>
      <c r="AW68" s="10"/>
      <c r="AX68" s="4"/>
      <c r="AY68" s="4"/>
      <c r="AZ68" s="4"/>
      <c r="BA68" s="4"/>
      <c r="BB68" s="4"/>
      <c r="BC68" s="4"/>
      <c r="BD68" s="4"/>
    </row>
    <row r="69" spans="1:56" ht="19.899999999999999" customHeight="1" thickBot="1" x14ac:dyDescent="0.25">
      <c r="A69" s="85"/>
      <c r="B69" s="73"/>
      <c r="C69" s="74"/>
      <c r="D69" s="73"/>
      <c r="E69" s="74"/>
      <c r="F69" s="73"/>
      <c r="G69" s="74"/>
      <c r="H69" s="73"/>
      <c r="I69" s="74"/>
      <c r="J69" s="73"/>
      <c r="K69" s="74"/>
      <c r="L69" s="73"/>
      <c r="M69" s="74"/>
      <c r="N69" s="73"/>
      <c r="O69" s="74"/>
      <c r="P69" s="73"/>
      <c r="Q69" s="74"/>
      <c r="R69" s="73"/>
      <c r="S69" s="74"/>
      <c r="T69" s="73"/>
      <c r="U69" s="74"/>
      <c r="V69" s="73"/>
      <c r="W69" s="74"/>
      <c r="X69" s="73"/>
      <c r="Y69" s="74"/>
      <c r="Z69" s="73"/>
      <c r="AA69" s="74"/>
      <c r="AB69" s="29"/>
      <c r="AC69" s="29"/>
      <c r="AD69" s="29"/>
      <c r="AE69" s="29"/>
      <c r="AF69" s="29"/>
      <c r="AG69" s="29"/>
      <c r="AH69" s="29"/>
      <c r="AI69" s="29"/>
      <c r="AJ69" s="29"/>
      <c r="AK69" s="29"/>
      <c r="AL69" s="29"/>
      <c r="AM69" s="29"/>
      <c r="AN69" s="29"/>
      <c r="AO69" s="29"/>
      <c r="AP69" s="29"/>
      <c r="AQ69" s="29"/>
      <c r="AR69" s="29"/>
      <c r="AS69" s="29"/>
      <c r="AT69" s="29"/>
      <c r="AU69" s="29"/>
      <c r="AV69" s="29"/>
      <c r="AW69" s="29"/>
      <c r="AX69" s="4"/>
      <c r="AY69" s="4"/>
      <c r="AZ69" s="4"/>
      <c r="BA69" s="4"/>
      <c r="BB69" s="4"/>
      <c r="BC69" s="4"/>
      <c r="BD69" s="4"/>
    </row>
    <row r="70" spans="1:56" ht="19.899999999999999" customHeight="1" x14ac:dyDescent="0.2">
      <c r="A70" s="83"/>
      <c r="B70" s="67"/>
      <c r="C70" s="68"/>
      <c r="D70" s="67"/>
      <c r="E70" s="68"/>
      <c r="F70" s="67"/>
      <c r="G70" s="68"/>
      <c r="H70" s="67"/>
      <c r="I70" s="68"/>
      <c r="J70" s="67"/>
      <c r="K70" s="68"/>
      <c r="L70" s="67"/>
      <c r="M70" s="68"/>
      <c r="N70" s="67"/>
      <c r="O70" s="68"/>
      <c r="P70" s="90"/>
      <c r="Q70" s="91"/>
      <c r="R70" s="90"/>
      <c r="S70" s="91"/>
      <c r="T70" s="90"/>
      <c r="U70" s="91"/>
      <c r="V70" s="90"/>
      <c r="W70" s="91"/>
      <c r="X70" s="90"/>
      <c r="Y70" s="91"/>
      <c r="Z70" s="90"/>
      <c r="AA70" s="91"/>
      <c r="AB70" s="8"/>
      <c r="AC70" s="8"/>
      <c r="AD70" s="8"/>
      <c r="AE70" s="8"/>
      <c r="AF70" s="8"/>
      <c r="AG70" s="8"/>
      <c r="AH70" s="8"/>
      <c r="AI70" s="8"/>
      <c r="AJ70" s="8"/>
      <c r="AK70" s="8"/>
      <c r="AL70" s="8"/>
      <c r="AM70" s="8"/>
      <c r="AN70" s="8"/>
      <c r="AO70" s="8"/>
      <c r="AP70" s="8"/>
      <c r="AQ70" s="8"/>
      <c r="AR70" s="8"/>
      <c r="AS70" s="8"/>
      <c r="AT70" s="8"/>
      <c r="AU70" s="8"/>
      <c r="AV70" s="8"/>
      <c r="AW70" s="8"/>
      <c r="AX70" s="1"/>
      <c r="AY70" s="1"/>
      <c r="AZ70" s="1"/>
      <c r="BA70" s="1"/>
      <c r="BB70" s="1"/>
      <c r="BC70" s="1"/>
      <c r="BD70" s="1"/>
    </row>
    <row r="71" spans="1:56" ht="19.899999999999999" customHeight="1" x14ac:dyDescent="0.2">
      <c r="A71" s="84"/>
      <c r="B71" s="69"/>
      <c r="C71" s="70"/>
      <c r="D71" s="69"/>
      <c r="E71" s="70"/>
      <c r="F71" s="69"/>
      <c r="G71" s="70"/>
      <c r="H71" s="69"/>
      <c r="I71" s="70"/>
      <c r="J71" s="69"/>
      <c r="K71" s="70"/>
      <c r="L71" s="69"/>
      <c r="M71" s="70"/>
      <c r="N71" s="69"/>
      <c r="O71" s="70"/>
      <c r="P71" s="92"/>
      <c r="Q71" s="93"/>
      <c r="R71" s="92"/>
      <c r="S71" s="93"/>
      <c r="T71" s="92"/>
      <c r="U71" s="93"/>
      <c r="V71" s="92"/>
      <c r="W71" s="93"/>
      <c r="X71" s="92"/>
      <c r="Y71" s="93"/>
      <c r="Z71" s="92"/>
      <c r="AA71" s="93"/>
      <c r="AB71" s="9"/>
      <c r="AC71" s="9"/>
      <c r="AD71" s="9"/>
      <c r="AE71" s="9"/>
      <c r="AF71" s="9"/>
      <c r="AG71" s="9"/>
      <c r="AH71" s="9"/>
      <c r="AI71" s="9"/>
      <c r="AJ71" s="9"/>
      <c r="AK71" s="9"/>
      <c r="AL71" s="9"/>
      <c r="AM71" s="9"/>
      <c r="AN71" s="9"/>
      <c r="AO71" s="9"/>
      <c r="AP71" s="9"/>
      <c r="AQ71" s="9"/>
      <c r="AR71" s="9"/>
      <c r="AS71" s="9"/>
      <c r="AT71" s="9"/>
      <c r="AU71" s="9"/>
      <c r="AV71" s="9"/>
      <c r="AW71" s="9"/>
      <c r="AX71" s="1"/>
      <c r="AY71" s="1"/>
      <c r="AZ71" s="1"/>
      <c r="BA71" s="1"/>
      <c r="BB71" s="1"/>
      <c r="BC71" s="1"/>
      <c r="BD71" s="1"/>
    </row>
    <row r="72" spans="1:56" ht="19.899999999999999" customHeight="1" x14ac:dyDescent="0.2">
      <c r="A72" s="84"/>
      <c r="B72" s="46"/>
      <c r="C72" s="44"/>
      <c r="D72" s="46"/>
      <c r="E72" s="44"/>
      <c r="F72" s="46"/>
      <c r="G72" s="45"/>
      <c r="H72" s="53"/>
      <c r="I72" s="52"/>
      <c r="J72" s="53"/>
      <c r="K72" s="52"/>
      <c r="L72" s="53"/>
      <c r="M72" s="52"/>
      <c r="N72" s="53"/>
      <c r="O72" s="52"/>
      <c r="P72" s="54"/>
      <c r="Q72" s="55"/>
      <c r="R72" s="54"/>
      <c r="S72" s="55"/>
      <c r="T72" s="54"/>
      <c r="U72" s="55"/>
      <c r="V72" s="54"/>
      <c r="W72" s="55"/>
      <c r="X72" s="54"/>
      <c r="Y72" s="55"/>
      <c r="Z72" s="54"/>
      <c r="AA72" s="55"/>
      <c r="AB72" s="10"/>
      <c r="AC72" s="10"/>
      <c r="AD72" s="10"/>
      <c r="AE72" s="10"/>
      <c r="AF72" s="10"/>
      <c r="AG72" s="10"/>
      <c r="AH72" s="10"/>
      <c r="AI72" s="10"/>
      <c r="AJ72" s="10"/>
      <c r="AK72" s="10"/>
      <c r="AL72" s="10"/>
      <c r="AM72" s="10"/>
      <c r="AN72" s="10"/>
      <c r="AO72" s="10"/>
      <c r="AP72" s="10"/>
      <c r="AQ72" s="10"/>
      <c r="AR72" s="10"/>
      <c r="AS72" s="10"/>
      <c r="AT72" s="10"/>
      <c r="AU72" s="10"/>
      <c r="AV72" s="10"/>
      <c r="AW72" s="10"/>
      <c r="AX72" s="15"/>
      <c r="AY72" s="15"/>
      <c r="AZ72" s="15"/>
      <c r="BA72" s="15"/>
      <c r="BB72" s="15"/>
      <c r="BC72" s="15"/>
      <c r="BD72" s="15"/>
    </row>
    <row r="73" spans="1:56" ht="19.899999999999999" customHeight="1" x14ac:dyDescent="0.2">
      <c r="A73" s="84"/>
      <c r="B73" s="71"/>
      <c r="C73" s="72"/>
      <c r="D73" s="71"/>
      <c r="E73" s="72"/>
      <c r="F73" s="71"/>
      <c r="G73" s="72"/>
      <c r="H73" s="71"/>
      <c r="I73" s="72"/>
      <c r="J73" s="71"/>
      <c r="K73" s="72"/>
      <c r="L73" s="71"/>
      <c r="M73" s="72"/>
      <c r="N73" s="71"/>
      <c r="O73" s="72"/>
      <c r="P73" s="71"/>
      <c r="Q73" s="72"/>
      <c r="R73" s="71"/>
      <c r="S73" s="72"/>
      <c r="T73" s="71"/>
      <c r="U73" s="72"/>
      <c r="V73" s="71"/>
      <c r="W73" s="72"/>
      <c r="X73" s="71"/>
      <c r="Y73" s="72"/>
      <c r="Z73" s="71"/>
      <c r="AA73" s="72"/>
      <c r="AB73" s="10"/>
      <c r="AC73" s="10"/>
      <c r="AD73" s="10"/>
      <c r="AE73" s="10"/>
      <c r="AF73" s="10"/>
      <c r="AG73" s="10"/>
      <c r="AH73" s="10"/>
      <c r="AI73" s="10"/>
      <c r="AJ73" s="10"/>
      <c r="AK73" s="10"/>
      <c r="AL73" s="10"/>
      <c r="AM73" s="10"/>
      <c r="AN73" s="10"/>
      <c r="AO73" s="10"/>
      <c r="AP73" s="10"/>
      <c r="AQ73" s="10"/>
      <c r="AR73" s="10"/>
      <c r="AS73" s="10"/>
      <c r="AT73" s="10"/>
      <c r="AU73" s="10"/>
      <c r="AV73" s="10"/>
      <c r="AW73" s="10"/>
      <c r="AX73" s="4"/>
      <c r="AY73" s="4"/>
      <c r="AZ73" s="4"/>
      <c r="BA73" s="4"/>
      <c r="BB73" s="4"/>
      <c r="BC73" s="4"/>
      <c r="BD73" s="4"/>
    </row>
    <row r="74" spans="1:56" ht="19.899999999999999" customHeight="1" thickBot="1" x14ac:dyDescent="0.25">
      <c r="A74" s="85"/>
      <c r="B74" s="73"/>
      <c r="C74" s="74"/>
      <c r="D74" s="73"/>
      <c r="E74" s="74"/>
      <c r="F74" s="73"/>
      <c r="G74" s="74"/>
      <c r="H74" s="73"/>
      <c r="I74" s="74"/>
      <c r="J74" s="73"/>
      <c r="K74" s="74"/>
      <c r="L74" s="73"/>
      <c r="M74" s="74"/>
      <c r="N74" s="73"/>
      <c r="O74" s="74"/>
      <c r="P74" s="73"/>
      <c r="Q74" s="74"/>
      <c r="R74" s="73"/>
      <c r="S74" s="74"/>
      <c r="T74" s="73"/>
      <c r="U74" s="74"/>
      <c r="V74" s="73"/>
      <c r="W74" s="74"/>
      <c r="X74" s="73"/>
      <c r="Y74" s="74"/>
      <c r="Z74" s="73"/>
      <c r="AA74" s="74"/>
      <c r="AB74" s="29"/>
      <c r="AC74" s="29"/>
      <c r="AD74" s="29"/>
      <c r="AE74" s="29"/>
      <c r="AF74" s="29"/>
      <c r="AG74" s="29"/>
      <c r="AH74" s="29"/>
      <c r="AI74" s="29"/>
      <c r="AJ74" s="29"/>
      <c r="AK74" s="29"/>
      <c r="AL74" s="29"/>
      <c r="AM74" s="29"/>
      <c r="AN74" s="29"/>
      <c r="AO74" s="29"/>
      <c r="AP74" s="29"/>
      <c r="AQ74" s="29"/>
      <c r="AR74" s="29"/>
      <c r="AS74" s="29"/>
      <c r="AT74" s="29"/>
      <c r="AU74" s="29"/>
      <c r="AV74" s="29"/>
      <c r="AW74" s="29"/>
      <c r="AX74" s="4"/>
      <c r="AY74" s="4"/>
      <c r="AZ74" s="4"/>
      <c r="BA74" s="4"/>
      <c r="BB74" s="4"/>
      <c r="BC74" s="4"/>
      <c r="BD74" s="4"/>
    </row>
    <row r="75" spans="1:56" ht="19.899999999999999" customHeight="1" x14ac:dyDescent="0.2">
      <c r="A75" s="83"/>
      <c r="B75" s="67"/>
      <c r="C75" s="68"/>
      <c r="D75" s="67"/>
      <c r="E75" s="68"/>
      <c r="F75" s="67"/>
      <c r="G75" s="68"/>
      <c r="H75" s="67"/>
      <c r="I75" s="68"/>
      <c r="J75" s="67"/>
      <c r="K75" s="68"/>
      <c r="L75" s="67"/>
      <c r="M75" s="68"/>
      <c r="N75" s="67"/>
      <c r="O75" s="68"/>
      <c r="P75" s="90"/>
      <c r="Q75" s="91"/>
      <c r="R75" s="90"/>
      <c r="S75" s="91"/>
      <c r="T75" s="90"/>
      <c r="U75" s="91"/>
      <c r="V75" s="90"/>
      <c r="W75" s="91"/>
      <c r="X75" s="90"/>
      <c r="Y75" s="91"/>
      <c r="Z75" s="90"/>
      <c r="AA75" s="91"/>
      <c r="AB75" s="8"/>
      <c r="AC75" s="8"/>
      <c r="AD75" s="8"/>
      <c r="AE75" s="8"/>
      <c r="AF75" s="8"/>
      <c r="AG75" s="8"/>
      <c r="AH75" s="8"/>
      <c r="AI75" s="8"/>
      <c r="AJ75" s="8"/>
      <c r="AK75" s="8"/>
      <c r="AL75" s="8"/>
      <c r="AM75" s="8"/>
      <c r="AN75" s="8"/>
      <c r="AO75" s="8"/>
      <c r="AP75" s="8"/>
      <c r="AQ75" s="8"/>
      <c r="AR75" s="8"/>
      <c r="AS75" s="8"/>
      <c r="AT75" s="8"/>
      <c r="AU75" s="8"/>
      <c r="AV75" s="8"/>
      <c r="AW75" s="8"/>
      <c r="AX75" s="1"/>
      <c r="AY75" s="1"/>
      <c r="AZ75" s="1"/>
      <c r="BA75" s="1"/>
      <c r="BB75" s="1"/>
      <c r="BC75" s="1"/>
      <c r="BD75" s="1"/>
    </row>
    <row r="76" spans="1:56" ht="19.899999999999999" customHeight="1" x14ac:dyDescent="0.2">
      <c r="A76" s="84"/>
      <c r="B76" s="69"/>
      <c r="C76" s="70"/>
      <c r="D76" s="69"/>
      <c r="E76" s="70"/>
      <c r="F76" s="69"/>
      <c r="G76" s="70"/>
      <c r="H76" s="69"/>
      <c r="I76" s="70"/>
      <c r="J76" s="69"/>
      <c r="K76" s="70"/>
      <c r="L76" s="69"/>
      <c r="M76" s="70"/>
      <c r="N76" s="69"/>
      <c r="O76" s="70"/>
      <c r="P76" s="92"/>
      <c r="Q76" s="93"/>
      <c r="R76" s="92"/>
      <c r="S76" s="93"/>
      <c r="T76" s="92"/>
      <c r="U76" s="93"/>
      <c r="V76" s="92"/>
      <c r="W76" s="93"/>
      <c r="X76" s="92"/>
      <c r="Y76" s="93"/>
      <c r="Z76" s="92"/>
      <c r="AA76" s="93"/>
      <c r="AB76" s="9"/>
      <c r="AC76" s="9"/>
      <c r="AD76" s="9"/>
      <c r="AE76" s="9"/>
      <c r="AF76" s="9"/>
      <c r="AG76" s="9"/>
      <c r="AH76" s="9"/>
      <c r="AI76" s="9"/>
      <c r="AJ76" s="9"/>
      <c r="AK76" s="9"/>
      <c r="AL76" s="9"/>
      <c r="AM76" s="9"/>
      <c r="AN76" s="9"/>
      <c r="AO76" s="9"/>
      <c r="AP76" s="9"/>
      <c r="AQ76" s="9"/>
      <c r="AR76" s="9"/>
      <c r="AS76" s="9"/>
      <c r="AT76" s="9"/>
      <c r="AU76" s="9"/>
      <c r="AV76" s="9"/>
      <c r="AW76" s="9"/>
      <c r="AX76" s="1"/>
      <c r="AY76" s="1"/>
      <c r="AZ76" s="1"/>
      <c r="BA76" s="1"/>
      <c r="BB76" s="1"/>
      <c r="BC76" s="1"/>
      <c r="BD76" s="1"/>
    </row>
    <row r="77" spans="1:56" ht="19.899999999999999" customHeight="1" x14ac:dyDescent="0.2">
      <c r="A77" s="84"/>
      <c r="B77" s="46"/>
      <c r="C77" s="44"/>
      <c r="D77" s="46"/>
      <c r="E77" s="44"/>
      <c r="F77" s="46"/>
      <c r="G77" s="45"/>
      <c r="H77" s="53"/>
      <c r="I77" s="52"/>
      <c r="J77" s="53"/>
      <c r="K77" s="52"/>
      <c r="L77" s="53"/>
      <c r="M77" s="52"/>
      <c r="N77" s="53"/>
      <c r="O77" s="52"/>
      <c r="P77" s="54"/>
      <c r="Q77" s="55"/>
      <c r="R77" s="54"/>
      <c r="S77" s="55"/>
      <c r="T77" s="54"/>
      <c r="U77" s="55"/>
      <c r="V77" s="54"/>
      <c r="W77" s="55"/>
      <c r="X77" s="54"/>
      <c r="Y77" s="55"/>
      <c r="Z77" s="54"/>
      <c r="AA77" s="55"/>
      <c r="AB77" s="10"/>
      <c r="AC77" s="10"/>
      <c r="AD77" s="10"/>
      <c r="AE77" s="10"/>
      <c r="AF77" s="10"/>
      <c r="AG77" s="10"/>
      <c r="AH77" s="10"/>
      <c r="AI77" s="10"/>
      <c r="AJ77" s="10"/>
      <c r="AK77" s="10"/>
      <c r="AL77" s="10"/>
      <c r="AM77" s="10"/>
      <c r="AN77" s="10"/>
      <c r="AO77" s="10"/>
      <c r="AP77" s="10"/>
      <c r="AQ77" s="10"/>
      <c r="AR77" s="10"/>
      <c r="AS77" s="10"/>
      <c r="AT77" s="10"/>
      <c r="AU77" s="10"/>
      <c r="AV77" s="10"/>
      <c r="AW77" s="10"/>
      <c r="AX77" s="15"/>
      <c r="AY77" s="15"/>
      <c r="AZ77" s="15"/>
      <c r="BA77" s="15"/>
      <c r="BB77" s="15"/>
      <c r="BC77" s="15"/>
      <c r="BD77" s="15"/>
    </row>
    <row r="78" spans="1:56" ht="19.899999999999999" customHeight="1" x14ac:dyDescent="0.2">
      <c r="A78" s="84"/>
      <c r="B78" s="71"/>
      <c r="C78" s="72"/>
      <c r="D78" s="71"/>
      <c r="E78" s="72"/>
      <c r="F78" s="71"/>
      <c r="G78" s="72"/>
      <c r="H78" s="71"/>
      <c r="I78" s="72"/>
      <c r="J78" s="71"/>
      <c r="K78" s="72"/>
      <c r="L78" s="71"/>
      <c r="M78" s="72"/>
      <c r="N78" s="71"/>
      <c r="O78" s="72"/>
      <c r="P78" s="71"/>
      <c r="Q78" s="72"/>
      <c r="R78" s="71"/>
      <c r="S78" s="72"/>
      <c r="T78" s="71"/>
      <c r="U78" s="72"/>
      <c r="V78" s="71"/>
      <c r="W78" s="72"/>
      <c r="X78" s="71"/>
      <c r="Y78" s="72"/>
      <c r="Z78" s="71"/>
      <c r="AA78" s="72"/>
      <c r="AB78" s="10"/>
      <c r="AC78" s="10"/>
      <c r="AD78" s="10"/>
      <c r="AE78" s="10"/>
      <c r="AF78" s="10"/>
      <c r="AG78" s="10"/>
      <c r="AH78" s="10"/>
      <c r="AI78" s="10"/>
      <c r="AJ78" s="10"/>
      <c r="AK78" s="10"/>
      <c r="AL78" s="10"/>
      <c r="AM78" s="10"/>
      <c r="AN78" s="10"/>
      <c r="AO78" s="10"/>
      <c r="AP78" s="10"/>
      <c r="AQ78" s="10"/>
      <c r="AR78" s="10"/>
      <c r="AS78" s="10"/>
      <c r="AT78" s="10"/>
      <c r="AU78" s="10"/>
      <c r="AV78" s="10"/>
      <c r="AW78" s="10"/>
      <c r="AX78" s="4"/>
      <c r="AY78" s="4"/>
      <c r="AZ78" s="4"/>
      <c r="BA78" s="4"/>
      <c r="BB78" s="4"/>
      <c r="BC78" s="4"/>
      <c r="BD78" s="4"/>
    </row>
    <row r="79" spans="1:56" ht="19.899999999999999" customHeight="1" thickBot="1" x14ac:dyDescent="0.25">
      <c r="A79" s="85"/>
      <c r="B79" s="73"/>
      <c r="C79" s="74"/>
      <c r="D79" s="73"/>
      <c r="E79" s="74"/>
      <c r="F79" s="73"/>
      <c r="G79" s="74"/>
      <c r="H79" s="73"/>
      <c r="I79" s="74"/>
      <c r="J79" s="73"/>
      <c r="K79" s="74"/>
      <c r="L79" s="73"/>
      <c r="M79" s="74"/>
      <c r="N79" s="73"/>
      <c r="O79" s="74"/>
      <c r="P79" s="73"/>
      <c r="Q79" s="74"/>
      <c r="R79" s="73"/>
      <c r="S79" s="74"/>
      <c r="T79" s="73"/>
      <c r="U79" s="74"/>
      <c r="V79" s="73"/>
      <c r="W79" s="74"/>
      <c r="X79" s="73"/>
      <c r="Y79" s="74"/>
      <c r="Z79" s="73"/>
      <c r="AA79" s="74"/>
      <c r="AB79" s="29"/>
      <c r="AC79" s="29"/>
      <c r="AD79" s="29"/>
      <c r="AE79" s="29"/>
      <c r="AF79" s="29"/>
      <c r="AG79" s="29"/>
      <c r="AH79" s="29"/>
      <c r="AI79" s="29"/>
      <c r="AJ79" s="29"/>
      <c r="AK79" s="29"/>
      <c r="AL79" s="29"/>
      <c r="AM79" s="29"/>
      <c r="AN79" s="29"/>
      <c r="AO79" s="29"/>
      <c r="AP79" s="29"/>
      <c r="AQ79" s="29"/>
      <c r="AR79" s="29"/>
      <c r="AS79" s="29"/>
      <c r="AT79" s="29"/>
      <c r="AU79" s="29"/>
      <c r="AV79" s="29"/>
      <c r="AW79" s="29"/>
      <c r="AX79" s="4"/>
      <c r="AY79" s="4"/>
      <c r="AZ79" s="4"/>
      <c r="BA79" s="4"/>
      <c r="BB79" s="4"/>
      <c r="BC79" s="4"/>
      <c r="BD79" s="4"/>
    </row>
    <row r="80" spans="1:56" ht="19.899999999999999" customHeight="1" x14ac:dyDescent="0.2">
      <c r="A80" s="75"/>
      <c r="B80" s="67"/>
      <c r="C80" s="68"/>
      <c r="D80" s="67"/>
      <c r="E80" s="68"/>
      <c r="F80" s="67"/>
      <c r="G80" s="68"/>
      <c r="H80" s="67"/>
      <c r="I80" s="68"/>
      <c r="J80" s="67"/>
      <c r="K80" s="68"/>
      <c r="L80" s="67"/>
      <c r="M80" s="68"/>
      <c r="N80" s="67"/>
      <c r="O80" s="68"/>
      <c r="P80" s="90"/>
      <c r="Q80" s="91"/>
      <c r="R80" s="90"/>
      <c r="S80" s="91"/>
      <c r="T80" s="90"/>
      <c r="U80" s="91"/>
      <c r="V80" s="90"/>
      <c r="W80" s="91"/>
      <c r="X80" s="90"/>
      <c r="Y80" s="91"/>
      <c r="Z80" s="90"/>
      <c r="AA80" s="91"/>
      <c r="AB80" s="8"/>
      <c r="AC80" s="8"/>
      <c r="AD80" s="8"/>
      <c r="AE80" s="8"/>
      <c r="AF80" s="8"/>
      <c r="AG80" s="8"/>
      <c r="AH80" s="8"/>
      <c r="AI80" s="8"/>
      <c r="AJ80" s="8"/>
      <c r="AK80" s="8"/>
      <c r="AL80" s="8"/>
      <c r="AM80" s="8"/>
      <c r="AN80" s="8"/>
      <c r="AO80" s="8"/>
      <c r="AP80" s="8"/>
      <c r="AQ80" s="8"/>
      <c r="AR80" s="8"/>
      <c r="AS80" s="8"/>
      <c r="AT80" s="8"/>
      <c r="AU80" s="8"/>
      <c r="AV80" s="8"/>
      <c r="AW80" s="8"/>
      <c r="AX80" s="1"/>
      <c r="AY80" s="1"/>
      <c r="AZ80" s="1"/>
      <c r="BA80" s="1"/>
      <c r="BB80" s="1"/>
      <c r="BC80" s="1"/>
      <c r="BD80" s="1"/>
    </row>
    <row r="81" spans="1:56" ht="19.899999999999999" customHeight="1" x14ac:dyDescent="0.2">
      <c r="A81" s="76"/>
      <c r="B81" s="69"/>
      <c r="C81" s="70"/>
      <c r="D81" s="69"/>
      <c r="E81" s="70"/>
      <c r="F81" s="69"/>
      <c r="G81" s="70"/>
      <c r="H81" s="69"/>
      <c r="I81" s="70"/>
      <c r="J81" s="69"/>
      <c r="K81" s="70"/>
      <c r="L81" s="69"/>
      <c r="M81" s="70"/>
      <c r="N81" s="69"/>
      <c r="O81" s="70"/>
      <c r="P81" s="92"/>
      <c r="Q81" s="93"/>
      <c r="R81" s="92"/>
      <c r="S81" s="93"/>
      <c r="T81" s="92"/>
      <c r="U81" s="93"/>
      <c r="V81" s="92"/>
      <c r="W81" s="93"/>
      <c r="X81" s="92"/>
      <c r="Y81" s="93"/>
      <c r="Z81" s="92"/>
      <c r="AA81" s="93"/>
      <c r="AB81" s="9"/>
      <c r="AC81" s="9"/>
      <c r="AD81" s="9"/>
      <c r="AE81" s="9"/>
      <c r="AF81" s="9"/>
      <c r="AG81" s="9"/>
      <c r="AH81" s="9"/>
      <c r="AI81" s="9"/>
      <c r="AJ81" s="9"/>
      <c r="AK81" s="9"/>
      <c r="AL81" s="9"/>
      <c r="AM81" s="9"/>
      <c r="AN81" s="9"/>
      <c r="AO81" s="9"/>
      <c r="AP81" s="9"/>
      <c r="AQ81" s="9"/>
      <c r="AR81" s="9"/>
      <c r="AS81" s="9"/>
      <c r="AT81" s="9"/>
      <c r="AU81" s="9"/>
      <c r="AV81" s="9"/>
      <c r="AW81" s="9"/>
      <c r="AX81" s="1"/>
      <c r="AY81" s="1"/>
      <c r="AZ81" s="1"/>
      <c r="BA81" s="1"/>
      <c r="BB81" s="1"/>
      <c r="BC81" s="1"/>
      <c r="BD81" s="1"/>
    </row>
    <row r="82" spans="1:56" ht="19.899999999999999" customHeight="1" x14ac:dyDescent="0.2">
      <c r="A82" s="76"/>
      <c r="B82" s="46"/>
      <c r="C82" s="44"/>
      <c r="D82" s="46"/>
      <c r="E82" s="44"/>
      <c r="F82" s="46"/>
      <c r="G82" s="45"/>
      <c r="H82" s="53"/>
      <c r="I82" s="52"/>
      <c r="J82" s="53"/>
      <c r="K82" s="52"/>
      <c r="L82" s="53"/>
      <c r="M82" s="52"/>
      <c r="N82" s="53"/>
      <c r="O82" s="52"/>
      <c r="P82" s="54"/>
      <c r="Q82" s="55"/>
      <c r="R82" s="54"/>
      <c r="S82" s="55"/>
      <c r="T82" s="54"/>
      <c r="U82" s="55"/>
      <c r="V82" s="54"/>
      <c r="W82" s="55"/>
      <c r="X82" s="54"/>
      <c r="Y82" s="55"/>
      <c r="Z82" s="54"/>
      <c r="AA82" s="55"/>
      <c r="AB82" s="10"/>
      <c r="AC82" s="10"/>
      <c r="AD82" s="10"/>
      <c r="AE82" s="10"/>
      <c r="AF82" s="10"/>
      <c r="AG82" s="10"/>
      <c r="AH82" s="10"/>
      <c r="AI82" s="10"/>
      <c r="AJ82" s="10"/>
      <c r="AK82" s="10"/>
      <c r="AL82" s="10"/>
      <c r="AM82" s="10"/>
      <c r="AN82" s="10"/>
      <c r="AO82" s="10"/>
      <c r="AP82" s="10"/>
      <c r="AQ82" s="10"/>
      <c r="AR82" s="10"/>
      <c r="AS82" s="10"/>
      <c r="AT82" s="10"/>
      <c r="AU82" s="10"/>
      <c r="AV82" s="10"/>
      <c r="AW82" s="10"/>
      <c r="AX82" s="15"/>
      <c r="AY82" s="15"/>
      <c r="AZ82" s="15"/>
      <c r="BA82" s="15"/>
      <c r="BB82" s="15"/>
      <c r="BC82" s="15"/>
      <c r="BD82" s="15"/>
    </row>
    <row r="83" spans="1:56" ht="19.899999999999999" customHeight="1" x14ac:dyDescent="0.2">
      <c r="A83" s="76"/>
      <c r="B83" s="71"/>
      <c r="C83" s="72"/>
      <c r="D83" s="71"/>
      <c r="E83" s="72"/>
      <c r="F83" s="71"/>
      <c r="G83" s="72"/>
      <c r="H83" s="71"/>
      <c r="I83" s="72"/>
      <c r="J83" s="71"/>
      <c r="K83" s="72"/>
      <c r="L83" s="71"/>
      <c r="M83" s="72"/>
      <c r="N83" s="71"/>
      <c r="O83" s="72"/>
      <c r="P83" s="71"/>
      <c r="Q83" s="72"/>
      <c r="R83" s="71"/>
      <c r="S83" s="72"/>
      <c r="T83" s="71"/>
      <c r="U83" s="72"/>
      <c r="V83" s="71"/>
      <c r="W83" s="72"/>
      <c r="X83" s="71"/>
      <c r="Y83" s="72"/>
      <c r="Z83" s="71"/>
      <c r="AA83" s="72"/>
      <c r="AB83" s="10"/>
      <c r="AC83" s="10"/>
      <c r="AD83" s="10"/>
      <c r="AE83" s="10"/>
      <c r="AF83" s="10"/>
      <c r="AG83" s="10"/>
      <c r="AH83" s="10"/>
      <c r="AI83" s="10"/>
      <c r="AJ83" s="10"/>
      <c r="AK83" s="10"/>
      <c r="AL83" s="10"/>
      <c r="AM83" s="10"/>
      <c r="AN83" s="10"/>
      <c r="AO83" s="10"/>
      <c r="AP83" s="10"/>
      <c r="AQ83" s="10"/>
      <c r="AR83" s="10"/>
      <c r="AS83" s="10"/>
      <c r="AT83" s="10"/>
      <c r="AU83" s="10"/>
      <c r="AV83" s="10"/>
      <c r="AW83" s="10"/>
      <c r="AX83" s="4"/>
      <c r="AY83" s="4"/>
      <c r="AZ83" s="4"/>
      <c r="BA83" s="4"/>
      <c r="BB83" s="4"/>
      <c r="BC83" s="4"/>
      <c r="BD83" s="4"/>
    </row>
    <row r="84" spans="1:56" ht="19.899999999999999" customHeight="1" thickBot="1" x14ac:dyDescent="0.25">
      <c r="A84" s="77"/>
      <c r="B84" s="73"/>
      <c r="C84" s="74"/>
      <c r="D84" s="73"/>
      <c r="E84" s="74"/>
      <c r="F84" s="73"/>
      <c r="G84" s="74"/>
      <c r="H84" s="73"/>
      <c r="I84" s="74"/>
      <c r="J84" s="73"/>
      <c r="K84" s="74"/>
      <c r="L84" s="73"/>
      <c r="M84" s="74"/>
      <c r="N84" s="73"/>
      <c r="O84" s="74"/>
      <c r="P84" s="73"/>
      <c r="Q84" s="74"/>
      <c r="R84" s="73"/>
      <c r="S84" s="74"/>
      <c r="T84" s="73"/>
      <c r="U84" s="74"/>
      <c r="V84" s="73"/>
      <c r="W84" s="74"/>
      <c r="X84" s="73"/>
      <c r="Y84" s="74"/>
      <c r="Z84" s="73"/>
      <c r="AA84" s="74"/>
      <c r="AB84" s="29"/>
      <c r="AC84" s="29"/>
      <c r="AD84" s="29"/>
      <c r="AE84" s="29"/>
      <c r="AF84" s="29"/>
      <c r="AG84" s="29"/>
      <c r="AH84" s="29"/>
      <c r="AI84" s="29"/>
      <c r="AJ84" s="29"/>
      <c r="AK84" s="29"/>
      <c r="AL84" s="29"/>
      <c r="AM84" s="29"/>
      <c r="AN84" s="29"/>
      <c r="AO84" s="29"/>
      <c r="AP84" s="29"/>
      <c r="AQ84" s="29"/>
      <c r="AR84" s="29"/>
      <c r="AS84" s="29"/>
      <c r="AT84" s="29"/>
      <c r="AU84" s="29"/>
      <c r="AV84" s="29"/>
      <c r="AW84" s="29"/>
      <c r="AX84" s="4"/>
      <c r="AY84" s="4"/>
      <c r="AZ84" s="4"/>
      <c r="BA84" s="4"/>
      <c r="BB84" s="4"/>
      <c r="BC84" s="4"/>
      <c r="BD84" s="4"/>
    </row>
    <row r="85" spans="1:56" ht="19.899999999999999" customHeight="1" x14ac:dyDescent="0.2">
      <c r="A85" s="75"/>
      <c r="B85" s="67"/>
      <c r="C85" s="68"/>
      <c r="D85" s="67"/>
      <c r="E85" s="68"/>
      <c r="F85" s="67"/>
      <c r="G85" s="68"/>
      <c r="H85" s="67"/>
      <c r="I85" s="68"/>
      <c r="J85" s="67"/>
      <c r="K85" s="68"/>
      <c r="L85" s="67"/>
      <c r="M85" s="68"/>
      <c r="N85" s="67"/>
      <c r="O85" s="68"/>
      <c r="P85" s="90"/>
      <c r="Q85" s="91"/>
      <c r="R85" s="90"/>
      <c r="S85" s="91"/>
      <c r="T85" s="90"/>
      <c r="U85" s="91"/>
      <c r="V85" s="90"/>
      <c r="W85" s="91"/>
      <c r="X85" s="90"/>
      <c r="Y85" s="91"/>
      <c r="Z85" s="90"/>
      <c r="AA85" s="91"/>
      <c r="AB85" s="8"/>
      <c r="AC85" s="8"/>
      <c r="AD85" s="8"/>
      <c r="AE85" s="8"/>
      <c r="AF85" s="8"/>
      <c r="AG85" s="8"/>
      <c r="AH85" s="8"/>
      <c r="AI85" s="8"/>
      <c r="AJ85" s="8"/>
      <c r="AK85" s="8"/>
      <c r="AL85" s="8"/>
      <c r="AM85" s="8"/>
      <c r="AN85" s="8"/>
      <c r="AO85" s="8"/>
      <c r="AP85" s="8"/>
      <c r="AQ85" s="8"/>
      <c r="AR85" s="8"/>
      <c r="AS85" s="8"/>
      <c r="AT85" s="8"/>
      <c r="AU85" s="8"/>
      <c r="AV85" s="8"/>
      <c r="AW85" s="8"/>
      <c r="AX85" s="1"/>
      <c r="AY85" s="1"/>
      <c r="AZ85" s="1"/>
      <c r="BA85" s="1"/>
      <c r="BB85" s="1"/>
      <c r="BC85" s="1"/>
      <c r="BD85" s="1"/>
    </row>
    <row r="86" spans="1:56" ht="19.899999999999999" customHeight="1" x14ac:dyDescent="0.2">
      <c r="A86" s="76"/>
      <c r="B86" s="69"/>
      <c r="C86" s="70"/>
      <c r="D86" s="69"/>
      <c r="E86" s="70"/>
      <c r="F86" s="69"/>
      <c r="G86" s="70"/>
      <c r="H86" s="69"/>
      <c r="I86" s="70"/>
      <c r="J86" s="69"/>
      <c r="K86" s="70"/>
      <c r="L86" s="69"/>
      <c r="M86" s="70"/>
      <c r="N86" s="69"/>
      <c r="O86" s="70"/>
      <c r="P86" s="92"/>
      <c r="Q86" s="93"/>
      <c r="R86" s="92"/>
      <c r="S86" s="93"/>
      <c r="T86" s="92"/>
      <c r="U86" s="93"/>
      <c r="V86" s="92"/>
      <c r="W86" s="93"/>
      <c r="X86" s="92"/>
      <c r="Y86" s="93"/>
      <c r="Z86" s="92"/>
      <c r="AA86" s="93"/>
      <c r="AB86" s="9"/>
      <c r="AC86" s="9"/>
      <c r="AD86" s="9"/>
      <c r="AE86" s="9"/>
      <c r="AF86" s="9"/>
      <c r="AG86" s="9"/>
      <c r="AH86" s="9"/>
      <c r="AI86" s="9"/>
      <c r="AJ86" s="9"/>
      <c r="AK86" s="9"/>
      <c r="AL86" s="9"/>
      <c r="AM86" s="9"/>
      <c r="AN86" s="9"/>
      <c r="AO86" s="9"/>
      <c r="AP86" s="9"/>
      <c r="AQ86" s="9"/>
      <c r="AR86" s="9"/>
      <c r="AS86" s="9"/>
      <c r="AT86" s="9"/>
      <c r="AU86" s="9"/>
      <c r="AV86" s="9"/>
      <c r="AW86" s="9"/>
      <c r="AX86" s="1"/>
      <c r="AY86" s="1"/>
      <c r="AZ86" s="1"/>
      <c r="BA86" s="1"/>
      <c r="BB86" s="1"/>
      <c r="BC86" s="1"/>
      <c r="BD86" s="1"/>
    </row>
    <row r="87" spans="1:56" ht="19.899999999999999" customHeight="1" x14ac:dyDescent="0.2">
      <c r="A87" s="76"/>
      <c r="B87" s="46"/>
      <c r="C87" s="44"/>
      <c r="D87" s="46"/>
      <c r="E87" s="44"/>
      <c r="F87" s="46"/>
      <c r="G87" s="45"/>
      <c r="H87" s="53"/>
      <c r="I87" s="52"/>
      <c r="J87" s="53"/>
      <c r="K87" s="52"/>
      <c r="L87" s="53"/>
      <c r="M87" s="52"/>
      <c r="N87" s="53"/>
      <c r="O87" s="52"/>
      <c r="P87" s="54"/>
      <c r="Q87" s="55"/>
      <c r="R87" s="54"/>
      <c r="S87" s="55"/>
      <c r="T87" s="54"/>
      <c r="U87" s="55"/>
      <c r="V87" s="54"/>
      <c r="W87" s="55"/>
      <c r="X87" s="54"/>
      <c r="Y87" s="55"/>
      <c r="Z87" s="54"/>
      <c r="AA87" s="55"/>
      <c r="AB87" s="10"/>
      <c r="AC87" s="10"/>
      <c r="AD87" s="10"/>
      <c r="AE87" s="10"/>
      <c r="AF87" s="10"/>
      <c r="AG87" s="10"/>
      <c r="AH87" s="10"/>
      <c r="AI87" s="10"/>
      <c r="AJ87" s="10"/>
      <c r="AK87" s="10"/>
      <c r="AL87" s="10"/>
      <c r="AM87" s="10"/>
      <c r="AN87" s="10"/>
      <c r="AO87" s="10"/>
      <c r="AP87" s="10"/>
      <c r="AQ87" s="10"/>
      <c r="AR87" s="10"/>
      <c r="AS87" s="10"/>
      <c r="AT87" s="10"/>
      <c r="AU87" s="10"/>
      <c r="AV87" s="10"/>
      <c r="AW87" s="10"/>
      <c r="AX87" s="15"/>
      <c r="AY87" s="15"/>
      <c r="AZ87" s="15"/>
      <c r="BA87" s="15"/>
      <c r="BB87" s="15"/>
      <c r="BC87" s="15"/>
      <c r="BD87" s="15"/>
    </row>
    <row r="88" spans="1:56" ht="19.899999999999999" customHeight="1" x14ac:dyDescent="0.2">
      <c r="A88" s="76"/>
      <c r="B88" s="71"/>
      <c r="C88" s="72"/>
      <c r="D88" s="71"/>
      <c r="E88" s="72"/>
      <c r="F88" s="71"/>
      <c r="G88" s="72"/>
      <c r="H88" s="71"/>
      <c r="I88" s="72"/>
      <c r="J88" s="71"/>
      <c r="K88" s="72"/>
      <c r="L88" s="71"/>
      <c r="M88" s="72"/>
      <c r="N88" s="71"/>
      <c r="O88" s="72"/>
      <c r="P88" s="71"/>
      <c r="Q88" s="72"/>
      <c r="R88" s="71"/>
      <c r="S88" s="72"/>
      <c r="T88" s="71"/>
      <c r="U88" s="72"/>
      <c r="V88" s="71"/>
      <c r="W88" s="72"/>
      <c r="X88" s="71"/>
      <c r="Y88" s="72"/>
      <c r="Z88" s="71"/>
      <c r="AA88" s="72"/>
      <c r="AB88" s="10"/>
      <c r="AC88" s="10"/>
      <c r="AD88" s="10"/>
      <c r="AE88" s="10"/>
      <c r="AF88" s="10"/>
      <c r="AG88" s="10"/>
      <c r="AH88" s="10"/>
      <c r="AI88" s="10"/>
      <c r="AJ88" s="10"/>
      <c r="AK88" s="10"/>
      <c r="AL88" s="10"/>
      <c r="AM88" s="10"/>
      <c r="AN88" s="10"/>
      <c r="AO88" s="10"/>
      <c r="AP88" s="10"/>
      <c r="AQ88" s="10"/>
      <c r="AR88" s="10"/>
      <c r="AS88" s="10"/>
      <c r="AT88" s="10"/>
      <c r="AU88" s="10"/>
      <c r="AV88" s="10"/>
      <c r="AW88" s="10"/>
      <c r="AX88" s="4"/>
      <c r="AY88" s="4"/>
      <c r="AZ88" s="4"/>
      <c r="BA88" s="4"/>
      <c r="BB88" s="4"/>
      <c r="BC88" s="4"/>
      <c r="BD88" s="4"/>
    </row>
    <row r="89" spans="1:56" ht="19.899999999999999" customHeight="1" thickBot="1" x14ac:dyDescent="0.25">
      <c r="A89" s="77"/>
      <c r="B89" s="73"/>
      <c r="C89" s="74"/>
      <c r="D89" s="73"/>
      <c r="E89" s="74"/>
      <c r="F89" s="73"/>
      <c r="G89" s="74"/>
      <c r="H89" s="73"/>
      <c r="I89" s="74"/>
      <c r="J89" s="73"/>
      <c r="K89" s="74"/>
      <c r="L89" s="73"/>
      <c r="M89" s="74"/>
      <c r="N89" s="73"/>
      <c r="O89" s="74"/>
      <c r="P89" s="73"/>
      <c r="Q89" s="74"/>
      <c r="R89" s="73"/>
      <c r="S89" s="74"/>
      <c r="T89" s="73"/>
      <c r="U89" s="74"/>
      <c r="V89" s="73"/>
      <c r="W89" s="74"/>
      <c r="X89" s="73"/>
      <c r="Y89" s="74"/>
      <c r="Z89" s="73"/>
      <c r="AA89" s="74"/>
      <c r="AB89" s="29"/>
      <c r="AC89" s="29"/>
      <c r="AD89" s="29"/>
      <c r="AE89" s="29"/>
      <c r="AF89" s="29"/>
      <c r="AG89" s="29"/>
      <c r="AH89" s="29"/>
      <c r="AI89" s="29"/>
      <c r="AJ89" s="29"/>
      <c r="AK89" s="29"/>
      <c r="AL89" s="29"/>
      <c r="AM89" s="29"/>
      <c r="AN89" s="29"/>
      <c r="AO89" s="29"/>
      <c r="AP89" s="29"/>
      <c r="AQ89" s="29"/>
      <c r="AR89" s="29"/>
      <c r="AS89" s="29"/>
      <c r="AT89" s="29"/>
      <c r="AU89" s="29"/>
      <c r="AV89" s="29"/>
      <c r="AW89" s="29"/>
      <c r="AX89" s="4"/>
      <c r="AY89" s="4"/>
      <c r="AZ89" s="4"/>
      <c r="BA89" s="4"/>
      <c r="BB89" s="4"/>
      <c r="BC89" s="4"/>
      <c r="BD89" s="4"/>
    </row>
    <row r="90" spans="1:56" ht="19.899999999999999" customHeight="1" x14ac:dyDescent="0.2">
      <c r="A90" s="75"/>
      <c r="B90" s="67"/>
      <c r="C90" s="68"/>
      <c r="D90" s="67"/>
      <c r="E90" s="68"/>
      <c r="F90" s="67"/>
      <c r="G90" s="68"/>
      <c r="H90" s="67"/>
      <c r="I90" s="68"/>
      <c r="J90" s="67"/>
      <c r="K90" s="68"/>
      <c r="L90" s="67"/>
      <c r="M90" s="68"/>
      <c r="N90" s="67"/>
      <c r="O90" s="68"/>
      <c r="P90" s="90"/>
      <c r="Q90" s="91"/>
      <c r="R90" s="90"/>
      <c r="S90" s="91"/>
      <c r="T90" s="90"/>
      <c r="U90" s="91"/>
      <c r="V90" s="90"/>
      <c r="W90" s="91"/>
      <c r="X90" s="90"/>
      <c r="Y90" s="91"/>
      <c r="Z90" s="90"/>
      <c r="AA90" s="91"/>
      <c r="AB90" s="8"/>
      <c r="AC90" s="8"/>
      <c r="AD90" s="8"/>
      <c r="AE90" s="8"/>
      <c r="AF90" s="8"/>
      <c r="AG90" s="8"/>
      <c r="AH90" s="8"/>
      <c r="AI90" s="8"/>
      <c r="AJ90" s="8"/>
      <c r="AK90" s="8"/>
      <c r="AL90" s="8"/>
      <c r="AM90" s="8"/>
      <c r="AN90" s="8"/>
      <c r="AO90" s="8"/>
      <c r="AP90" s="8"/>
      <c r="AQ90" s="8"/>
      <c r="AR90" s="8"/>
      <c r="AS90" s="8"/>
      <c r="AT90" s="8"/>
      <c r="AU90" s="8"/>
      <c r="AV90" s="8"/>
      <c r="AW90" s="8"/>
      <c r="AX90" s="1"/>
      <c r="AY90" s="1"/>
      <c r="AZ90" s="1"/>
      <c r="BA90" s="1"/>
      <c r="BB90" s="1"/>
      <c r="BC90" s="1"/>
      <c r="BD90" s="1"/>
    </row>
    <row r="91" spans="1:56" ht="19.899999999999999" customHeight="1" x14ac:dyDescent="0.2">
      <c r="A91" s="76"/>
      <c r="B91" s="69"/>
      <c r="C91" s="70"/>
      <c r="D91" s="69"/>
      <c r="E91" s="70"/>
      <c r="F91" s="69"/>
      <c r="G91" s="70"/>
      <c r="H91" s="69"/>
      <c r="I91" s="70"/>
      <c r="J91" s="69"/>
      <c r="K91" s="70"/>
      <c r="L91" s="69"/>
      <c r="M91" s="70"/>
      <c r="N91" s="69"/>
      <c r="O91" s="70"/>
      <c r="P91" s="92"/>
      <c r="Q91" s="93"/>
      <c r="R91" s="92"/>
      <c r="S91" s="93"/>
      <c r="T91" s="92"/>
      <c r="U91" s="93"/>
      <c r="V91" s="92"/>
      <c r="W91" s="93"/>
      <c r="X91" s="92"/>
      <c r="Y91" s="93"/>
      <c r="Z91" s="92"/>
      <c r="AA91" s="93"/>
      <c r="AB91" s="9"/>
      <c r="AC91" s="9"/>
      <c r="AD91" s="9"/>
      <c r="AE91" s="9"/>
      <c r="AF91" s="9"/>
      <c r="AG91" s="9"/>
      <c r="AH91" s="9"/>
      <c r="AI91" s="9"/>
      <c r="AJ91" s="9"/>
      <c r="AK91" s="9"/>
      <c r="AL91" s="9"/>
      <c r="AM91" s="9"/>
      <c r="AN91" s="9"/>
      <c r="AO91" s="9"/>
      <c r="AP91" s="9"/>
      <c r="AQ91" s="9"/>
      <c r="AR91" s="9"/>
      <c r="AS91" s="9"/>
      <c r="AT91" s="9"/>
      <c r="AU91" s="9"/>
      <c r="AV91" s="9"/>
      <c r="AW91" s="9"/>
      <c r="AX91" s="1"/>
      <c r="AY91" s="1"/>
      <c r="AZ91" s="1"/>
      <c r="BA91" s="1"/>
      <c r="BB91" s="1"/>
      <c r="BC91" s="1"/>
      <c r="BD91" s="1"/>
    </row>
    <row r="92" spans="1:56" ht="19.899999999999999" customHeight="1" x14ac:dyDescent="0.2">
      <c r="A92" s="76"/>
      <c r="B92" s="46"/>
      <c r="C92" s="44"/>
      <c r="D92" s="46"/>
      <c r="E92" s="44"/>
      <c r="F92" s="46"/>
      <c r="G92" s="45"/>
      <c r="H92" s="53"/>
      <c r="I92" s="52"/>
      <c r="J92" s="53"/>
      <c r="K92" s="52"/>
      <c r="L92" s="53"/>
      <c r="M92" s="52"/>
      <c r="N92" s="53"/>
      <c r="O92" s="52"/>
      <c r="P92" s="54"/>
      <c r="Q92" s="55"/>
      <c r="R92" s="54"/>
      <c r="S92" s="55"/>
      <c r="T92" s="54"/>
      <c r="U92" s="55"/>
      <c r="V92" s="54"/>
      <c r="W92" s="55"/>
      <c r="X92" s="54"/>
      <c r="Y92" s="55"/>
      <c r="Z92" s="54"/>
      <c r="AA92" s="55"/>
      <c r="AB92" s="10"/>
      <c r="AC92" s="10"/>
      <c r="AD92" s="10"/>
      <c r="AE92" s="10"/>
      <c r="AF92" s="10"/>
      <c r="AG92" s="10"/>
      <c r="AH92" s="10"/>
      <c r="AI92" s="10"/>
      <c r="AJ92" s="10"/>
      <c r="AK92" s="10"/>
      <c r="AL92" s="10"/>
      <c r="AM92" s="10"/>
      <c r="AN92" s="10"/>
      <c r="AO92" s="10"/>
      <c r="AP92" s="10"/>
      <c r="AQ92" s="10"/>
      <c r="AR92" s="10"/>
      <c r="AS92" s="10"/>
      <c r="AT92" s="10"/>
      <c r="AU92" s="10"/>
      <c r="AV92" s="10"/>
      <c r="AW92" s="10"/>
      <c r="AX92" s="15"/>
      <c r="AY92" s="15"/>
      <c r="AZ92" s="15"/>
      <c r="BA92" s="15"/>
      <c r="BB92" s="15"/>
      <c r="BC92" s="15"/>
      <c r="BD92" s="15"/>
    </row>
    <row r="93" spans="1:56" ht="19.899999999999999" customHeight="1" x14ac:dyDescent="0.2">
      <c r="A93" s="76"/>
      <c r="B93" s="71"/>
      <c r="C93" s="72"/>
      <c r="D93" s="71"/>
      <c r="E93" s="72"/>
      <c r="F93" s="71"/>
      <c r="G93" s="72"/>
      <c r="H93" s="71"/>
      <c r="I93" s="72"/>
      <c r="J93" s="71"/>
      <c r="K93" s="72"/>
      <c r="L93" s="71"/>
      <c r="M93" s="72"/>
      <c r="N93" s="71"/>
      <c r="O93" s="72"/>
      <c r="P93" s="71"/>
      <c r="Q93" s="72"/>
      <c r="R93" s="71"/>
      <c r="S93" s="72"/>
      <c r="T93" s="71"/>
      <c r="U93" s="72"/>
      <c r="V93" s="71"/>
      <c r="W93" s="72"/>
      <c r="X93" s="71"/>
      <c r="Y93" s="72"/>
      <c r="Z93" s="71"/>
      <c r="AA93" s="72"/>
      <c r="AB93" s="10"/>
      <c r="AC93" s="10"/>
      <c r="AD93" s="10"/>
      <c r="AE93" s="10"/>
      <c r="AF93" s="10"/>
      <c r="AG93" s="10"/>
      <c r="AH93" s="10"/>
      <c r="AI93" s="10"/>
      <c r="AJ93" s="10"/>
      <c r="AK93" s="10"/>
      <c r="AL93" s="10"/>
      <c r="AM93" s="10"/>
      <c r="AN93" s="10"/>
      <c r="AO93" s="10"/>
      <c r="AP93" s="10"/>
      <c r="AQ93" s="10"/>
      <c r="AR93" s="10"/>
      <c r="AS93" s="10"/>
      <c r="AT93" s="10"/>
      <c r="AU93" s="10"/>
      <c r="AV93" s="10"/>
      <c r="AW93" s="10"/>
      <c r="AX93" s="4"/>
      <c r="AY93" s="4"/>
      <c r="AZ93" s="4"/>
      <c r="BA93" s="4"/>
      <c r="BB93" s="4"/>
      <c r="BC93" s="4"/>
      <c r="BD93" s="4"/>
    </row>
    <row r="94" spans="1:56" ht="19.899999999999999" customHeight="1" thickBot="1" x14ac:dyDescent="0.25">
      <c r="A94" s="77"/>
      <c r="B94" s="73"/>
      <c r="C94" s="74"/>
      <c r="D94" s="73"/>
      <c r="E94" s="74"/>
      <c r="F94" s="73"/>
      <c r="G94" s="74"/>
      <c r="H94" s="73"/>
      <c r="I94" s="74"/>
      <c r="J94" s="73"/>
      <c r="K94" s="74"/>
      <c r="L94" s="73"/>
      <c r="M94" s="74"/>
      <c r="N94" s="73"/>
      <c r="O94" s="74"/>
      <c r="P94" s="73"/>
      <c r="Q94" s="74"/>
      <c r="R94" s="73"/>
      <c r="S94" s="74"/>
      <c r="T94" s="73"/>
      <c r="U94" s="74"/>
      <c r="V94" s="73"/>
      <c r="W94" s="74"/>
      <c r="X94" s="73"/>
      <c r="Y94" s="74"/>
      <c r="Z94" s="73"/>
      <c r="AA94" s="74"/>
      <c r="AB94" s="29"/>
      <c r="AC94" s="29"/>
      <c r="AD94" s="29"/>
      <c r="AE94" s="29"/>
      <c r="AF94" s="29"/>
      <c r="AG94" s="29"/>
      <c r="AH94" s="29"/>
      <c r="AI94" s="29"/>
      <c r="AJ94" s="29"/>
      <c r="AK94" s="29"/>
      <c r="AL94" s="29"/>
      <c r="AM94" s="29"/>
      <c r="AN94" s="29"/>
      <c r="AO94" s="29"/>
      <c r="AP94" s="29"/>
      <c r="AQ94" s="29"/>
      <c r="AR94" s="29"/>
      <c r="AS94" s="29"/>
      <c r="AT94" s="29"/>
      <c r="AU94" s="29"/>
      <c r="AV94" s="29"/>
      <c r="AW94" s="29"/>
      <c r="AX94" s="4"/>
      <c r="AY94" s="4"/>
      <c r="AZ94" s="4"/>
      <c r="BA94" s="4"/>
      <c r="BB94" s="4"/>
      <c r="BC94" s="4"/>
      <c r="BD94" s="4"/>
    </row>
    <row r="95" spans="1:56" ht="19.899999999999999" customHeight="1" x14ac:dyDescent="0.2">
      <c r="A95" s="75"/>
      <c r="B95" s="67"/>
      <c r="C95" s="68"/>
      <c r="D95" s="67"/>
      <c r="E95" s="68"/>
      <c r="F95" s="67"/>
      <c r="G95" s="68"/>
      <c r="H95" s="67"/>
      <c r="I95" s="68"/>
      <c r="J95" s="67"/>
      <c r="K95" s="68"/>
      <c r="L95" s="67"/>
      <c r="M95" s="68"/>
      <c r="N95" s="67"/>
      <c r="O95" s="68"/>
      <c r="P95" s="90"/>
      <c r="Q95" s="91"/>
      <c r="R95" s="90"/>
      <c r="S95" s="91"/>
      <c r="T95" s="90"/>
      <c r="U95" s="91"/>
      <c r="V95" s="90"/>
      <c r="W95" s="91"/>
      <c r="X95" s="90"/>
      <c r="Y95" s="91"/>
      <c r="Z95" s="90"/>
      <c r="AA95" s="91"/>
      <c r="AB95" s="8"/>
      <c r="AC95" s="8"/>
      <c r="AD95" s="8"/>
      <c r="AE95" s="8"/>
      <c r="AF95" s="8"/>
      <c r="AG95" s="8"/>
      <c r="AH95" s="8"/>
      <c r="AI95" s="8"/>
      <c r="AJ95" s="8"/>
      <c r="AK95" s="8"/>
      <c r="AL95" s="8"/>
      <c r="AM95" s="8"/>
      <c r="AN95" s="8"/>
      <c r="AO95" s="8"/>
      <c r="AP95" s="8"/>
      <c r="AQ95" s="8"/>
      <c r="AR95" s="8"/>
      <c r="AS95" s="8"/>
      <c r="AT95" s="8"/>
      <c r="AU95" s="8"/>
      <c r="AV95" s="8"/>
      <c r="AW95" s="8"/>
      <c r="AX95" s="1"/>
      <c r="AY95" s="1"/>
      <c r="AZ95" s="1"/>
      <c r="BA95" s="1"/>
      <c r="BB95" s="1"/>
      <c r="BC95" s="1"/>
      <c r="BD95" s="1"/>
    </row>
    <row r="96" spans="1:56" ht="19.899999999999999" customHeight="1" x14ac:dyDescent="0.2">
      <c r="A96" s="76"/>
      <c r="B96" s="69"/>
      <c r="C96" s="70"/>
      <c r="D96" s="69"/>
      <c r="E96" s="70"/>
      <c r="F96" s="69"/>
      <c r="G96" s="70"/>
      <c r="H96" s="69"/>
      <c r="I96" s="70"/>
      <c r="J96" s="69"/>
      <c r="K96" s="70"/>
      <c r="L96" s="69"/>
      <c r="M96" s="70"/>
      <c r="N96" s="69"/>
      <c r="O96" s="70"/>
      <c r="P96" s="92"/>
      <c r="Q96" s="93"/>
      <c r="R96" s="92"/>
      <c r="S96" s="93"/>
      <c r="T96" s="92"/>
      <c r="U96" s="93"/>
      <c r="V96" s="92"/>
      <c r="W96" s="93"/>
      <c r="X96" s="92"/>
      <c r="Y96" s="93"/>
      <c r="Z96" s="92"/>
      <c r="AA96" s="93"/>
      <c r="AB96" s="9"/>
      <c r="AC96" s="9"/>
      <c r="AD96" s="9"/>
      <c r="AE96" s="9"/>
      <c r="AF96" s="9"/>
      <c r="AG96" s="9"/>
      <c r="AH96" s="9"/>
      <c r="AI96" s="9"/>
      <c r="AJ96" s="9"/>
      <c r="AK96" s="9"/>
      <c r="AL96" s="9"/>
      <c r="AM96" s="9"/>
      <c r="AN96" s="9"/>
      <c r="AO96" s="9"/>
      <c r="AP96" s="9"/>
      <c r="AQ96" s="9"/>
      <c r="AR96" s="9"/>
      <c r="AS96" s="9"/>
      <c r="AT96" s="9"/>
      <c r="AU96" s="9"/>
      <c r="AV96" s="9"/>
      <c r="AW96" s="9"/>
      <c r="AX96" s="1"/>
      <c r="AY96" s="1"/>
      <c r="AZ96" s="1"/>
      <c r="BA96" s="1"/>
      <c r="BB96" s="1"/>
      <c r="BC96" s="1"/>
      <c r="BD96" s="1"/>
    </row>
    <row r="97" spans="1:56" ht="19.899999999999999" customHeight="1" x14ac:dyDescent="0.2">
      <c r="A97" s="76"/>
      <c r="B97" s="46"/>
      <c r="C97" s="44"/>
      <c r="D97" s="46"/>
      <c r="E97" s="44"/>
      <c r="F97" s="46"/>
      <c r="G97" s="45"/>
      <c r="H97" s="53"/>
      <c r="I97" s="52"/>
      <c r="J97" s="53"/>
      <c r="K97" s="52"/>
      <c r="L97" s="53"/>
      <c r="M97" s="52"/>
      <c r="N97" s="53"/>
      <c r="O97" s="52"/>
      <c r="P97" s="54"/>
      <c r="Q97" s="55"/>
      <c r="R97" s="54"/>
      <c r="S97" s="55"/>
      <c r="T97" s="54"/>
      <c r="U97" s="55"/>
      <c r="V97" s="54"/>
      <c r="W97" s="55"/>
      <c r="X97" s="54"/>
      <c r="Y97" s="55"/>
      <c r="Z97" s="54"/>
      <c r="AA97" s="55"/>
      <c r="AB97" s="10"/>
      <c r="AC97" s="10"/>
      <c r="AD97" s="10"/>
      <c r="AE97" s="10"/>
      <c r="AF97" s="10"/>
      <c r="AG97" s="10"/>
      <c r="AH97" s="10"/>
      <c r="AI97" s="10"/>
      <c r="AJ97" s="10"/>
      <c r="AK97" s="10"/>
      <c r="AL97" s="10"/>
      <c r="AM97" s="10"/>
      <c r="AN97" s="10"/>
      <c r="AO97" s="10"/>
      <c r="AP97" s="10"/>
      <c r="AQ97" s="10"/>
      <c r="AR97" s="10"/>
      <c r="AS97" s="10"/>
      <c r="AT97" s="10"/>
      <c r="AU97" s="10"/>
      <c r="AV97" s="10"/>
      <c r="AW97" s="10"/>
      <c r="AX97" s="15"/>
      <c r="AY97" s="15"/>
      <c r="AZ97" s="15"/>
      <c r="BA97" s="15"/>
      <c r="BB97" s="15"/>
      <c r="BC97" s="15"/>
      <c r="BD97" s="15"/>
    </row>
    <row r="98" spans="1:56" ht="19.899999999999999" customHeight="1" x14ac:dyDescent="0.2">
      <c r="A98" s="76"/>
      <c r="B98" s="71"/>
      <c r="C98" s="72"/>
      <c r="D98" s="71"/>
      <c r="E98" s="72"/>
      <c r="F98" s="71"/>
      <c r="G98" s="72"/>
      <c r="H98" s="71"/>
      <c r="I98" s="72"/>
      <c r="J98" s="71"/>
      <c r="K98" s="72"/>
      <c r="L98" s="71"/>
      <c r="M98" s="72"/>
      <c r="N98" s="71"/>
      <c r="O98" s="72"/>
      <c r="P98" s="71"/>
      <c r="Q98" s="72"/>
      <c r="R98" s="71"/>
      <c r="S98" s="72"/>
      <c r="T98" s="71"/>
      <c r="U98" s="72"/>
      <c r="V98" s="71"/>
      <c r="W98" s="72"/>
      <c r="X98" s="71"/>
      <c r="Y98" s="72"/>
      <c r="Z98" s="71"/>
      <c r="AA98" s="72"/>
      <c r="AB98" s="10"/>
      <c r="AC98" s="10"/>
      <c r="AD98" s="10"/>
      <c r="AE98" s="10"/>
      <c r="AF98" s="10"/>
      <c r="AG98" s="10"/>
      <c r="AH98" s="10"/>
      <c r="AI98" s="10"/>
      <c r="AJ98" s="10"/>
      <c r="AK98" s="10"/>
      <c r="AL98" s="10"/>
      <c r="AM98" s="10"/>
      <c r="AN98" s="10"/>
      <c r="AO98" s="10"/>
      <c r="AP98" s="10"/>
      <c r="AQ98" s="10"/>
      <c r="AR98" s="10"/>
      <c r="AS98" s="10"/>
      <c r="AT98" s="10"/>
      <c r="AU98" s="10"/>
      <c r="AV98" s="10"/>
      <c r="AW98" s="10"/>
      <c r="AX98" s="4"/>
      <c r="AY98" s="4"/>
      <c r="AZ98" s="4"/>
      <c r="BA98" s="4"/>
      <c r="BB98" s="4"/>
      <c r="BC98" s="4"/>
      <c r="BD98" s="4"/>
    </row>
    <row r="99" spans="1:56" ht="19.899999999999999" customHeight="1" thickBot="1" x14ac:dyDescent="0.25">
      <c r="A99" s="77"/>
      <c r="B99" s="73"/>
      <c r="C99" s="74"/>
      <c r="D99" s="73"/>
      <c r="E99" s="74"/>
      <c r="F99" s="73"/>
      <c r="G99" s="74"/>
      <c r="H99" s="73"/>
      <c r="I99" s="74"/>
      <c r="J99" s="73"/>
      <c r="K99" s="74"/>
      <c r="L99" s="73"/>
      <c r="M99" s="74"/>
      <c r="N99" s="73"/>
      <c r="O99" s="74"/>
      <c r="P99" s="73"/>
      <c r="Q99" s="74"/>
      <c r="R99" s="73"/>
      <c r="S99" s="74"/>
      <c r="T99" s="73"/>
      <c r="U99" s="74"/>
      <c r="V99" s="73"/>
      <c r="W99" s="74"/>
      <c r="X99" s="73"/>
      <c r="Y99" s="74"/>
      <c r="Z99" s="73"/>
      <c r="AA99" s="74"/>
      <c r="AB99" s="29"/>
      <c r="AC99" s="29"/>
      <c r="AD99" s="29"/>
      <c r="AE99" s="29"/>
      <c r="AF99" s="29"/>
      <c r="AG99" s="29"/>
      <c r="AH99" s="29"/>
      <c r="AI99" s="29"/>
      <c r="AJ99" s="29"/>
      <c r="AK99" s="29"/>
      <c r="AL99" s="29"/>
      <c r="AM99" s="29"/>
      <c r="AN99" s="29"/>
      <c r="AO99" s="29"/>
      <c r="AP99" s="29"/>
      <c r="AQ99" s="29"/>
      <c r="AR99" s="29"/>
      <c r="AS99" s="29"/>
      <c r="AT99" s="29"/>
      <c r="AU99" s="29"/>
      <c r="AV99" s="29"/>
      <c r="AW99" s="29"/>
      <c r="AX99" s="4"/>
      <c r="AY99" s="4"/>
      <c r="AZ99" s="4"/>
      <c r="BA99" s="4"/>
      <c r="BB99" s="4"/>
      <c r="BC99" s="4"/>
      <c r="BD99" s="4"/>
    </row>
    <row r="100" spans="1:56" ht="19.899999999999999" customHeight="1" x14ac:dyDescent="0.2">
      <c r="A100" s="75"/>
      <c r="B100" s="67"/>
      <c r="C100" s="68"/>
      <c r="D100" s="67"/>
      <c r="E100" s="68"/>
      <c r="F100" s="67"/>
      <c r="G100" s="68"/>
      <c r="H100" s="67"/>
      <c r="I100" s="68"/>
      <c r="J100" s="67"/>
      <c r="K100" s="68"/>
      <c r="L100" s="67"/>
      <c r="M100" s="68"/>
      <c r="N100" s="67"/>
      <c r="O100" s="68"/>
      <c r="P100" s="90"/>
      <c r="Q100" s="91"/>
      <c r="R100" s="90"/>
      <c r="S100" s="91"/>
      <c r="T100" s="90"/>
      <c r="U100" s="91"/>
      <c r="V100" s="90"/>
      <c r="W100" s="91"/>
      <c r="X100" s="90"/>
      <c r="Y100" s="91"/>
      <c r="Z100" s="90"/>
      <c r="AA100" s="91"/>
      <c r="AB100" s="8"/>
      <c r="AC100" s="8"/>
      <c r="AD100" s="8"/>
      <c r="AE100" s="8"/>
      <c r="AF100" s="8"/>
      <c r="AG100" s="8"/>
      <c r="AH100" s="8"/>
      <c r="AI100" s="8"/>
      <c r="AJ100" s="8"/>
      <c r="AK100" s="8"/>
      <c r="AL100" s="8"/>
      <c r="AM100" s="8"/>
      <c r="AN100" s="8"/>
      <c r="AO100" s="8"/>
      <c r="AP100" s="8"/>
      <c r="AQ100" s="8"/>
      <c r="AR100" s="8"/>
      <c r="AS100" s="8"/>
      <c r="AT100" s="8"/>
      <c r="AU100" s="8"/>
      <c r="AV100" s="8"/>
      <c r="AW100" s="8"/>
      <c r="AX100" s="1"/>
      <c r="AY100" s="1"/>
      <c r="AZ100" s="1"/>
      <c r="BA100" s="1"/>
      <c r="BB100" s="1"/>
      <c r="BC100" s="1"/>
      <c r="BD100" s="1"/>
    </row>
    <row r="101" spans="1:56" ht="19.899999999999999" customHeight="1" x14ac:dyDescent="0.2">
      <c r="A101" s="76"/>
      <c r="B101" s="69"/>
      <c r="C101" s="70"/>
      <c r="D101" s="69"/>
      <c r="E101" s="70"/>
      <c r="F101" s="69"/>
      <c r="G101" s="70"/>
      <c r="H101" s="69"/>
      <c r="I101" s="70"/>
      <c r="J101" s="69"/>
      <c r="K101" s="70"/>
      <c r="L101" s="69"/>
      <c r="M101" s="70"/>
      <c r="N101" s="69"/>
      <c r="O101" s="70"/>
      <c r="P101" s="92"/>
      <c r="Q101" s="93"/>
      <c r="R101" s="92"/>
      <c r="S101" s="93"/>
      <c r="T101" s="92"/>
      <c r="U101" s="93"/>
      <c r="V101" s="92"/>
      <c r="W101" s="93"/>
      <c r="X101" s="92"/>
      <c r="Y101" s="93"/>
      <c r="Z101" s="92"/>
      <c r="AA101" s="93"/>
      <c r="AB101" s="9"/>
      <c r="AC101" s="9"/>
      <c r="AD101" s="9"/>
      <c r="AE101" s="9"/>
      <c r="AF101" s="9"/>
      <c r="AG101" s="9"/>
      <c r="AH101" s="9"/>
      <c r="AI101" s="9"/>
      <c r="AJ101" s="9"/>
      <c r="AK101" s="9"/>
      <c r="AL101" s="9"/>
      <c r="AM101" s="9"/>
      <c r="AN101" s="9"/>
      <c r="AO101" s="9"/>
      <c r="AP101" s="9"/>
      <c r="AQ101" s="9"/>
      <c r="AR101" s="9"/>
      <c r="AS101" s="9"/>
      <c r="AT101" s="9"/>
      <c r="AU101" s="9"/>
      <c r="AV101" s="9"/>
      <c r="AW101" s="9"/>
      <c r="AX101" s="1"/>
      <c r="AY101" s="1"/>
      <c r="AZ101" s="1"/>
      <c r="BA101" s="1"/>
      <c r="BB101" s="1"/>
      <c r="BC101" s="1"/>
      <c r="BD101" s="1"/>
    </row>
    <row r="102" spans="1:56" ht="19.899999999999999" customHeight="1" x14ac:dyDescent="0.2">
      <c r="A102" s="76"/>
      <c r="B102" s="46"/>
      <c r="C102" s="44"/>
      <c r="D102" s="46"/>
      <c r="E102" s="44"/>
      <c r="F102" s="46"/>
      <c r="G102" s="45"/>
      <c r="H102" s="53"/>
      <c r="I102" s="52"/>
      <c r="J102" s="53"/>
      <c r="K102" s="52"/>
      <c r="L102" s="53"/>
      <c r="M102" s="52"/>
      <c r="N102" s="53"/>
      <c r="O102" s="52"/>
      <c r="P102" s="54"/>
      <c r="Q102" s="55"/>
      <c r="R102" s="54"/>
      <c r="S102" s="55"/>
      <c r="T102" s="54"/>
      <c r="U102" s="55"/>
      <c r="V102" s="54"/>
      <c r="W102" s="55"/>
      <c r="X102" s="54"/>
      <c r="Y102" s="55"/>
      <c r="Z102" s="54"/>
      <c r="AA102" s="55"/>
      <c r="AB102" s="10"/>
      <c r="AC102" s="10"/>
      <c r="AD102" s="10"/>
      <c r="AE102" s="10"/>
      <c r="AF102" s="10"/>
      <c r="AG102" s="10"/>
      <c r="AH102" s="10"/>
      <c r="AI102" s="10"/>
      <c r="AJ102" s="10"/>
      <c r="AK102" s="10"/>
      <c r="AL102" s="10"/>
      <c r="AM102" s="10"/>
      <c r="AN102" s="10"/>
      <c r="AO102" s="10"/>
      <c r="AP102" s="10"/>
      <c r="AQ102" s="10"/>
      <c r="AR102" s="10"/>
      <c r="AS102" s="10"/>
      <c r="AT102" s="10"/>
      <c r="AU102" s="10"/>
      <c r="AV102" s="10"/>
      <c r="AW102" s="10"/>
      <c r="AX102" s="15"/>
      <c r="AY102" s="15"/>
      <c r="AZ102" s="15"/>
      <c r="BA102" s="15"/>
      <c r="BB102" s="15"/>
      <c r="BC102" s="15"/>
      <c r="BD102" s="15"/>
    </row>
    <row r="103" spans="1:56" ht="19.899999999999999" customHeight="1" x14ac:dyDescent="0.2">
      <c r="A103" s="76"/>
      <c r="B103" s="71"/>
      <c r="C103" s="72"/>
      <c r="D103" s="71"/>
      <c r="E103" s="72"/>
      <c r="F103" s="71"/>
      <c r="G103" s="72"/>
      <c r="H103" s="71"/>
      <c r="I103" s="72"/>
      <c r="J103" s="71"/>
      <c r="K103" s="72"/>
      <c r="L103" s="71"/>
      <c r="M103" s="72"/>
      <c r="N103" s="71"/>
      <c r="O103" s="72"/>
      <c r="P103" s="71"/>
      <c r="Q103" s="72"/>
      <c r="R103" s="71"/>
      <c r="S103" s="72"/>
      <c r="T103" s="71"/>
      <c r="U103" s="72"/>
      <c r="V103" s="71"/>
      <c r="W103" s="72"/>
      <c r="X103" s="71"/>
      <c r="Y103" s="72"/>
      <c r="Z103" s="71"/>
      <c r="AA103" s="72"/>
      <c r="AB103" s="10"/>
      <c r="AC103" s="10"/>
      <c r="AD103" s="10"/>
      <c r="AE103" s="10"/>
      <c r="AF103" s="10"/>
      <c r="AG103" s="10"/>
      <c r="AH103" s="10"/>
      <c r="AI103" s="10"/>
      <c r="AJ103" s="10"/>
      <c r="AK103" s="10"/>
      <c r="AL103" s="10"/>
      <c r="AM103" s="10"/>
      <c r="AN103" s="10"/>
      <c r="AO103" s="10"/>
      <c r="AP103" s="10"/>
      <c r="AQ103" s="10"/>
      <c r="AR103" s="10"/>
      <c r="AS103" s="10"/>
      <c r="AT103" s="10"/>
      <c r="AU103" s="10"/>
      <c r="AV103" s="10"/>
      <c r="AW103" s="10"/>
      <c r="AX103" s="4"/>
      <c r="AY103" s="4"/>
      <c r="AZ103" s="4"/>
      <c r="BA103" s="4"/>
      <c r="BB103" s="4"/>
      <c r="BC103" s="4"/>
      <c r="BD103" s="4"/>
    </row>
    <row r="104" spans="1:56" ht="19.899999999999999" customHeight="1" thickBot="1" x14ac:dyDescent="0.25">
      <c r="A104" s="77"/>
      <c r="B104" s="73"/>
      <c r="C104" s="74"/>
      <c r="D104" s="73"/>
      <c r="E104" s="74"/>
      <c r="F104" s="73"/>
      <c r="G104" s="74"/>
      <c r="H104" s="73"/>
      <c r="I104" s="74"/>
      <c r="J104" s="73"/>
      <c r="K104" s="74"/>
      <c r="L104" s="73"/>
      <c r="M104" s="74"/>
      <c r="N104" s="73"/>
      <c r="O104" s="74"/>
      <c r="P104" s="73"/>
      <c r="Q104" s="74"/>
      <c r="R104" s="73"/>
      <c r="S104" s="74"/>
      <c r="T104" s="73"/>
      <c r="U104" s="74"/>
      <c r="V104" s="73"/>
      <c r="W104" s="74"/>
      <c r="X104" s="73"/>
      <c r="Y104" s="74"/>
      <c r="Z104" s="73"/>
      <c r="AA104" s="74"/>
      <c r="AB104" s="29"/>
      <c r="AC104" s="29"/>
      <c r="AD104" s="29"/>
      <c r="AE104" s="29"/>
      <c r="AF104" s="29"/>
      <c r="AG104" s="29"/>
      <c r="AH104" s="29"/>
      <c r="AI104" s="29"/>
      <c r="AJ104" s="29"/>
      <c r="AK104" s="29"/>
      <c r="AL104" s="29"/>
      <c r="AM104" s="29"/>
      <c r="AN104" s="29"/>
      <c r="AO104" s="29"/>
      <c r="AP104" s="29"/>
      <c r="AQ104" s="29"/>
      <c r="AR104" s="29"/>
      <c r="AS104" s="29"/>
      <c r="AT104" s="29"/>
      <c r="AU104" s="29"/>
      <c r="AV104" s="29"/>
      <c r="AW104" s="29"/>
      <c r="AX104" s="4"/>
      <c r="AY104" s="4"/>
      <c r="AZ104" s="4"/>
      <c r="BA104" s="4"/>
      <c r="BB104" s="4"/>
      <c r="BC104" s="4"/>
      <c r="BD104" s="4"/>
    </row>
    <row r="105" spans="1:56" ht="19.899999999999999" customHeight="1" x14ac:dyDescent="0.2">
      <c r="A105" s="78"/>
      <c r="B105" s="67"/>
      <c r="C105" s="68"/>
      <c r="D105" s="67"/>
      <c r="E105" s="68"/>
      <c r="F105" s="67"/>
      <c r="G105" s="68"/>
      <c r="H105" s="67"/>
      <c r="I105" s="68"/>
      <c r="J105" s="67"/>
      <c r="K105" s="68"/>
      <c r="L105" s="67"/>
      <c r="M105" s="68"/>
      <c r="N105" s="67"/>
      <c r="O105" s="68"/>
      <c r="P105" s="90"/>
      <c r="Q105" s="91"/>
      <c r="R105" s="90"/>
      <c r="S105" s="91"/>
      <c r="T105" s="90"/>
      <c r="U105" s="91"/>
      <c r="V105" s="90"/>
      <c r="W105" s="91"/>
      <c r="X105" s="90"/>
      <c r="Y105" s="91"/>
      <c r="Z105" s="90"/>
      <c r="AA105" s="91"/>
      <c r="AB105" s="8"/>
      <c r="AC105" s="8"/>
      <c r="AD105" s="8"/>
      <c r="AE105" s="8"/>
      <c r="AF105" s="8"/>
      <c r="AG105" s="8"/>
      <c r="AH105" s="8"/>
      <c r="AI105" s="8"/>
      <c r="AJ105" s="8"/>
      <c r="AK105" s="8"/>
      <c r="AL105" s="8"/>
      <c r="AM105" s="8"/>
      <c r="AN105" s="8"/>
      <c r="AO105" s="8"/>
      <c r="AP105" s="8"/>
      <c r="AQ105" s="8"/>
      <c r="AR105" s="8"/>
      <c r="AS105" s="8"/>
      <c r="AT105" s="8"/>
      <c r="AU105" s="8"/>
      <c r="AV105" s="8"/>
      <c r="AW105" s="8"/>
      <c r="AX105" s="1"/>
      <c r="AY105" s="1"/>
      <c r="AZ105" s="1"/>
      <c r="BA105" s="1"/>
      <c r="BB105" s="1"/>
      <c r="BC105" s="1"/>
      <c r="BD105" s="1"/>
    </row>
    <row r="106" spans="1:56" ht="19.899999999999999" customHeight="1" x14ac:dyDescent="0.2">
      <c r="A106" s="79"/>
      <c r="B106" s="69"/>
      <c r="C106" s="70"/>
      <c r="D106" s="69"/>
      <c r="E106" s="70"/>
      <c r="F106" s="69"/>
      <c r="G106" s="70"/>
      <c r="H106" s="69"/>
      <c r="I106" s="70"/>
      <c r="J106" s="69"/>
      <c r="K106" s="70"/>
      <c r="L106" s="69"/>
      <c r="M106" s="70"/>
      <c r="N106" s="69"/>
      <c r="O106" s="70"/>
      <c r="P106" s="92"/>
      <c r="Q106" s="93"/>
      <c r="R106" s="92"/>
      <c r="S106" s="93"/>
      <c r="T106" s="92"/>
      <c r="U106" s="93"/>
      <c r="V106" s="92"/>
      <c r="W106" s="93"/>
      <c r="X106" s="92"/>
      <c r="Y106" s="93"/>
      <c r="Z106" s="92"/>
      <c r="AA106" s="93"/>
      <c r="AB106" s="9"/>
      <c r="AC106" s="9"/>
      <c r="AD106" s="9"/>
      <c r="AE106" s="9"/>
      <c r="AF106" s="9"/>
      <c r="AG106" s="9"/>
      <c r="AH106" s="9"/>
      <c r="AI106" s="9"/>
      <c r="AJ106" s="9"/>
      <c r="AK106" s="9"/>
      <c r="AL106" s="9"/>
      <c r="AM106" s="9"/>
      <c r="AN106" s="9"/>
      <c r="AO106" s="9"/>
      <c r="AP106" s="9"/>
      <c r="AQ106" s="9"/>
      <c r="AR106" s="9"/>
      <c r="AS106" s="9"/>
      <c r="AT106" s="9"/>
      <c r="AU106" s="9"/>
      <c r="AV106" s="9"/>
      <c r="AW106" s="9"/>
      <c r="AX106" s="1"/>
      <c r="AY106" s="1"/>
      <c r="AZ106" s="1"/>
      <c r="BA106" s="1"/>
      <c r="BB106" s="1"/>
      <c r="BC106" s="1"/>
      <c r="BD106" s="1"/>
    </row>
    <row r="107" spans="1:56" ht="19.899999999999999" customHeight="1" x14ac:dyDescent="0.2">
      <c r="A107" s="79"/>
      <c r="B107" s="46"/>
      <c r="C107" s="44"/>
      <c r="D107" s="46"/>
      <c r="E107" s="44"/>
      <c r="F107" s="46"/>
      <c r="G107" s="45"/>
      <c r="H107" s="53"/>
      <c r="I107" s="52"/>
      <c r="J107" s="53"/>
      <c r="K107" s="52"/>
      <c r="L107" s="53"/>
      <c r="M107" s="52"/>
      <c r="N107" s="53"/>
      <c r="O107" s="52"/>
      <c r="P107" s="54"/>
      <c r="Q107" s="55"/>
      <c r="R107" s="54"/>
      <c r="S107" s="55"/>
      <c r="T107" s="54"/>
      <c r="U107" s="55"/>
      <c r="V107" s="54"/>
      <c r="W107" s="55"/>
      <c r="X107" s="54"/>
      <c r="Y107" s="55"/>
      <c r="Z107" s="54"/>
      <c r="AA107" s="55"/>
      <c r="AB107" s="10"/>
      <c r="AC107" s="10"/>
      <c r="AD107" s="10"/>
      <c r="AE107" s="10"/>
      <c r="AF107" s="10"/>
      <c r="AG107" s="10"/>
      <c r="AH107" s="10"/>
      <c r="AI107" s="10"/>
      <c r="AJ107" s="10"/>
      <c r="AK107" s="10"/>
      <c r="AL107" s="10"/>
      <c r="AM107" s="10"/>
      <c r="AN107" s="10"/>
      <c r="AO107" s="10"/>
      <c r="AP107" s="10"/>
      <c r="AQ107" s="10"/>
      <c r="AR107" s="10"/>
      <c r="AS107" s="10"/>
      <c r="AT107" s="10"/>
      <c r="AU107" s="10"/>
      <c r="AV107" s="10"/>
      <c r="AW107" s="10"/>
      <c r="AX107" s="15"/>
      <c r="AY107" s="15"/>
      <c r="AZ107" s="15"/>
      <c r="BA107" s="15"/>
      <c r="BB107" s="15"/>
      <c r="BC107" s="15"/>
      <c r="BD107" s="15"/>
    </row>
    <row r="108" spans="1:56" ht="19.899999999999999" customHeight="1" x14ac:dyDescent="0.2">
      <c r="A108" s="79"/>
      <c r="B108" s="71"/>
      <c r="C108" s="72"/>
      <c r="D108" s="71"/>
      <c r="E108" s="72"/>
      <c r="F108" s="71"/>
      <c r="G108" s="72"/>
      <c r="H108" s="71"/>
      <c r="I108" s="72"/>
      <c r="J108" s="71"/>
      <c r="K108" s="72"/>
      <c r="L108" s="71"/>
      <c r="M108" s="72"/>
      <c r="N108" s="71"/>
      <c r="O108" s="72"/>
      <c r="P108" s="71"/>
      <c r="Q108" s="72"/>
      <c r="R108" s="71"/>
      <c r="S108" s="72"/>
      <c r="T108" s="71"/>
      <c r="U108" s="72"/>
      <c r="V108" s="71"/>
      <c r="W108" s="72"/>
      <c r="X108" s="71"/>
      <c r="Y108" s="72"/>
      <c r="Z108" s="71"/>
      <c r="AA108" s="72"/>
      <c r="AB108" s="10"/>
      <c r="AC108" s="10"/>
      <c r="AD108" s="10"/>
      <c r="AE108" s="10"/>
      <c r="AF108" s="10"/>
      <c r="AG108" s="10"/>
      <c r="AH108" s="10"/>
      <c r="AI108" s="10"/>
      <c r="AJ108" s="10"/>
      <c r="AK108" s="10"/>
      <c r="AL108" s="10"/>
      <c r="AM108" s="10"/>
      <c r="AN108" s="10"/>
      <c r="AO108" s="10"/>
      <c r="AP108" s="10"/>
      <c r="AQ108" s="10"/>
      <c r="AR108" s="10"/>
      <c r="AS108" s="10"/>
      <c r="AT108" s="10"/>
      <c r="AU108" s="10"/>
      <c r="AV108" s="10"/>
      <c r="AW108" s="10"/>
      <c r="AX108" s="4"/>
      <c r="AY108" s="4"/>
      <c r="AZ108" s="4"/>
      <c r="BA108" s="4"/>
      <c r="BB108" s="4"/>
      <c r="BC108" s="4"/>
      <c r="BD108" s="4"/>
    </row>
    <row r="109" spans="1:56" ht="19.899999999999999" customHeight="1" thickBot="1" x14ac:dyDescent="0.25">
      <c r="A109" s="80"/>
      <c r="B109" s="73"/>
      <c r="C109" s="74"/>
      <c r="D109" s="73"/>
      <c r="E109" s="74"/>
      <c r="F109" s="73"/>
      <c r="G109" s="74"/>
      <c r="H109" s="73"/>
      <c r="I109" s="74"/>
      <c r="J109" s="73"/>
      <c r="K109" s="74"/>
      <c r="L109" s="73"/>
      <c r="M109" s="74"/>
      <c r="N109" s="73"/>
      <c r="O109" s="74"/>
      <c r="P109" s="73"/>
      <c r="Q109" s="74"/>
      <c r="R109" s="73"/>
      <c r="S109" s="74"/>
      <c r="T109" s="73"/>
      <c r="U109" s="74"/>
      <c r="V109" s="73"/>
      <c r="W109" s="74"/>
      <c r="X109" s="73"/>
      <c r="Y109" s="74"/>
      <c r="Z109" s="73"/>
      <c r="AA109" s="74"/>
      <c r="AB109" s="29"/>
      <c r="AC109" s="29"/>
      <c r="AD109" s="29"/>
      <c r="AE109" s="29"/>
      <c r="AF109" s="29"/>
      <c r="AG109" s="29"/>
      <c r="AH109" s="29"/>
      <c r="AI109" s="29"/>
      <c r="AJ109" s="29"/>
      <c r="AK109" s="29"/>
      <c r="AL109" s="29"/>
      <c r="AM109" s="29"/>
      <c r="AN109" s="29"/>
      <c r="AO109" s="29"/>
      <c r="AP109" s="29"/>
      <c r="AQ109" s="29"/>
      <c r="AR109" s="29"/>
      <c r="AS109" s="29"/>
      <c r="AT109" s="29"/>
      <c r="AU109" s="29"/>
      <c r="AV109" s="29"/>
      <c r="AW109" s="29"/>
      <c r="AX109" s="4"/>
      <c r="AY109" s="4"/>
      <c r="AZ109" s="4"/>
      <c r="BA109" s="4"/>
      <c r="BB109" s="4"/>
      <c r="BC109" s="4"/>
      <c r="BD109" s="4"/>
    </row>
    <row r="110" spans="1:56" ht="19.899999999999999" customHeight="1" x14ac:dyDescent="0.2">
      <c r="A110" s="78"/>
      <c r="B110" s="67"/>
      <c r="C110" s="68"/>
      <c r="D110" s="67"/>
      <c r="E110" s="68"/>
      <c r="F110" s="67"/>
      <c r="G110" s="68"/>
      <c r="H110" s="67"/>
      <c r="I110" s="68"/>
      <c r="J110" s="67"/>
      <c r="K110" s="68"/>
      <c r="L110" s="67"/>
      <c r="M110" s="68"/>
      <c r="N110" s="67"/>
      <c r="O110" s="68"/>
      <c r="P110" s="90"/>
      <c r="Q110" s="91"/>
      <c r="R110" s="90"/>
      <c r="S110" s="91"/>
      <c r="T110" s="90"/>
      <c r="U110" s="91"/>
      <c r="V110" s="90"/>
      <c r="W110" s="91"/>
      <c r="X110" s="90"/>
      <c r="Y110" s="91"/>
      <c r="Z110" s="90"/>
      <c r="AA110" s="91"/>
      <c r="AB110" s="8"/>
      <c r="AC110" s="8"/>
      <c r="AD110" s="8"/>
      <c r="AE110" s="8"/>
      <c r="AF110" s="8"/>
      <c r="AG110" s="8"/>
      <c r="AH110" s="8"/>
      <c r="AI110" s="8"/>
      <c r="AJ110" s="8"/>
      <c r="AK110" s="8"/>
      <c r="AL110" s="8"/>
      <c r="AM110" s="8"/>
      <c r="AN110" s="8"/>
      <c r="AO110" s="8"/>
      <c r="AP110" s="8"/>
      <c r="AQ110" s="8"/>
      <c r="AR110" s="8"/>
      <c r="AS110" s="8"/>
      <c r="AT110" s="8"/>
      <c r="AU110" s="8"/>
      <c r="AV110" s="8"/>
      <c r="AW110" s="8"/>
      <c r="AX110" s="1"/>
      <c r="AY110" s="1"/>
      <c r="AZ110" s="1"/>
      <c r="BA110" s="1"/>
      <c r="BB110" s="1"/>
      <c r="BC110" s="1"/>
      <c r="BD110" s="1"/>
    </row>
    <row r="111" spans="1:56" ht="19.899999999999999" customHeight="1" x14ac:dyDescent="0.2">
      <c r="A111" s="79"/>
      <c r="B111" s="69"/>
      <c r="C111" s="70"/>
      <c r="D111" s="69"/>
      <c r="E111" s="70"/>
      <c r="F111" s="69"/>
      <c r="G111" s="70"/>
      <c r="H111" s="69"/>
      <c r="I111" s="70"/>
      <c r="J111" s="69"/>
      <c r="K111" s="70"/>
      <c r="L111" s="69"/>
      <c r="M111" s="70"/>
      <c r="N111" s="69"/>
      <c r="O111" s="70"/>
      <c r="P111" s="92"/>
      <c r="Q111" s="93"/>
      <c r="R111" s="92"/>
      <c r="S111" s="93"/>
      <c r="T111" s="92"/>
      <c r="U111" s="93"/>
      <c r="V111" s="92"/>
      <c r="W111" s="93"/>
      <c r="X111" s="92"/>
      <c r="Y111" s="93"/>
      <c r="Z111" s="92"/>
      <c r="AA111" s="93"/>
      <c r="AB111" s="9"/>
      <c r="AC111" s="9"/>
      <c r="AD111" s="9"/>
      <c r="AE111" s="9"/>
      <c r="AF111" s="9"/>
      <c r="AG111" s="9"/>
      <c r="AH111" s="9"/>
      <c r="AI111" s="9"/>
      <c r="AJ111" s="9"/>
      <c r="AK111" s="9"/>
      <c r="AL111" s="9"/>
      <c r="AM111" s="9"/>
      <c r="AN111" s="9"/>
      <c r="AO111" s="9"/>
      <c r="AP111" s="9"/>
      <c r="AQ111" s="9"/>
      <c r="AR111" s="9"/>
      <c r="AS111" s="9"/>
      <c r="AT111" s="9"/>
      <c r="AU111" s="9"/>
      <c r="AV111" s="9"/>
      <c r="AW111" s="9"/>
      <c r="AX111" s="1"/>
      <c r="AY111" s="1"/>
      <c r="AZ111" s="1"/>
      <c r="BA111" s="1"/>
      <c r="BB111" s="1"/>
      <c r="BC111" s="1"/>
      <c r="BD111" s="1"/>
    </row>
    <row r="112" spans="1:56" ht="19.899999999999999" customHeight="1" x14ac:dyDescent="0.2">
      <c r="A112" s="79"/>
      <c r="B112" s="46"/>
      <c r="C112" s="44"/>
      <c r="D112" s="46"/>
      <c r="E112" s="44"/>
      <c r="F112" s="46"/>
      <c r="G112" s="45"/>
      <c r="H112" s="53"/>
      <c r="I112" s="52"/>
      <c r="J112" s="53"/>
      <c r="K112" s="52"/>
      <c r="L112" s="53"/>
      <c r="M112" s="52"/>
      <c r="N112" s="53"/>
      <c r="O112" s="52"/>
      <c r="P112" s="54"/>
      <c r="Q112" s="55"/>
      <c r="R112" s="54"/>
      <c r="S112" s="55"/>
      <c r="T112" s="54"/>
      <c r="U112" s="55"/>
      <c r="V112" s="54"/>
      <c r="W112" s="55"/>
      <c r="X112" s="54"/>
      <c r="Y112" s="55"/>
      <c r="Z112" s="54"/>
      <c r="AA112" s="55"/>
      <c r="AB112" s="10"/>
      <c r="AC112" s="10"/>
      <c r="AD112" s="10"/>
      <c r="AE112" s="10"/>
      <c r="AF112" s="10"/>
      <c r="AG112" s="10"/>
      <c r="AH112" s="10"/>
      <c r="AI112" s="10"/>
      <c r="AJ112" s="10"/>
      <c r="AK112" s="10"/>
      <c r="AL112" s="10"/>
      <c r="AM112" s="10"/>
      <c r="AN112" s="10"/>
      <c r="AO112" s="10"/>
      <c r="AP112" s="10"/>
      <c r="AQ112" s="10"/>
      <c r="AR112" s="10"/>
      <c r="AS112" s="10"/>
      <c r="AT112" s="10"/>
      <c r="AU112" s="10"/>
      <c r="AV112" s="10"/>
      <c r="AW112" s="10"/>
      <c r="AX112" s="15"/>
      <c r="AY112" s="15"/>
      <c r="AZ112" s="15"/>
      <c r="BA112" s="15"/>
      <c r="BB112" s="15"/>
      <c r="BC112" s="15"/>
      <c r="BD112" s="15"/>
    </row>
    <row r="113" spans="1:56" ht="19.899999999999999" customHeight="1" x14ac:dyDescent="0.2">
      <c r="A113" s="79"/>
      <c r="B113" s="71"/>
      <c r="C113" s="72"/>
      <c r="D113" s="71"/>
      <c r="E113" s="72"/>
      <c r="F113" s="71"/>
      <c r="G113" s="72"/>
      <c r="H113" s="71"/>
      <c r="I113" s="72"/>
      <c r="J113" s="71"/>
      <c r="K113" s="72"/>
      <c r="L113" s="71"/>
      <c r="M113" s="72"/>
      <c r="N113" s="71"/>
      <c r="O113" s="72"/>
      <c r="P113" s="71"/>
      <c r="Q113" s="72"/>
      <c r="R113" s="71"/>
      <c r="S113" s="72"/>
      <c r="T113" s="71"/>
      <c r="U113" s="72"/>
      <c r="V113" s="71"/>
      <c r="W113" s="72"/>
      <c r="X113" s="71"/>
      <c r="Y113" s="72"/>
      <c r="Z113" s="71"/>
      <c r="AA113" s="72"/>
      <c r="AB113" s="10"/>
      <c r="AC113" s="10"/>
      <c r="AD113" s="10"/>
      <c r="AE113" s="10"/>
      <c r="AF113" s="10"/>
      <c r="AG113" s="10"/>
      <c r="AH113" s="10"/>
      <c r="AI113" s="10"/>
      <c r="AJ113" s="10"/>
      <c r="AK113" s="10"/>
      <c r="AL113" s="10"/>
      <c r="AM113" s="10"/>
      <c r="AN113" s="10"/>
      <c r="AO113" s="10"/>
      <c r="AP113" s="10"/>
      <c r="AQ113" s="10"/>
      <c r="AR113" s="10"/>
      <c r="AS113" s="10"/>
      <c r="AT113" s="10"/>
      <c r="AU113" s="10"/>
      <c r="AV113" s="10"/>
      <c r="AW113" s="10"/>
      <c r="AX113" s="4"/>
      <c r="AY113" s="4"/>
      <c r="AZ113" s="4"/>
      <c r="BA113" s="4"/>
      <c r="BB113" s="4"/>
      <c r="BC113" s="4"/>
      <c r="BD113" s="4"/>
    </row>
    <row r="114" spans="1:56" ht="19.899999999999999" customHeight="1" thickBot="1" x14ac:dyDescent="0.25">
      <c r="A114" s="80"/>
      <c r="B114" s="73"/>
      <c r="C114" s="74"/>
      <c r="D114" s="73"/>
      <c r="E114" s="74"/>
      <c r="F114" s="73"/>
      <c r="G114" s="74"/>
      <c r="H114" s="73"/>
      <c r="I114" s="74"/>
      <c r="J114" s="73"/>
      <c r="K114" s="74"/>
      <c r="L114" s="73"/>
      <c r="M114" s="74"/>
      <c r="N114" s="73"/>
      <c r="O114" s="74"/>
      <c r="P114" s="73"/>
      <c r="Q114" s="74"/>
      <c r="R114" s="73"/>
      <c r="S114" s="74"/>
      <c r="T114" s="73"/>
      <c r="U114" s="74"/>
      <c r="V114" s="73"/>
      <c r="W114" s="74"/>
      <c r="X114" s="73"/>
      <c r="Y114" s="74"/>
      <c r="Z114" s="73"/>
      <c r="AA114" s="74"/>
      <c r="AB114" s="29"/>
      <c r="AC114" s="29"/>
      <c r="AD114" s="29"/>
      <c r="AE114" s="29"/>
      <c r="AF114" s="29"/>
      <c r="AG114" s="29"/>
      <c r="AH114" s="29"/>
      <c r="AI114" s="29"/>
      <c r="AJ114" s="29"/>
      <c r="AK114" s="29"/>
      <c r="AL114" s="29"/>
      <c r="AM114" s="29"/>
      <c r="AN114" s="29"/>
      <c r="AO114" s="29"/>
      <c r="AP114" s="29"/>
      <c r="AQ114" s="29"/>
      <c r="AR114" s="29"/>
      <c r="AS114" s="29"/>
      <c r="AT114" s="29"/>
      <c r="AU114" s="29"/>
      <c r="AV114" s="29"/>
      <c r="AW114" s="29"/>
      <c r="AX114" s="4"/>
      <c r="AY114" s="4"/>
      <c r="AZ114" s="4"/>
      <c r="BA114" s="4"/>
      <c r="BB114" s="4"/>
      <c r="BC114" s="4"/>
      <c r="BD114" s="4"/>
    </row>
    <row r="115" spans="1:56" ht="19.899999999999999" customHeight="1" x14ac:dyDescent="0.2">
      <c r="A115" s="75"/>
      <c r="B115" s="67"/>
      <c r="C115" s="68"/>
      <c r="D115" s="67"/>
      <c r="E115" s="68"/>
      <c r="F115" s="67"/>
      <c r="G115" s="68"/>
      <c r="H115" s="67"/>
      <c r="I115" s="68"/>
      <c r="J115" s="67"/>
      <c r="K115" s="68"/>
      <c r="L115" s="67"/>
      <c r="M115" s="68"/>
      <c r="N115" s="67"/>
      <c r="O115" s="68"/>
      <c r="P115" s="90"/>
      <c r="Q115" s="91"/>
      <c r="R115" s="90"/>
      <c r="S115" s="91"/>
      <c r="T115" s="90"/>
      <c r="U115" s="91"/>
      <c r="V115" s="90"/>
      <c r="W115" s="91"/>
      <c r="X115" s="90"/>
      <c r="Y115" s="91"/>
      <c r="Z115" s="90"/>
      <c r="AA115" s="91"/>
      <c r="AB115" s="8"/>
      <c r="AC115" s="8"/>
      <c r="AD115" s="8"/>
      <c r="AE115" s="8"/>
      <c r="AF115" s="8"/>
      <c r="AG115" s="8"/>
      <c r="AH115" s="8"/>
      <c r="AI115" s="8"/>
      <c r="AJ115" s="8"/>
      <c r="AK115" s="8"/>
      <c r="AL115" s="8"/>
      <c r="AM115" s="8"/>
      <c r="AN115" s="8"/>
      <c r="AO115" s="8"/>
      <c r="AP115" s="8"/>
      <c r="AQ115" s="8"/>
      <c r="AR115" s="8"/>
      <c r="AS115" s="8"/>
      <c r="AT115" s="8"/>
      <c r="AU115" s="8"/>
      <c r="AV115" s="8"/>
      <c r="AW115" s="8"/>
      <c r="AX115" s="1"/>
      <c r="AY115" s="1"/>
      <c r="AZ115" s="1"/>
      <c r="BA115" s="1"/>
      <c r="BB115" s="1"/>
      <c r="BC115" s="1"/>
      <c r="BD115" s="1"/>
    </row>
    <row r="116" spans="1:56" ht="19.899999999999999" customHeight="1" x14ac:dyDescent="0.2">
      <c r="A116" s="76"/>
      <c r="B116" s="69"/>
      <c r="C116" s="70"/>
      <c r="D116" s="69"/>
      <c r="E116" s="70"/>
      <c r="F116" s="69"/>
      <c r="G116" s="70"/>
      <c r="H116" s="69"/>
      <c r="I116" s="70"/>
      <c r="J116" s="69"/>
      <c r="K116" s="70"/>
      <c r="L116" s="69"/>
      <c r="M116" s="70"/>
      <c r="N116" s="69"/>
      <c r="O116" s="70"/>
      <c r="P116" s="69"/>
      <c r="Q116" s="70"/>
      <c r="R116" s="69"/>
      <c r="S116" s="70"/>
      <c r="T116" s="69"/>
      <c r="U116" s="70"/>
      <c r="V116" s="69"/>
      <c r="W116" s="70"/>
      <c r="X116" s="69"/>
      <c r="Y116" s="70"/>
      <c r="Z116" s="69"/>
      <c r="AA116" s="70"/>
      <c r="AB116" s="9"/>
      <c r="AC116" s="9"/>
      <c r="AD116" s="9"/>
      <c r="AE116" s="9"/>
      <c r="AF116" s="9"/>
      <c r="AG116" s="9"/>
      <c r="AH116" s="9"/>
      <c r="AI116" s="9"/>
      <c r="AJ116" s="9"/>
      <c r="AK116" s="9"/>
      <c r="AL116" s="9"/>
      <c r="AM116" s="9"/>
      <c r="AN116" s="9"/>
      <c r="AO116" s="9"/>
      <c r="AP116" s="9"/>
      <c r="AQ116" s="9"/>
      <c r="AR116" s="9"/>
      <c r="AS116" s="9"/>
      <c r="AT116" s="9"/>
      <c r="AU116" s="9"/>
      <c r="AV116" s="9"/>
      <c r="AW116" s="9"/>
      <c r="AX116" s="1"/>
      <c r="AY116" s="1"/>
      <c r="AZ116" s="1"/>
      <c r="BA116" s="1"/>
      <c r="BB116" s="1"/>
      <c r="BC116" s="1"/>
      <c r="BD116" s="1"/>
    </row>
    <row r="117" spans="1:56" ht="19.899999999999999" customHeight="1" x14ac:dyDescent="0.2">
      <c r="A117" s="76"/>
      <c r="B117" s="46"/>
      <c r="C117" s="44"/>
      <c r="D117" s="46"/>
      <c r="E117" s="44"/>
      <c r="F117" s="46"/>
      <c r="G117" s="45"/>
      <c r="H117" s="53"/>
      <c r="I117" s="52"/>
      <c r="J117" s="53"/>
      <c r="K117" s="52"/>
      <c r="L117" s="53"/>
      <c r="M117" s="52"/>
      <c r="N117" s="53"/>
      <c r="O117" s="52"/>
      <c r="P117" s="54"/>
      <c r="Q117" s="52"/>
      <c r="R117" s="54"/>
      <c r="S117" s="52"/>
      <c r="T117" s="54"/>
      <c r="U117" s="52"/>
      <c r="V117" s="54"/>
      <c r="W117" s="52"/>
      <c r="X117" s="54"/>
      <c r="Y117" s="52"/>
      <c r="Z117" s="54"/>
      <c r="AA117" s="52"/>
      <c r="AB117" s="10"/>
      <c r="AC117" s="10"/>
      <c r="AD117" s="10"/>
      <c r="AE117" s="10"/>
      <c r="AF117" s="10"/>
      <c r="AG117" s="10"/>
      <c r="AH117" s="10"/>
      <c r="AI117" s="10"/>
      <c r="AJ117" s="10"/>
      <c r="AK117" s="10"/>
      <c r="AL117" s="10"/>
      <c r="AM117" s="10"/>
      <c r="AN117" s="10"/>
      <c r="AO117" s="10"/>
      <c r="AP117" s="10"/>
      <c r="AQ117" s="10"/>
      <c r="AR117" s="10"/>
      <c r="AS117" s="10"/>
      <c r="AT117" s="10"/>
      <c r="AU117" s="10"/>
      <c r="AV117" s="10"/>
      <c r="AW117" s="10"/>
      <c r="AX117" s="15"/>
      <c r="AY117" s="15"/>
      <c r="AZ117" s="15"/>
      <c r="BA117" s="15"/>
      <c r="BB117" s="15"/>
      <c r="BC117" s="15"/>
      <c r="BD117" s="15"/>
    </row>
    <row r="118" spans="1:56" ht="19.899999999999999" customHeight="1" x14ac:dyDescent="0.2">
      <c r="A118" s="76"/>
      <c r="B118" s="71"/>
      <c r="C118" s="72"/>
      <c r="D118" s="71"/>
      <c r="E118" s="72"/>
      <c r="F118" s="71"/>
      <c r="G118" s="72"/>
      <c r="H118" s="71"/>
      <c r="I118" s="72"/>
      <c r="J118" s="71"/>
      <c r="K118" s="72"/>
      <c r="L118" s="71"/>
      <c r="M118" s="72"/>
      <c r="N118" s="71"/>
      <c r="O118" s="72"/>
      <c r="P118" s="71"/>
      <c r="Q118" s="72"/>
      <c r="R118" s="71"/>
      <c r="S118" s="72"/>
      <c r="T118" s="71"/>
      <c r="U118" s="72"/>
      <c r="V118" s="71"/>
      <c r="W118" s="72"/>
      <c r="X118" s="71"/>
      <c r="Y118" s="72"/>
      <c r="Z118" s="71"/>
      <c r="AA118" s="72"/>
      <c r="AB118" s="10"/>
      <c r="AC118" s="10"/>
      <c r="AD118" s="10"/>
      <c r="AE118" s="10"/>
      <c r="AF118" s="10"/>
      <c r="AG118" s="10"/>
      <c r="AH118" s="10"/>
      <c r="AI118" s="10"/>
      <c r="AJ118" s="10"/>
      <c r="AK118" s="10"/>
      <c r="AL118" s="10"/>
      <c r="AM118" s="10"/>
      <c r="AN118" s="10"/>
      <c r="AO118" s="10"/>
      <c r="AP118" s="10"/>
      <c r="AQ118" s="10"/>
      <c r="AR118" s="10"/>
      <c r="AS118" s="10"/>
      <c r="AT118" s="10"/>
      <c r="AU118" s="10"/>
      <c r="AV118" s="10"/>
      <c r="AW118" s="10"/>
      <c r="AX118" s="4"/>
      <c r="AY118" s="4"/>
      <c r="AZ118" s="4"/>
      <c r="BA118" s="4"/>
      <c r="BB118" s="4"/>
      <c r="BC118" s="4"/>
      <c r="BD118" s="4"/>
    </row>
    <row r="119" spans="1:56" ht="19.899999999999999" customHeight="1" thickBot="1" x14ac:dyDescent="0.25">
      <c r="A119" s="77"/>
      <c r="B119" s="73"/>
      <c r="C119" s="74"/>
      <c r="D119" s="73"/>
      <c r="E119" s="74"/>
      <c r="F119" s="73"/>
      <c r="G119" s="74"/>
      <c r="H119" s="73"/>
      <c r="I119" s="74"/>
      <c r="J119" s="73"/>
      <c r="K119" s="74"/>
      <c r="L119" s="73"/>
      <c r="M119" s="74"/>
      <c r="N119" s="73"/>
      <c r="O119" s="74"/>
      <c r="P119" s="73"/>
      <c r="Q119" s="74"/>
      <c r="R119" s="73"/>
      <c r="S119" s="74"/>
      <c r="T119" s="73"/>
      <c r="U119" s="74"/>
      <c r="V119" s="73"/>
      <c r="W119" s="74"/>
      <c r="X119" s="73"/>
      <c r="Y119" s="74"/>
      <c r="Z119" s="73"/>
      <c r="AA119" s="74"/>
      <c r="AB119" s="29"/>
      <c r="AC119" s="29"/>
      <c r="AD119" s="29"/>
      <c r="AE119" s="29"/>
      <c r="AF119" s="29"/>
      <c r="AG119" s="29"/>
      <c r="AH119" s="29"/>
      <c r="AI119" s="29"/>
      <c r="AJ119" s="29"/>
      <c r="AK119" s="29"/>
      <c r="AL119" s="29"/>
      <c r="AM119" s="29"/>
      <c r="AN119" s="29"/>
      <c r="AO119" s="29"/>
      <c r="AP119" s="29"/>
      <c r="AQ119" s="29"/>
      <c r="AR119" s="29"/>
      <c r="AS119" s="29"/>
      <c r="AT119" s="29"/>
      <c r="AU119" s="29"/>
      <c r="AV119" s="29"/>
      <c r="AW119" s="29"/>
      <c r="AX119" s="4"/>
      <c r="AY119" s="4"/>
      <c r="AZ119" s="4"/>
      <c r="BA119" s="4"/>
      <c r="BB119" s="4"/>
      <c r="BC119" s="4"/>
      <c r="BD119" s="4"/>
    </row>
    <row r="120" spans="1:56" ht="19.899999999999999" customHeight="1" x14ac:dyDescent="0.2">
      <c r="A120" s="75"/>
      <c r="B120" s="67"/>
      <c r="C120" s="68"/>
      <c r="D120" s="67"/>
      <c r="E120" s="68"/>
      <c r="F120" s="67"/>
      <c r="G120" s="68"/>
      <c r="H120" s="67"/>
      <c r="I120" s="68"/>
      <c r="J120" s="67"/>
      <c r="K120" s="68"/>
      <c r="L120" s="67"/>
      <c r="M120" s="68"/>
      <c r="N120" s="67"/>
      <c r="O120" s="68"/>
      <c r="P120" s="90"/>
      <c r="Q120" s="91"/>
      <c r="R120" s="90"/>
      <c r="S120" s="91"/>
      <c r="T120" s="90"/>
      <c r="U120" s="91"/>
      <c r="V120" s="90"/>
      <c r="W120" s="91"/>
      <c r="X120" s="90"/>
      <c r="Y120" s="91"/>
      <c r="Z120" s="90"/>
      <c r="AA120" s="91"/>
      <c r="AB120" s="8"/>
      <c r="AC120" s="8"/>
      <c r="AD120" s="8"/>
      <c r="AE120" s="8"/>
      <c r="AF120" s="8"/>
      <c r="AG120" s="8"/>
      <c r="AH120" s="8"/>
      <c r="AI120" s="8"/>
      <c r="AJ120" s="8"/>
      <c r="AK120" s="8"/>
      <c r="AL120" s="8"/>
      <c r="AM120" s="8"/>
      <c r="AN120" s="8"/>
      <c r="AO120" s="8"/>
      <c r="AP120" s="8"/>
      <c r="AQ120" s="8"/>
      <c r="AR120" s="8"/>
      <c r="AS120" s="8"/>
      <c r="AT120" s="8"/>
      <c r="AU120" s="8"/>
      <c r="AV120" s="8"/>
      <c r="AW120" s="8"/>
      <c r="AX120" s="1"/>
      <c r="AY120" s="1"/>
      <c r="AZ120" s="1"/>
      <c r="BA120" s="1"/>
      <c r="BB120" s="1"/>
      <c r="BC120" s="1"/>
      <c r="BD120" s="1"/>
    </row>
    <row r="121" spans="1:56" ht="19.899999999999999" customHeight="1" x14ac:dyDescent="0.2">
      <c r="A121" s="76"/>
      <c r="B121" s="69"/>
      <c r="C121" s="70"/>
      <c r="D121" s="69"/>
      <c r="E121" s="70"/>
      <c r="F121" s="69"/>
      <c r="G121" s="70"/>
      <c r="H121" s="69"/>
      <c r="I121" s="70"/>
      <c r="J121" s="69"/>
      <c r="K121" s="70"/>
      <c r="L121" s="69"/>
      <c r="M121" s="70"/>
      <c r="N121" s="69"/>
      <c r="O121" s="70"/>
      <c r="P121" s="92"/>
      <c r="Q121" s="93"/>
      <c r="R121" s="92"/>
      <c r="S121" s="93"/>
      <c r="T121" s="92"/>
      <c r="U121" s="93"/>
      <c r="V121" s="92"/>
      <c r="W121" s="93"/>
      <c r="X121" s="92"/>
      <c r="Y121" s="93"/>
      <c r="Z121" s="92"/>
      <c r="AA121" s="93"/>
      <c r="AB121" s="9"/>
      <c r="AC121" s="9"/>
      <c r="AD121" s="9"/>
      <c r="AE121" s="9"/>
      <c r="AF121" s="9"/>
      <c r="AG121" s="9"/>
      <c r="AH121" s="9"/>
      <c r="AI121" s="9"/>
      <c r="AJ121" s="9"/>
      <c r="AK121" s="9"/>
      <c r="AL121" s="9"/>
      <c r="AM121" s="9"/>
      <c r="AN121" s="9"/>
      <c r="AO121" s="9"/>
      <c r="AP121" s="9"/>
      <c r="AQ121" s="9"/>
      <c r="AR121" s="9"/>
      <c r="AS121" s="9"/>
      <c r="AT121" s="9"/>
      <c r="AU121" s="9"/>
      <c r="AV121" s="9"/>
      <c r="AW121" s="9"/>
      <c r="AX121" s="1"/>
      <c r="AY121" s="1"/>
      <c r="AZ121" s="1"/>
      <c r="BA121" s="1"/>
      <c r="BB121" s="1"/>
      <c r="BC121" s="1"/>
      <c r="BD121" s="1"/>
    </row>
    <row r="122" spans="1:56" ht="19.899999999999999" customHeight="1" x14ac:dyDescent="0.2">
      <c r="A122" s="76"/>
      <c r="B122" s="46"/>
      <c r="C122" s="44"/>
      <c r="D122" s="46"/>
      <c r="E122" s="44"/>
      <c r="F122" s="46"/>
      <c r="G122" s="45"/>
      <c r="H122" s="53"/>
      <c r="I122" s="52"/>
      <c r="J122" s="53"/>
      <c r="K122" s="52"/>
      <c r="L122" s="53"/>
      <c r="M122" s="52"/>
      <c r="N122" s="53"/>
      <c r="O122" s="52"/>
      <c r="P122" s="54"/>
      <c r="Q122" s="55"/>
      <c r="R122" s="54"/>
      <c r="S122" s="55"/>
      <c r="T122" s="54"/>
      <c r="U122" s="55"/>
      <c r="V122" s="54"/>
      <c r="W122" s="55"/>
      <c r="X122" s="54"/>
      <c r="Y122" s="55"/>
      <c r="Z122" s="54"/>
      <c r="AA122" s="55"/>
      <c r="AB122" s="10"/>
      <c r="AC122" s="10"/>
      <c r="AD122" s="10"/>
      <c r="AE122" s="10"/>
      <c r="AF122" s="10"/>
      <c r="AG122" s="10"/>
      <c r="AH122" s="10"/>
      <c r="AI122" s="10"/>
      <c r="AJ122" s="10"/>
      <c r="AK122" s="10"/>
      <c r="AL122" s="10"/>
      <c r="AM122" s="10"/>
      <c r="AN122" s="10"/>
      <c r="AO122" s="10"/>
      <c r="AP122" s="10"/>
      <c r="AQ122" s="10"/>
      <c r="AR122" s="10"/>
      <c r="AS122" s="10"/>
      <c r="AT122" s="10"/>
      <c r="AU122" s="10"/>
      <c r="AV122" s="10"/>
      <c r="AW122" s="10"/>
      <c r="AX122" s="15"/>
      <c r="AY122" s="15"/>
      <c r="AZ122" s="15"/>
      <c r="BA122" s="15"/>
      <c r="BB122" s="15"/>
      <c r="BC122" s="15"/>
      <c r="BD122" s="15"/>
    </row>
    <row r="123" spans="1:56" ht="19.899999999999999" customHeight="1" x14ac:dyDescent="0.2">
      <c r="A123" s="76"/>
      <c r="B123" s="71"/>
      <c r="C123" s="72"/>
      <c r="D123" s="71"/>
      <c r="E123" s="72"/>
      <c r="F123" s="71"/>
      <c r="G123" s="72"/>
      <c r="H123" s="71"/>
      <c r="I123" s="72"/>
      <c r="J123" s="71"/>
      <c r="K123" s="72"/>
      <c r="L123" s="71"/>
      <c r="M123" s="72"/>
      <c r="N123" s="71"/>
      <c r="O123" s="72"/>
      <c r="P123" s="71"/>
      <c r="Q123" s="72"/>
      <c r="R123" s="71"/>
      <c r="S123" s="72"/>
      <c r="T123" s="71"/>
      <c r="U123" s="72"/>
      <c r="V123" s="71"/>
      <c r="W123" s="72"/>
      <c r="X123" s="71"/>
      <c r="Y123" s="72"/>
      <c r="Z123" s="71"/>
      <c r="AA123" s="72"/>
      <c r="AB123" s="10"/>
      <c r="AC123" s="10"/>
      <c r="AD123" s="10"/>
      <c r="AE123" s="10"/>
      <c r="AF123" s="10"/>
      <c r="AG123" s="10"/>
      <c r="AH123" s="10"/>
      <c r="AI123" s="10"/>
      <c r="AJ123" s="10"/>
      <c r="AK123" s="10"/>
      <c r="AL123" s="10"/>
      <c r="AM123" s="10"/>
      <c r="AN123" s="10"/>
      <c r="AO123" s="10"/>
      <c r="AP123" s="10"/>
      <c r="AQ123" s="10"/>
      <c r="AR123" s="10"/>
      <c r="AS123" s="10"/>
      <c r="AT123" s="10"/>
      <c r="AU123" s="10"/>
      <c r="AV123" s="10"/>
      <c r="AW123" s="10"/>
      <c r="AX123" s="4"/>
      <c r="AY123" s="4"/>
      <c r="AZ123" s="4"/>
      <c r="BA123" s="4"/>
      <c r="BB123" s="4"/>
      <c r="BC123" s="4"/>
      <c r="BD123" s="4"/>
    </row>
    <row r="124" spans="1:56" ht="19.899999999999999" customHeight="1" thickBot="1" x14ac:dyDescent="0.25">
      <c r="A124" s="77"/>
      <c r="B124" s="73"/>
      <c r="C124" s="74"/>
      <c r="D124" s="73"/>
      <c r="E124" s="74"/>
      <c r="F124" s="73"/>
      <c r="G124" s="74"/>
      <c r="H124" s="73"/>
      <c r="I124" s="74"/>
      <c r="J124" s="73"/>
      <c r="K124" s="74"/>
      <c r="L124" s="73"/>
      <c r="M124" s="74"/>
      <c r="N124" s="73"/>
      <c r="O124" s="74"/>
      <c r="P124" s="73"/>
      <c r="Q124" s="74"/>
      <c r="R124" s="73"/>
      <c r="S124" s="74"/>
      <c r="T124" s="73"/>
      <c r="U124" s="74"/>
      <c r="V124" s="73"/>
      <c r="W124" s="74"/>
      <c r="X124" s="73"/>
      <c r="Y124" s="74"/>
      <c r="Z124" s="73"/>
      <c r="AA124" s="74"/>
      <c r="AB124" s="29"/>
      <c r="AC124" s="29"/>
      <c r="AD124" s="29"/>
      <c r="AE124" s="29"/>
      <c r="AF124" s="29"/>
      <c r="AG124" s="29"/>
      <c r="AH124" s="29"/>
      <c r="AI124" s="29"/>
      <c r="AJ124" s="29"/>
      <c r="AK124" s="29"/>
      <c r="AL124" s="29"/>
      <c r="AM124" s="29"/>
      <c r="AN124" s="29"/>
      <c r="AO124" s="29"/>
      <c r="AP124" s="29"/>
      <c r="AQ124" s="29"/>
      <c r="AR124" s="29"/>
      <c r="AS124" s="29"/>
      <c r="AT124" s="29"/>
      <c r="AU124" s="29"/>
      <c r="AV124" s="29"/>
      <c r="AW124" s="29"/>
      <c r="AX124" s="4"/>
      <c r="AY124" s="4"/>
      <c r="AZ124" s="4"/>
      <c r="BA124" s="4"/>
      <c r="BB124" s="4"/>
      <c r="BC124" s="4"/>
      <c r="BD124" s="4"/>
    </row>
    <row r="125" spans="1:56" x14ac:dyDescent="0.2">
      <c r="AX125" s="4"/>
      <c r="AY125" s="4"/>
      <c r="AZ125" s="4"/>
      <c r="BA125" s="4"/>
      <c r="BB125" s="4"/>
      <c r="BC125" s="4"/>
    </row>
  </sheetData>
  <mergeCells count="1303">
    <mergeCell ref="Z121:AA121"/>
    <mergeCell ref="Z123:AA123"/>
    <mergeCell ref="Z124:AA124"/>
    <mergeCell ref="Z110:AA110"/>
    <mergeCell ref="Z111:AA111"/>
    <mergeCell ref="Z113:AA113"/>
    <mergeCell ref="Z114:AA114"/>
    <mergeCell ref="Z115:AA115"/>
    <mergeCell ref="Z116:AA116"/>
    <mergeCell ref="Z118:AA118"/>
    <mergeCell ref="Z119:AA119"/>
    <mergeCell ref="Z120:AA120"/>
    <mergeCell ref="Z99:AA99"/>
    <mergeCell ref="Z100:AA100"/>
    <mergeCell ref="Z101:AA101"/>
    <mergeCell ref="Z103:AA103"/>
    <mergeCell ref="Z104:AA104"/>
    <mergeCell ref="Z105:AA105"/>
    <mergeCell ref="Z106:AA106"/>
    <mergeCell ref="Z108:AA108"/>
    <mergeCell ref="Z109:AA109"/>
    <mergeCell ref="Z88:AA88"/>
    <mergeCell ref="Z89:AA89"/>
    <mergeCell ref="Z90:AA90"/>
    <mergeCell ref="Z91:AA91"/>
    <mergeCell ref="Z93:AA93"/>
    <mergeCell ref="Z94:AA94"/>
    <mergeCell ref="Z95:AA95"/>
    <mergeCell ref="Z96:AA96"/>
    <mergeCell ref="Z98:AA98"/>
    <mergeCell ref="Z76:AA76"/>
    <mergeCell ref="Z78:AA78"/>
    <mergeCell ref="Z79:AA79"/>
    <mergeCell ref="Z80:AA80"/>
    <mergeCell ref="Z81:AA81"/>
    <mergeCell ref="Z83:AA83"/>
    <mergeCell ref="Z84:AA84"/>
    <mergeCell ref="Z85:AA85"/>
    <mergeCell ref="Z86:AA86"/>
    <mergeCell ref="Z65:AA65"/>
    <mergeCell ref="Z66:AA66"/>
    <mergeCell ref="Z68:AA68"/>
    <mergeCell ref="Z69:AA69"/>
    <mergeCell ref="Z70:AA70"/>
    <mergeCell ref="Z71:AA71"/>
    <mergeCell ref="Z73:AA73"/>
    <mergeCell ref="Z74:AA74"/>
    <mergeCell ref="Z75:AA75"/>
    <mergeCell ref="Z54:AA54"/>
    <mergeCell ref="Z55:AA55"/>
    <mergeCell ref="Z56:AA56"/>
    <mergeCell ref="Z58:AA58"/>
    <mergeCell ref="Z59:AA59"/>
    <mergeCell ref="Z60:AA60"/>
    <mergeCell ref="Z61:AA61"/>
    <mergeCell ref="Z63:AA63"/>
    <mergeCell ref="Z64:AA64"/>
    <mergeCell ref="Z43:AA43"/>
    <mergeCell ref="Z44:AA44"/>
    <mergeCell ref="Z45:AA45"/>
    <mergeCell ref="Z46:AA46"/>
    <mergeCell ref="Z48:AA48"/>
    <mergeCell ref="Z49:AA49"/>
    <mergeCell ref="Z50:AA50"/>
    <mergeCell ref="Z51:AA51"/>
    <mergeCell ref="Z53:AA53"/>
    <mergeCell ref="Z31:AA31"/>
    <mergeCell ref="Z33:AA33"/>
    <mergeCell ref="Z34:AA34"/>
    <mergeCell ref="Z35:AA35"/>
    <mergeCell ref="Z36:AA36"/>
    <mergeCell ref="Z38:AA38"/>
    <mergeCell ref="Z39:AA39"/>
    <mergeCell ref="Z40:AA40"/>
    <mergeCell ref="Z41:AA41"/>
    <mergeCell ref="X121:Y121"/>
    <mergeCell ref="X123:Y123"/>
    <mergeCell ref="X124:Y124"/>
    <mergeCell ref="Z5:AA5"/>
    <mergeCell ref="Z6:AA6"/>
    <mergeCell ref="Z8:AA8"/>
    <mergeCell ref="Z9:AA9"/>
    <mergeCell ref="Z10:AA10"/>
    <mergeCell ref="Z11:AA11"/>
    <mergeCell ref="Z13:AA13"/>
    <mergeCell ref="Z14:AA14"/>
    <mergeCell ref="Z15:AA15"/>
    <mergeCell ref="Z16:AA16"/>
    <mergeCell ref="Z18:AA18"/>
    <mergeCell ref="Z19:AA19"/>
    <mergeCell ref="Z20:AA20"/>
    <mergeCell ref="Z21:AA21"/>
    <mergeCell ref="Z23:AA23"/>
    <mergeCell ref="Z24:AA24"/>
    <mergeCell ref="Z25:AA25"/>
    <mergeCell ref="Z26:AA26"/>
    <mergeCell ref="Z28:AA28"/>
    <mergeCell ref="Z29:AA29"/>
    <mergeCell ref="Z30:AA30"/>
    <mergeCell ref="X110:Y110"/>
    <mergeCell ref="X111:Y111"/>
    <mergeCell ref="X113:Y113"/>
    <mergeCell ref="X114:Y114"/>
    <mergeCell ref="X115:Y115"/>
    <mergeCell ref="X116:Y116"/>
    <mergeCell ref="X118:Y118"/>
    <mergeCell ref="X119:Y119"/>
    <mergeCell ref="X120:Y120"/>
    <mergeCell ref="X99:Y99"/>
    <mergeCell ref="X100:Y100"/>
    <mergeCell ref="X101:Y101"/>
    <mergeCell ref="X103:Y103"/>
    <mergeCell ref="X104:Y104"/>
    <mergeCell ref="X105:Y105"/>
    <mergeCell ref="X106:Y106"/>
    <mergeCell ref="X108:Y108"/>
    <mergeCell ref="X109:Y109"/>
    <mergeCell ref="X88:Y88"/>
    <mergeCell ref="X89:Y89"/>
    <mergeCell ref="X90:Y90"/>
    <mergeCell ref="X91:Y91"/>
    <mergeCell ref="X93:Y93"/>
    <mergeCell ref="X94:Y94"/>
    <mergeCell ref="X95:Y95"/>
    <mergeCell ref="X96:Y96"/>
    <mergeCell ref="X98:Y98"/>
    <mergeCell ref="X76:Y76"/>
    <mergeCell ref="X78:Y78"/>
    <mergeCell ref="X79:Y79"/>
    <mergeCell ref="X80:Y80"/>
    <mergeCell ref="X81:Y81"/>
    <mergeCell ref="X83:Y83"/>
    <mergeCell ref="X84:Y84"/>
    <mergeCell ref="X85:Y85"/>
    <mergeCell ref="X86:Y86"/>
    <mergeCell ref="X65:Y65"/>
    <mergeCell ref="X66:Y66"/>
    <mergeCell ref="X68:Y68"/>
    <mergeCell ref="X69:Y69"/>
    <mergeCell ref="X70:Y70"/>
    <mergeCell ref="X71:Y71"/>
    <mergeCell ref="X73:Y73"/>
    <mergeCell ref="X74:Y74"/>
    <mergeCell ref="X75:Y75"/>
    <mergeCell ref="X54:Y54"/>
    <mergeCell ref="X55:Y55"/>
    <mergeCell ref="X56:Y56"/>
    <mergeCell ref="X58:Y58"/>
    <mergeCell ref="X59:Y59"/>
    <mergeCell ref="X60:Y60"/>
    <mergeCell ref="X61:Y61"/>
    <mergeCell ref="X63:Y63"/>
    <mergeCell ref="X64:Y64"/>
    <mergeCell ref="X43:Y43"/>
    <mergeCell ref="X44:Y44"/>
    <mergeCell ref="X45:Y45"/>
    <mergeCell ref="X46:Y46"/>
    <mergeCell ref="X48:Y48"/>
    <mergeCell ref="X49:Y49"/>
    <mergeCell ref="X50:Y50"/>
    <mergeCell ref="X51:Y51"/>
    <mergeCell ref="X53:Y53"/>
    <mergeCell ref="X31:Y31"/>
    <mergeCell ref="X33:Y33"/>
    <mergeCell ref="X34:Y34"/>
    <mergeCell ref="X35:Y35"/>
    <mergeCell ref="X36:Y36"/>
    <mergeCell ref="X38:Y38"/>
    <mergeCell ref="X39:Y39"/>
    <mergeCell ref="X40:Y40"/>
    <mergeCell ref="X41:Y41"/>
    <mergeCell ref="V121:W121"/>
    <mergeCell ref="V123:W123"/>
    <mergeCell ref="V124:W124"/>
    <mergeCell ref="X5:Y5"/>
    <mergeCell ref="X6:Y6"/>
    <mergeCell ref="X8:Y8"/>
    <mergeCell ref="X9:Y9"/>
    <mergeCell ref="X10:Y10"/>
    <mergeCell ref="X11:Y11"/>
    <mergeCell ref="X13:Y13"/>
    <mergeCell ref="X14:Y14"/>
    <mergeCell ref="X15:Y15"/>
    <mergeCell ref="X16:Y16"/>
    <mergeCell ref="X18:Y18"/>
    <mergeCell ref="X19:Y19"/>
    <mergeCell ref="X20:Y20"/>
    <mergeCell ref="X21:Y21"/>
    <mergeCell ref="X23:Y23"/>
    <mergeCell ref="X24:Y24"/>
    <mergeCell ref="X25:Y25"/>
    <mergeCell ref="X26:Y26"/>
    <mergeCell ref="X28:Y28"/>
    <mergeCell ref="X29:Y29"/>
    <mergeCell ref="X30:Y30"/>
    <mergeCell ref="V110:W110"/>
    <mergeCell ref="V111:W111"/>
    <mergeCell ref="V113:W113"/>
    <mergeCell ref="V114:W114"/>
    <mergeCell ref="V115:W115"/>
    <mergeCell ref="V116:W116"/>
    <mergeCell ref="V118:W118"/>
    <mergeCell ref="V119:W119"/>
    <mergeCell ref="V120:W120"/>
    <mergeCell ref="V99:W99"/>
    <mergeCell ref="V100:W100"/>
    <mergeCell ref="V101:W101"/>
    <mergeCell ref="V103:W103"/>
    <mergeCell ref="V104:W104"/>
    <mergeCell ref="V105:W105"/>
    <mergeCell ref="V106:W106"/>
    <mergeCell ref="V108:W108"/>
    <mergeCell ref="V109:W109"/>
    <mergeCell ref="V88:W88"/>
    <mergeCell ref="V89:W89"/>
    <mergeCell ref="V90:W90"/>
    <mergeCell ref="V91:W91"/>
    <mergeCell ref="V93:W93"/>
    <mergeCell ref="V94:W94"/>
    <mergeCell ref="V95:W95"/>
    <mergeCell ref="V96:W96"/>
    <mergeCell ref="V98:W98"/>
    <mergeCell ref="V76:W76"/>
    <mergeCell ref="V78:W78"/>
    <mergeCell ref="V79:W79"/>
    <mergeCell ref="V80:W80"/>
    <mergeCell ref="V81:W81"/>
    <mergeCell ref="V83:W83"/>
    <mergeCell ref="V84:W84"/>
    <mergeCell ref="V85:W85"/>
    <mergeCell ref="V86:W86"/>
    <mergeCell ref="V65:W65"/>
    <mergeCell ref="V66:W66"/>
    <mergeCell ref="V68:W68"/>
    <mergeCell ref="V69:W69"/>
    <mergeCell ref="V70:W70"/>
    <mergeCell ref="V71:W71"/>
    <mergeCell ref="V73:W73"/>
    <mergeCell ref="V74:W74"/>
    <mergeCell ref="V75:W75"/>
    <mergeCell ref="V54:W54"/>
    <mergeCell ref="V55:W55"/>
    <mergeCell ref="V56:W56"/>
    <mergeCell ref="V58:W58"/>
    <mergeCell ref="V59:W59"/>
    <mergeCell ref="V60:W60"/>
    <mergeCell ref="V61:W61"/>
    <mergeCell ref="V63:W63"/>
    <mergeCell ref="V64:W64"/>
    <mergeCell ref="V43:W43"/>
    <mergeCell ref="V44:W44"/>
    <mergeCell ref="V45:W45"/>
    <mergeCell ref="V46:W46"/>
    <mergeCell ref="V48:W48"/>
    <mergeCell ref="V49:W49"/>
    <mergeCell ref="V50:W50"/>
    <mergeCell ref="V51:W51"/>
    <mergeCell ref="V53:W53"/>
    <mergeCell ref="V31:W31"/>
    <mergeCell ref="V33:W33"/>
    <mergeCell ref="V34:W34"/>
    <mergeCell ref="V35:W35"/>
    <mergeCell ref="V36:W36"/>
    <mergeCell ref="V38:W38"/>
    <mergeCell ref="V39:W39"/>
    <mergeCell ref="V40:W40"/>
    <mergeCell ref="V41:W41"/>
    <mergeCell ref="T121:U121"/>
    <mergeCell ref="T123:U123"/>
    <mergeCell ref="T124:U124"/>
    <mergeCell ref="V5:W5"/>
    <mergeCell ref="V6:W6"/>
    <mergeCell ref="V8:W8"/>
    <mergeCell ref="V9:W9"/>
    <mergeCell ref="V10:W10"/>
    <mergeCell ref="V11:W11"/>
    <mergeCell ref="V13:W13"/>
    <mergeCell ref="V14:W14"/>
    <mergeCell ref="V15:W15"/>
    <mergeCell ref="V16:W16"/>
    <mergeCell ref="V18:W18"/>
    <mergeCell ref="V19:W19"/>
    <mergeCell ref="V20:W20"/>
    <mergeCell ref="V21:W21"/>
    <mergeCell ref="V23:W23"/>
    <mergeCell ref="V24:W24"/>
    <mergeCell ref="V25:W25"/>
    <mergeCell ref="V26:W26"/>
    <mergeCell ref="V28:W28"/>
    <mergeCell ref="V29:W29"/>
    <mergeCell ref="V30:W30"/>
    <mergeCell ref="T110:U110"/>
    <mergeCell ref="T111:U111"/>
    <mergeCell ref="T113:U113"/>
    <mergeCell ref="T114:U114"/>
    <mergeCell ref="T115:U115"/>
    <mergeCell ref="T116:U116"/>
    <mergeCell ref="T118:U118"/>
    <mergeCell ref="T119:U119"/>
    <mergeCell ref="T120:U120"/>
    <mergeCell ref="T99:U99"/>
    <mergeCell ref="T100:U100"/>
    <mergeCell ref="T101:U101"/>
    <mergeCell ref="T103:U103"/>
    <mergeCell ref="T104:U104"/>
    <mergeCell ref="T105:U105"/>
    <mergeCell ref="T106:U106"/>
    <mergeCell ref="T108:U108"/>
    <mergeCell ref="T109:U109"/>
    <mergeCell ref="T88:U88"/>
    <mergeCell ref="T89:U89"/>
    <mergeCell ref="T90:U90"/>
    <mergeCell ref="T91:U91"/>
    <mergeCell ref="T93:U93"/>
    <mergeCell ref="T94:U94"/>
    <mergeCell ref="T95:U95"/>
    <mergeCell ref="T96:U96"/>
    <mergeCell ref="T98:U98"/>
    <mergeCell ref="T76:U76"/>
    <mergeCell ref="T78:U78"/>
    <mergeCell ref="T79:U79"/>
    <mergeCell ref="T80:U80"/>
    <mergeCell ref="T81:U81"/>
    <mergeCell ref="T83:U83"/>
    <mergeCell ref="T84:U84"/>
    <mergeCell ref="T85:U85"/>
    <mergeCell ref="T86:U86"/>
    <mergeCell ref="T65:U65"/>
    <mergeCell ref="T66:U66"/>
    <mergeCell ref="T68:U68"/>
    <mergeCell ref="T69:U69"/>
    <mergeCell ref="T70:U70"/>
    <mergeCell ref="T71:U71"/>
    <mergeCell ref="T73:U73"/>
    <mergeCell ref="T74:U74"/>
    <mergeCell ref="T75:U75"/>
    <mergeCell ref="T54:U54"/>
    <mergeCell ref="T55:U55"/>
    <mergeCell ref="T56:U56"/>
    <mergeCell ref="T58:U58"/>
    <mergeCell ref="T59:U59"/>
    <mergeCell ref="T60:U60"/>
    <mergeCell ref="T61:U61"/>
    <mergeCell ref="T63:U63"/>
    <mergeCell ref="T64:U64"/>
    <mergeCell ref="T43:U43"/>
    <mergeCell ref="T44:U44"/>
    <mergeCell ref="T45:U45"/>
    <mergeCell ref="T46:U46"/>
    <mergeCell ref="T48:U48"/>
    <mergeCell ref="T49:U49"/>
    <mergeCell ref="T50:U50"/>
    <mergeCell ref="T51:U51"/>
    <mergeCell ref="T53:U53"/>
    <mergeCell ref="T31:U31"/>
    <mergeCell ref="T33:U33"/>
    <mergeCell ref="T34:U34"/>
    <mergeCell ref="T35:U35"/>
    <mergeCell ref="T36:U36"/>
    <mergeCell ref="T38:U38"/>
    <mergeCell ref="T39:U39"/>
    <mergeCell ref="T40:U40"/>
    <mergeCell ref="T41:U41"/>
    <mergeCell ref="R121:S121"/>
    <mergeCell ref="R123:S123"/>
    <mergeCell ref="R124:S124"/>
    <mergeCell ref="T5:U5"/>
    <mergeCell ref="T6:U6"/>
    <mergeCell ref="T8:U8"/>
    <mergeCell ref="T9:U9"/>
    <mergeCell ref="T10:U10"/>
    <mergeCell ref="T11:U11"/>
    <mergeCell ref="T13:U13"/>
    <mergeCell ref="T14:U14"/>
    <mergeCell ref="T15:U15"/>
    <mergeCell ref="T16:U16"/>
    <mergeCell ref="T18:U18"/>
    <mergeCell ref="T19:U19"/>
    <mergeCell ref="T20:U20"/>
    <mergeCell ref="T21:U21"/>
    <mergeCell ref="T23:U23"/>
    <mergeCell ref="T24:U24"/>
    <mergeCell ref="T25:U25"/>
    <mergeCell ref="T26:U26"/>
    <mergeCell ref="T28:U28"/>
    <mergeCell ref="T29:U29"/>
    <mergeCell ref="T30:U30"/>
    <mergeCell ref="R110:S110"/>
    <mergeCell ref="R111:S111"/>
    <mergeCell ref="R113:S113"/>
    <mergeCell ref="R114:S114"/>
    <mergeCell ref="R115:S115"/>
    <mergeCell ref="R116:S116"/>
    <mergeCell ref="R118:S118"/>
    <mergeCell ref="R119:S119"/>
    <mergeCell ref="R120:S120"/>
    <mergeCell ref="R99:S99"/>
    <mergeCell ref="R100:S100"/>
    <mergeCell ref="R101:S101"/>
    <mergeCell ref="R103:S103"/>
    <mergeCell ref="R104:S104"/>
    <mergeCell ref="R105:S105"/>
    <mergeCell ref="R106:S106"/>
    <mergeCell ref="R108:S108"/>
    <mergeCell ref="R109:S109"/>
    <mergeCell ref="R88:S88"/>
    <mergeCell ref="R89:S89"/>
    <mergeCell ref="R90:S90"/>
    <mergeCell ref="R91:S91"/>
    <mergeCell ref="R93:S93"/>
    <mergeCell ref="R94:S94"/>
    <mergeCell ref="R95:S95"/>
    <mergeCell ref="R96:S96"/>
    <mergeCell ref="R98:S98"/>
    <mergeCell ref="R76:S76"/>
    <mergeCell ref="R78:S78"/>
    <mergeCell ref="R79:S79"/>
    <mergeCell ref="R80:S80"/>
    <mergeCell ref="R81:S81"/>
    <mergeCell ref="R83:S83"/>
    <mergeCell ref="R84:S84"/>
    <mergeCell ref="R85:S85"/>
    <mergeCell ref="R86:S86"/>
    <mergeCell ref="R65:S65"/>
    <mergeCell ref="R66:S66"/>
    <mergeCell ref="R68:S68"/>
    <mergeCell ref="R69:S69"/>
    <mergeCell ref="R70:S70"/>
    <mergeCell ref="R71:S71"/>
    <mergeCell ref="R73:S73"/>
    <mergeCell ref="R74:S74"/>
    <mergeCell ref="R75:S75"/>
    <mergeCell ref="R54:S54"/>
    <mergeCell ref="R55:S55"/>
    <mergeCell ref="R56:S56"/>
    <mergeCell ref="R58:S58"/>
    <mergeCell ref="R59:S59"/>
    <mergeCell ref="R60:S60"/>
    <mergeCell ref="R61:S61"/>
    <mergeCell ref="R63:S63"/>
    <mergeCell ref="R64:S64"/>
    <mergeCell ref="R43:S43"/>
    <mergeCell ref="R44:S44"/>
    <mergeCell ref="R45:S45"/>
    <mergeCell ref="R46:S46"/>
    <mergeCell ref="R48:S48"/>
    <mergeCell ref="R49:S49"/>
    <mergeCell ref="R50:S50"/>
    <mergeCell ref="R51:S51"/>
    <mergeCell ref="R53:S53"/>
    <mergeCell ref="R31:S31"/>
    <mergeCell ref="R33:S33"/>
    <mergeCell ref="R34:S34"/>
    <mergeCell ref="R35:S35"/>
    <mergeCell ref="R36:S36"/>
    <mergeCell ref="R38:S38"/>
    <mergeCell ref="R39:S39"/>
    <mergeCell ref="R40:S40"/>
    <mergeCell ref="R41:S41"/>
    <mergeCell ref="P121:Q121"/>
    <mergeCell ref="P123:Q123"/>
    <mergeCell ref="P124:Q124"/>
    <mergeCell ref="R5:S5"/>
    <mergeCell ref="R6:S6"/>
    <mergeCell ref="R8:S8"/>
    <mergeCell ref="R9:S9"/>
    <mergeCell ref="R10:S10"/>
    <mergeCell ref="R11:S11"/>
    <mergeCell ref="R13:S13"/>
    <mergeCell ref="R14:S14"/>
    <mergeCell ref="R15:S15"/>
    <mergeCell ref="R16:S16"/>
    <mergeCell ref="R18:S18"/>
    <mergeCell ref="R19:S19"/>
    <mergeCell ref="R20:S20"/>
    <mergeCell ref="R21:S21"/>
    <mergeCell ref="R23:S23"/>
    <mergeCell ref="R24:S24"/>
    <mergeCell ref="R25:S25"/>
    <mergeCell ref="R26:S26"/>
    <mergeCell ref="R28:S28"/>
    <mergeCell ref="R29:S29"/>
    <mergeCell ref="R30:S30"/>
    <mergeCell ref="P110:Q110"/>
    <mergeCell ref="P111:Q111"/>
    <mergeCell ref="P113:Q113"/>
    <mergeCell ref="P114:Q114"/>
    <mergeCell ref="P115:Q115"/>
    <mergeCell ref="P116:Q116"/>
    <mergeCell ref="P118:Q118"/>
    <mergeCell ref="P119:Q119"/>
    <mergeCell ref="P120:Q120"/>
    <mergeCell ref="P99:Q99"/>
    <mergeCell ref="P100:Q100"/>
    <mergeCell ref="P101:Q101"/>
    <mergeCell ref="P103:Q103"/>
    <mergeCell ref="P104:Q104"/>
    <mergeCell ref="P105:Q105"/>
    <mergeCell ref="P106:Q106"/>
    <mergeCell ref="P108:Q108"/>
    <mergeCell ref="P109:Q109"/>
    <mergeCell ref="P88:Q88"/>
    <mergeCell ref="P89:Q89"/>
    <mergeCell ref="P90:Q90"/>
    <mergeCell ref="P91:Q91"/>
    <mergeCell ref="P93:Q93"/>
    <mergeCell ref="P94:Q94"/>
    <mergeCell ref="P95:Q95"/>
    <mergeCell ref="P96:Q96"/>
    <mergeCell ref="P98:Q98"/>
    <mergeCell ref="P76:Q76"/>
    <mergeCell ref="P78:Q78"/>
    <mergeCell ref="P79:Q79"/>
    <mergeCell ref="P80:Q80"/>
    <mergeCell ref="P81:Q81"/>
    <mergeCell ref="P83:Q83"/>
    <mergeCell ref="P84:Q84"/>
    <mergeCell ref="P85:Q85"/>
    <mergeCell ref="P86:Q86"/>
    <mergeCell ref="P65:Q65"/>
    <mergeCell ref="P66:Q66"/>
    <mergeCell ref="P68:Q68"/>
    <mergeCell ref="P69:Q69"/>
    <mergeCell ref="P70:Q70"/>
    <mergeCell ref="P71:Q71"/>
    <mergeCell ref="P73:Q73"/>
    <mergeCell ref="P74:Q74"/>
    <mergeCell ref="P75:Q75"/>
    <mergeCell ref="P54:Q54"/>
    <mergeCell ref="P55:Q55"/>
    <mergeCell ref="P56:Q56"/>
    <mergeCell ref="P58:Q58"/>
    <mergeCell ref="P59:Q59"/>
    <mergeCell ref="P60:Q60"/>
    <mergeCell ref="P61:Q61"/>
    <mergeCell ref="P63:Q63"/>
    <mergeCell ref="P64:Q64"/>
    <mergeCell ref="P43:Q43"/>
    <mergeCell ref="P44:Q44"/>
    <mergeCell ref="P45:Q45"/>
    <mergeCell ref="P46:Q46"/>
    <mergeCell ref="P48:Q48"/>
    <mergeCell ref="P49:Q49"/>
    <mergeCell ref="P50:Q50"/>
    <mergeCell ref="P51:Q51"/>
    <mergeCell ref="P53:Q53"/>
    <mergeCell ref="P31:Q31"/>
    <mergeCell ref="P33:Q33"/>
    <mergeCell ref="P34:Q34"/>
    <mergeCell ref="P35:Q35"/>
    <mergeCell ref="P36:Q36"/>
    <mergeCell ref="P38:Q38"/>
    <mergeCell ref="P39:Q39"/>
    <mergeCell ref="P40:Q40"/>
    <mergeCell ref="P41:Q41"/>
    <mergeCell ref="N121:O121"/>
    <mergeCell ref="N123:O123"/>
    <mergeCell ref="N124:O124"/>
    <mergeCell ref="P5:Q5"/>
    <mergeCell ref="P6:Q6"/>
    <mergeCell ref="P8:Q8"/>
    <mergeCell ref="P9:Q9"/>
    <mergeCell ref="P10:Q10"/>
    <mergeCell ref="P11:Q11"/>
    <mergeCell ref="P13:Q13"/>
    <mergeCell ref="P14:Q14"/>
    <mergeCell ref="P15:Q15"/>
    <mergeCell ref="P16:Q16"/>
    <mergeCell ref="P18:Q18"/>
    <mergeCell ref="P19:Q19"/>
    <mergeCell ref="P20:Q20"/>
    <mergeCell ref="P21:Q21"/>
    <mergeCell ref="P23:Q23"/>
    <mergeCell ref="P24:Q24"/>
    <mergeCell ref="P25:Q25"/>
    <mergeCell ref="P26:Q26"/>
    <mergeCell ref="P28:Q28"/>
    <mergeCell ref="P29:Q29"/>
    <mergeCell ref="P30:Q30"/>
    <mergeCell ref="N110:O110"/>
    <mergeCell ref="N111:O111"/>
    <mergeCell ref="N113:O113"/>
    <mergeCell ref="N114:O114"/>
    <mergeCell ref="N115:O115"/>
    <mergeCell ref="N116:O116"/>
    <mergeCell ref="N118:O118"/>
    <mergeCell ref="N119:O119"/>
    <mergeCell ref="N120:O120"/>
    <mergeCell ref="N99:O99"/>
    <mergeCell ref="N100:O100"/>
    <mergeCell ref="N101:O101"/>
    <mergeCell ref="N103:O103"/>
    <mergeCell ref="N104:O104"/>
    <mergeCell ref="N105:O105"/>
    <mergeCell ref="N106:O106"/>
    <mergeCell ref="N108:O108"/>
    <mergeCell ref="N109:O109"/>
    <mergeCell ref="N88:O88"/>
    <mergeCell ref="N89:O89"/>
    <mergeCell ref="N90:O90"/>
    <mergeCell ref="N91:O91"/>
    <mergeCell ref="N93:O93"/>
    <mergeCell ref="N94:O94"/>
    <mergeCell ref="N95:O95"/>
    <mergeCell ref="N96:O96"/>
    <mergeCell ref="N98:O98"/>
    <mergeCell ref="N76:O76"/>
    <mergeCell ref="N78:O78"/>
    <mergeCell ref="N79:O79"/>
    <mergeCell ref="N80:O80"/>
    <mergeCell ref="N81:O81"/>
    <mergeCell ref="N83:O83"/>
    <mergeCell ref="N84:O84"/>
    <mergeCell ref="N85:O85"/>
    <mergeCell ref="N86:O86"/>
    <mergeCell ref="N65:O65"/>
    <mergeCell ref="N66:O66"/>
    <mergeCell ref="N68:O68"/>
    <mergeCell ref="N69:O69"/>
    <mergeCell ref="N70:O70"/>
    <mergeCell ref="N71:O71"/>
    <mergeCell ref="N73:O73"/>
    <mergeCell ref="N74:O74"/>
    <mergeCell ref="N75:O75"/>
    <mergeCell ref="N54:O54"/>
    <mergeCell ref="N55:O55"/>
    <mergeCell ref="N56:O56"/>
    <mergeCell ref="N58:O58"/>
    <mergeCell ref="N59:O59"/>
    <mergeCell ref="N60:O60"/>
    <mergeCell ref="N61:O61"/>
    <mergeCell ref="N63:O63"/>
    <mergeCell ref="N64:O64"/>
    <mergeCell ref="N43:O43"/>
    <mergeCell ref="N44:O44"/>
    <mergeCell ref="N45:O45"/>
    <mergeCell ref="N46:O46"/>
    <mergeCell ref="N48:O48"/>
    <mergeCell ref="N49:O49"/>
    <mergeCell ref="N50:O50"/>
    <mergeCell ref="N51:O51"/>
    <mergeCell ref="N53:O53"/>
    <mergeCell ref="N31:O31"/>
    <mergeCell ref="N33:O33"/>
    <mergeCell ref="N34:O34"/>
    <mergeCell ref="N35:O35"/>
    <mergeCell ref="N36:O36"/>
    <mergeCell ref="N38:O38"/>
    <mergeCell ref="N39:O39"/>
    <mergeCell ref="N40:O40"/>
    <mergeCell ref="N41:O41"/>
    <mergeCell ref="L121:M121"/>
    <mergeCell ref="L123:M123"/>
    <mergeCell ref="L124:M124"/>
    <mergeCell ref="N5:O5"/>
    <mergeCell ref="N6:O6"/>
    <mergeCell ref="N8:O8"/>
    <mergeCell ref="N9:O9"/>
    <mergeCell ref="N10:O10"/>
    <mergeCell ref="N11:O11"/>
    <mergeCell ref="N13:O13"/>
    <mergeCell ref="N14:O14"/>
    <mergeCell ref="N15:O15"/>
    <mergeCell ref="N16:O16"/>
    <mergeCell ref="N18:O18"/>
    <mergeCell ref="N19:O19"/>
    <mergeCell ref="N20:O20"/>
    <mergeCell ref="N21:O21"/>
    <mergeCell ref="N23:O23"/>
    <mergeCell ref="N24:O24"/>
    <mergeCell ref="N25:O25"/>
    <mergeCell ref="N26:O26"/>
    <mergeCell ref="N28:O28"/>
    <mergeCell ref="N29:O29"/>
    <mergeCell ref="N30:O30"/>
    <mergeCell ref="L110:M110"/>
    <mergeCell ref="L111:M111"/>
    <mergeCell ref="L113:M113"/>
    <mergeCell ref="L114:M114"/>
    <mergeCell ref="L115:M115"/>
    <mergeCell ref="L116:M116"/>
    <mergeCell ref="L118:M118"/>
    <mergeCell ref="L119:M119"/>
    <mergeCell ref="L120:M120"/>
    <mergeCell ref="L99:M99"/>
    <mergeCell ref="L100:M100"/>
    <mergeCell ref="L101:M101"/>
    <mergeCell ref="L103:M103"/>
    <mergeCell ref="L104:M104"/>
    <mergeCell ref="L105:M105"/>
    <mergeCell ref="L106:M106"/>
    <mergeCell ref="L108:M108"/>
    <mergeCell ref="L109:M109"/>
    <mergeCell ref="L88:M88"/>
    <mergeCell ref="L89:M89"/>
    <mergeCell ref="L90:M90"/>
    <mergeCell ref="L91:M91"/>
    <mergeCell ref="L93:M93"/>
    <mergeCell ref="L94:M94"/>
    <mergeCell ref="L95:M95"/>
    <mergeCell ref="L96:M96"/>
    <mergeCell ref="L98:M98"/>
    <mergeCell ref="L76:M76"/>
    <mergeCell ref="L78:M78"/>
    <mergeCell ref="L79:M79"/>
    <mergeCell ref="L80:M80"/>
    <mergeCell ref="L81:M81"/>
    <mergeCell ref="L83:M83"/>
    <mergeCell ref="L84:M84"/>
    <mergeCell ref="L85:M85"/>
    <mergeCell ref="L86:M86"/>
    <mergeCell ref="L65:M65"/>
    <mergeCell ref="L66:M66"/>
    <mergeCell ref="L68:M68"/>
    <mergeCell ref="L69:M69"/>
    <mergeCell ref="L70:M70"/>
    <mergeCell ref="L71:M71"/>
    <mergeCell ref="L73:M73"/>
    <mergeCell ref="L74:M74"/>
    <mergeCell ref="L75:M75"/>
    <mergeCell ref="L54:M54"/>
    <mergeCell ref="L55:M55"/>
    <mergeCell ref="L56:M56"/>
    <mergeCell ref="L58:M58"/>
    <mergeCell ref="L59:M59"/>
    <mergeCell ref="L60:M60"/>
    <mergeCell ref="L61:M61"/>
    <mergeCell ref="L63:M63"/>
    <mergeCell ref="L64:M64"/>
    <mergeCell ref="L43:M43"/>
    <mergeCell ref="L44:M44"/>
    <mergeCell ref="L45:M45"/>
    <mergeCell ref="L46:M46"/>
    <mergeCell ref="L48:M48"/>
    <mergeCell ref="L49:M49"/>
    <mergeCell ref="L50:M50"/>
    <mergeCell ref="L51:M51"/>
    <mergeCell ref="L53:M53"/>
    <mergeCell ref="L31:M31"/>
    <mergeCell ref="L33:M33"/>
    <mergeCell ref="L34:M34"/>
    <mergeCell ref="L35:M35"/>
    <mergeCell ref="L36:M36"/>
    <mergeCell ref="L38:M38"/>
    <mergeCell ref="L39:M39"/>
    <mergeCell ref="L40:M40"/>
    <mergeCell ref="L41:M41"/>
    <mergeCell ref="L20:M20"/>
    <mergeCell ref="L21:M21"/>
    <mergeCell ref="L23:M23"/>
    <mergeCell ref="L24:M24"/>
    <mergeCell ref="L25:M25"/>
    <mergeCell ref="L26:M26"/>
    <mergeCell ref="L28:M28"/>
    <mergeCell ref="L29:M29"/>
    <mergeCell ref="L30:M30"/>
    <mergeCell ref="L15:M15"/>
    <mergeCell ref="L16:M16"/>
    <mergeCell ref="L18:M18"/>
    <mergeCell ref="L19:M19"/>
    <mergeCell ref="H5:I5"/>
    <mergeCell ref="H6:I6"/>
    <mergeCell ref="H8:I8"/>
    <mergeCell ref="H2:I2"/>
    <mergeCell ref="L5:M5"/>
    <mergeCell ref="L6:M6"/>
    <mergeCell ref="L8:M8"/>
    <mergeCell ref="L9:M9"/>
    <mergeCell ref="L10:M10"/>
    <mergeCell ref="L11:M11"/>
    <mergeCell ref="L13:M13"/>
    <mergeCell ref="L4:M4"/>
    <mergeCell ref="H4:I4"/>
    <mergeCell ref="AL4:AM4"/>
    <mergeCell ref="AN4:AO4"/>
    <mergeCell ref="AP4:AQ4"/>
    <mergeCell ref="AR4:AS4"/>
    <mergeCell ref="AT4:AU4"/>
    <mergeCell ref="AV4:AW4"/>
    <mergeCell ref="J11:K11"/>
    <mergeCell ref="J13:K13"/>
    <mergeCell ref="J14:K14"/>
    <mergeCell ref="L14:M14"/>
    <mergeCell ref="T4:U4"/>
    <mergeCell ref="V4:W4"/>
    <mergeCell ref="X4:Y4"/>
    <mergeCell ref="Z4:AA4"/>
    <mergeCell ref="AB4:AC4"/>
    <mergeCell ref="AD4:AE4"/>
    <mergeCell ref="AF4:AG4"/>
    <mergeCell ref="AH4:AI4"/>
    <mergeCell ref="AJ4:AK4"/>
    <mergeCell ref="J4:K4"/>
    <mergeCell ref="J5:K5"/>
    <mergeCell ref="J6:K6"/>
    <mergeCell ref="J8:K8"/>
    <mergeCell ref="J9:K9"/>
    <mergeCell ref="N4:O4"/>
    <mergeCell ref="P4:Q4"/>
    <mergeCell ref="R4:S4"/>
    <mergeCell ref="A5:A9"/>
    <mergeCell ref="A10:A14"/>
    <mergeCell ref="A15:A19"/>
    <mergeCell ref="A20:A24"/>
    <mergeCell ref="B4:C4"/>
    <mergeCell ref="B5:C5"/>
    <mergeCell ref="B6:C6"/>
    <mergeCell ref="D9:E9"/>
    <mergeCell ref="B13:C13"/>
    <mergeCell ref="B14:C14"/>
    <mergeCell ref="F4:G4"/>
    <mergeCell ref="F5:G5"/>
    <mergeCell ref="F6:G6"/>
    <mergeCell ref="F8:G8"/>
    <mergeCell ref="F9:G9"/>
    <mergeCell ref="D4:E4"/>
    <mergeCell ref="B19:C19"/>
    <mergeCell ref="B20:C20"/>
    <mergeCell ref="B21:C21"/>
    <mergeCell ref="B23:C23"/>
    <mergeCell ref="B24:C24"/>
    <mergeCell ref="D10:E10"/>
    <mergeCell ref="D11:E11"/>
    <mergeCell ref="D13:E13"/>
    <mergeCell ref="D14:E14"/>
    <mergeCell ref="D15:E15"/>
    <mergeCell ref="D16:E16"/>
    <mergeCell ref="D18:E18"/>
    <mergeCell ref="F10:G10"/>
    <mergeCell ref="F11:G11"/>
    <mergeCell ref="F13:G13"/>
    <mergeCell ref="F14:G14"/>
    <mergeCell ref="A115:A119"/>
    <mergeCell ref="A120:A124"/>
    <mergeCell ref="A90:A94"/>
    <mergeCell ref="A95:A99"/>
    <mergeCell ref="A100:A104"/>
    <mergeCell ref="A105:A109"/>
    <mergeCell ref="A110:A114"/>
    <mergeCell ref="B8:C8"/>
    <mergeCell ref="B9:C9"/>
    <mergeCell ref="A25:A29"/>
    <mergeCell ref="A30:A34"/>
    <mergeCell ref="A70:A74"/>
    <mergeCell ref="A75:A79"/>
    <mergeCell ref="A80:A84"/>
    <mergeCell ref="A85:A89"/>
    <mergeCell ref="A55:A59"/>
    <mergeCell ref="A60:A64"/>
    <mergeCell ref="A65:A69"/>
    <mergeCell ref="A35:A39"/>
    <mergeCell ref="A40:A44"/>
    <mergeCell ref="A45:A48"/>
    <mergeCell ref="A50:A54"/>
    <mergeCell ref="B10:C10"/>
    <mergeCell ref="B11:C11"/>
    <mergeCell ref="B15:C15"/>
    <mergeCell ref="B16:C16"/>
    <mergeCell ref="B18:C18"/>
    <mergeCell ref="B34:C34"/>
    <mergeCell ref="B35:C35"/>
    <mergeCell ref="B36:C36"/>
    <mergeCell ref="B44:C44"/>
    <mergeCell ref="B45:C45"/>
    <mergeCell ref="D5:E5"/>
    <mergeCell ref="D6:E6"/>
    <mergeCell ref="D8:E8"/>
    <mergeCell ref="B31:C31"/>
    <mergeCell ref="B33:C33"/>
    <mergeCell ref="D19:E19"/>
    <mergeCell ref="D20:E20"/>
    <mergeCell ref="D21:E21"/>
    <mergeCell ref="D23:E23"/>
    <mergeCell ref="D24:E24"/>
    <mergeCell ref="D25:E25"/>
    <mergeCell ref="D26:E26"/>
    <mergeCell ref="D28:E28"/>
    <mergeCell ref="D29:E29"/>
    <mergeCell ref="D30:E30"/>
    <mergeCell ref="F15:G15"/>
    <mergeCell ref="F16:G16"/>
    <mergeCell ref="F18:G18"/>
    <mergeCell ref="F19:G19"/>
    <mergeCell ref="F20:G20"/>
    <mergeCell ref="B25:C25"/>
    <mergeCell ref="B26:C26"/>
    <mergeCell ref="B28:C28"/>
    <mergeCell ref="B29:C29"/>
    <mergeCell ref="B30:C30"/>
    <mergeCell ref="F21:G21"/>
    <mergeCell ref="F23:G23"/>
    <mergeCell ref="F24:G24"/>
    <mergeCell ref="F25:G25"/>
    <mergeCell ref="F26:G26"/>
    <mergeCell ref="B46:C46"/>
    <mergeCell ref="B48:C48"/>
    <mergeCell ref="B49:C49"/>
    <mergeCell ref="B38:C38"/>
    <mergeCell ref="B39:C39"/>
    <mergeCell ref="B40:C40"/>
    <mergeCell ref="B41:C41"/>
    <mergeCell ref="B43:C43"/>
    <mergeCell ref="B56:C56"/>
    <mergeCell ref="B58:C58"/>
    <mergeCell ref="B59:C59"/>
    <mergeCell ref="B60:C60"/>
    <mergeCell ref="B61:C61"/>
    <mergeCell ref="B50:C50"/>
    <mergeCell ref="B51:C51"/>
    <mergeCell ref="B53:C53"/>
    <mergeCell ref="B54:C54"/>
    <mergeCell ref="B55:C55"/>
    <mergeCell ref="B69:C69"/>
    <mergeCell ref="B70:C70"/>
    <mergeCell ref="B71:C71"/>
    <mergeCell ref="B73:C73"/>
    <mergeCell ref="B74:C74"/>
    <mergeCell ref="B63:C63"/>
    <mergeCell ref="B64:C64"/>
    <mergeCell ref="B65:C65"/>
    <mergeCell ref="B66:C66"/>
    <mergeCell ref="B68:C68"/>
    <mergeCell ref="B81:C81"/>
    <mergeCell ref="B83:C83"/>
    <mergeCell ref="B84:C84"/>
    <mergeCell ref="B85:C85"/>
    <mergeCell ref="B86:C86"/>
    <mergeCell ref="B75:C75"/>
    <mergeCell ref="B76:C76"/>
    <mergeCell ref="B78:C78"/>
    <mergeCell ref="B79:C79"/>
    <mergeCell ref="B80:C80"/>
    <mergeCell ref="B124:C124"/>
    <mergeCell ref="B113:C113"/>
    <mergeCell ref="B114:C114"/>
    <mergeCell ref="B115:C115"/>
    <mergeCell ref="B116:C116"/>
    <mergeCell ref="B118:C118"/>
    <mergeCell ref="B106:C106"/>
    <mergeCell ref="B108:C108"/>
    <mergeCell ref="B109:C109"/>
    <mergeCell ref="B110:C110"/>
    <mergeCell ref="B111:C111"/>
    <mergeCell ref="B119:C119"/>
    <mergeCell ref="B120:C120"/>
    <mergeCell ref="B121:C121"/>
    <mergeCell ref="B123:C123"/>
    <mergeCell ref="B100:C100"/>
    <mergeCell ref="B101:C101"/>
    <mergeCell ref="B103:C103"/>
    <mergeCell ref="B104:C104"/>
    <mergeCell ref="B105:C105"/>
    <mergeCell ref="B94:C94"/>
    <mergeCell ref="B95:C95"/>
    <mergeCell ref="B96:C96"/>
    <mergeCell ref="B98:C98"/>
    <mergeCell ref="B99:C99"/>
    <mergeCell ref="B88:C88"/>
    <mergeCell ref="B89:C89"/>
    <mergeCell ref="B90:C90"/>
    <mergeCell ref="B91:C91"/>
    <mergeCell ref="B93:C93"/>
    <mergeCell ref="D31:E31"/>
    <mergeCell ref="D33:E33"/>
    <mergeCell ref="D34:E34"/>
    <mergeCell ref="D35:E35"/>
    <mergeCell ref="D36:E36"/>
    <mergeCell ref="D44:E44"/>
    <mergeCell ref="D45:E45"/>
    <mergeCell ref="D46:E46"/>
    <mergeCell ref="D48:E48"/>
    <mergeCell ref="D49:E49"/>
    <mergeCell ref="D38:E38"/>
    <mergeCell ref="D39:E39"/>
    <mergeCell ref="D40:E40"/>
    <mergeCell ref="D41:E41"/>
    <mergeCell ref="D43:E43"/>
    <mergeCell ref="D56:E56"/>
    <mergeCell ref="D58:E58"/>
    <mergeCell ref="D59:E59"/>
    <mergeCell ref="D60:E60"/>
    <mergeCell ref="D61:E61"/>
    <mergeCell ref="D50:E50"/>
    <mergeCell ref="D51:E51"/>
    <mergeCell ref="D53:E53"/>
    <mergeCell ref="D54:E54"/>
    <mergeCell ref="D55:E55"/>
    <mergeCell ref="D69:E69"/>
    <mergeCell ref="D70:E70"/>
    <mergeCell ref="D71:E71"/>
    <mergeCell ref="D73:E73"/>
    <mergeCell ref="D74:E74"/>
    <mergeCell ref="D63:E63"/>
    <mergeCell ref="D64:E64"/>
    <mergeCell ref="D65:E65"/>
    <mergeCell ref="D66:E66"/>
    <mergeCell ref="D68:E68"/>
    <mergeCell ref="D81:E81"/>
    <mergeCell ref="D83:E83"/>
    <mergeCell ref="D84:E84"/>
    <mergeCell ref="D85:E85"/>
    <mergeCell ref="D86:E86"/>
    <mergeCell ref="D75:E75"/>
    <mergeCell ref="D76:E76"/>
    <mergeCell ref="D78:E78"/>
    <mergeCell ref="D79:E79"/>
    <mergeCell ref="D80:E80"/>
    <mergeCell ref="D124:E124"/>
    <mergeCell ref="D113:E113"/>
    <mergeCell ref="D114:E114"/>
    <mergeCell ref="D115:E115"/>
    <mergeCell ref="D116:E116"/>
    <mergeCell ref="D118:E118"/>
    <mergeCell ref="D106:E106"/>
    <mergeCell ref="D108:E108"/>
    <mergeCell ref="D109:E109"/>
    <mergeCell ref="D110:E110"/>
    <mergeCell ref="D111:E111"/>
    <mergeCell ref="D119:E119"/>
    <mergeCell ref="D120:E120"/>
    <mergeCell ref="D121:E121"/>
    <mergeCell ref="D123:E123"/>
    <mergeCell ref="D100:E100"/>
    <mergeCell ref="D101:E101"/>
    <mergeCell ref="D103:E103"/>
    <mergeCell ref="D104:E104"/>
    <mergeCell ref="D105:E105"/>
    <mergeCell ref="D94:E94"/>
    <mergeCell ref="D95:E95"/>
    <mergeCell ref="D96:E96"/>
    <mergeCell ref="D98:E98"/>
    <mergeCell ref="D99:E99"/>
    <mergeCell ref="D88:E88"/>
    <mergeCell ref="D89:E89"/>
    <mergeCell ref="D90:E90"/>
    <mergeCell ref="D91:E91"/>
    <mergeCell ref="D93:E93"/>
    <mergeCell ref="F28:G28"/>
    <mergeCell ref="F29:G29"/>
    <mergeCell ref="F30:G30"/>
    <mergeCell ref="F31:G31"/>
    <mergeCell ref="F33:G33"/>
    <mergeCell ref="F45:G45"/>
    <mergeCell ref="F53:G53"/>
    <mergeCell ref="F54:G54"/>
    <mergeCell ref="F55:G55"/>
    <mergeCell ref="F56:G56"/>
    <mergeCell ref="F58:G58"/>
    <mergeCell ref="F46:G46"/>
    <mergeCell ref="F48:G48"/>
    <mergeCell ref="F49:G49"/>
    <mergeCell ref="F50:G50"/>
    <mergeCell ref="F51:G51"/>
    <mergeCell ref="F65:G65"/>
    <mergeCell ref="F66:G66"/>
    <mergeCell ref="F68:G68"/>
    <mergeCell ref="F40:G40"/>
    <mergeCell ref="F41:G41"/>
    <mergeCell ref="F43:G43"/>
    <mergeCell ref="F44:G44"/>
    <mergeCell ref="F34:G34"/>
    <mergeCell ref="F35:G35"/>
    <mergeCell ref="F36:G36"/>
    <mergeCell ref="F38:G38"/>
    <mergeCell ref="F39:G39"/>
    <mergeCell ref="F90:G90"/>
    <mergeCell ref="F69:G69"/>
    <mergeCell ref="F70:G70"/>
    <mergeCell ref="F59:G59"/>
    <mergeCell ref="F60:G60"/>
    <mergeCell ref="F61:G61"/>
    <mergeCell ref="F63:G63"/>
    <mergeCell ref="F64:G64"/>
    <mergeCell ref="F78:G78"/>
    <mergeCell ref="F79:G79"/>
    <mergeCell ref="F84:G84"/>
    <mergeCell ref="F85:G85"/>
    <mergeCell ref="F86:G86"/>
    <mergeCell ref="F88:G88"/>
    <mergeCell ref="F89:G89"/>
    <mergeCell ref="F80:G80"/>
    <mergeCell ref="F81:G81"/>
    <mergeCell ref="F83:G83"/>
    <mergeCell ref="F71:G71"/>
    <mergeCell ref="F73:G73"/>
    <mergeCell ref="F74:G74"/>
    <mergeCell ref="F75:G75"/>
    <mergeCell ref="F76:G76"/>
    <mergeCell ref="F96:G96"/>
    <mergeCell ref="F98:G98"/>
    <mergeCell ref="F99:G99"/>
    <mergeCell ref="F100:G100"/>
    <mergeCell ref="F101:G101"/>
    <mergeCell ref="F91:G91"/>
    <mergeCell ref="F93:G93"/>
    <mergeCell ref="F94:G94"/>
    <mergeCell ref="F95:G95"/>
    <mergeCell ref="H33:I33"/>
    <mergeCell ref="H34:I34"/>
    <mergeCell ref="H31:I31"/>
    <mergeCell ref="F121:G121"/>
    <mergeCell ref="F123:G123"/>
    <mergeCell ref="F124:G124"/>
    <mergeCell ref="H10:I10"/>
    <mergeCell ref="H11:I11"/>
    <mergeCell ref="H19:I19"/>
    <mergeCell ref="F115:G115"/>
    <mergeCell ref="F116:G116"/>
    <mergeCell ref="F118:G118"/>
    <mergeCell ref="F119:G119"/>
    <mergeCell ref="F120:G120"/>
    <mergeCell ref="F109:G109"/>
    <mergeCell ref="F110:G110"/>
    <mergeCell ref="F111:G111"/>
    <mergeCell ref="F113:G113"/>
    <mergeCell ref="F114:G114"/>
    <mergeCell ref="F103:G103"/>
    <mergeCell ref="F104:G104"/>
    <mergeCell ref="F105:G105"/>
    <mergeCell ref="F106:G106"/>
    <mergeCell ref="F108:G108"/>
    <mergeCell ref="H44:I44"/>
    <mergeCell ref="H45:I45"/>
    <mergeCell ref="H46:I46"/>
    <mergeCell ref="H35:I35"/>
    <mergeCell ref="H36:I36"/>
    <mergeCell ref="H38:I38"/>
    <mergeCell ref="H39:I39"/>
    <mergeCell ref="H40:I40"/>
    <mergeCell ref="H41:I41"/>
    <mergeCell ref="H43:I43"/>
    <mergeCell ref="H55:I55"/>
    <mergeCell ref="H56:I56"/>
    <mergeCell ref="H58:I58"/>
    <mergeCell ref="H59:I59"/>
    <mergeCell ref="H48:I48"/>
    <mergeCell ref="H49:I49"/>
    <mergeCell ref="H50:I50"/>
    <mergeCell ref="H51:I51"/>
    <mergeCell ref="H53:I53"/>
    <mergeCell ref="H54:I54"/>
    <mergeCell ref="H66:I66"/>
    <mergeCell ref="H68:I68"/>
    <mergeCell ref="H69:I69"/>
    <mergeCell ref="H70:I70"/>
    <mergeCell ref="H71:I71"/>
    <mergeCell ref="H60:I60"/>
    <mergeCell ref="H61:I61"/>
    <mergeCell ref="H63:I63"/>
    <mergeCell ref="H64:I64"/>
    <mergeCell ref="H65:I65"/>
    <mergeCell ref="H79:I79"/>
    <mergeCell ref="H80:I80"/>
    <mergeCell ref="H81:I81"/>
    <mergeCell ref="H83:I83"/>
    <mergeCell ref="H84:I84"/>
    <mergeCell ref="H73:I73"/>
    <mergeCell ref="H74:I74"/>
    <mergeCell ref="H75:I75"/>
    <mergeCell ref="H76:I76"/>
    <mergeCell ref="H78:I78"/>
    <mergeCell ref="H91:I91"/>
    <mergeCell ref="H93:I93"/>
    <mergeCell ref="H94:I94"/>
    <mergeCell ref="H95:I95"/>
    <mergeCell ref="H96:I96"/>
    <mergeCell ref="H85:I85"/>
    <mergeCell ref="H86:I86"/>
    <mergeCell ref="H88:I88"/>
    <mergeCell ref="H89:I89"/>
    <mergeCell ref="H90:I90"/>
    <mergeCell ref="H104:I104"/>
    <mergeCell ref="H105:I105"/>
    <mergeCell ref="H106:I106"/>
    <mergeCell ref="H108:I108"/>
    <mergeCell ref="H109:I109"/>
    <mergeCell ref="H98:I98"/>
    <mergeCell ref="H99:I99"/>
    <mergeCell ref="H100:I100"/>
    <mergeCell ref="H101:I101"/>
    <mergeCell ref="H103:I103"/>
    <mergeCell ref="H123:I123"/>
    <mergeCell ref="H124:I124"/>
    <mergeCell ref="H116:I116"/>
    <mergeCell ref="H118:I118"/>
    <mergeCell ref="H119:I119"/>
    <mergeCell ref="H120:I120"/>
    <mergeCell ref="H121:I121"/>
    <mergeCell ref="H110:I110"/>
    <mergeCell ref="H111:I111"/>
    <mergeCell ref="H113:I113"/>
    <mergeCell ref="H114:I114"/>
    <mergeCell ref="H115:I115"/>
    <mergeCell ref="H20:I20"/>
    <mergeCell ref="H21:I21"/>
    <mergeCell ref="H23:I23"/>
    <mergeCell ref="H24:I24"/>
    <mergeCell ref="H25:I25"/>
    <mergeCell ref="H26:I26"/>
    <mergeCell ref="H28:I28"/>
    <mergeCell ref="H29:I29"/>
    <mergeCell ref="H30:I30"/>
    <mergeCell ref="H13:I13"/>
    <mergeCell ref="H14:I14"/>
    <mergeCell ref="H15:I15"/>
    <mergeCell ref="H16:I16"/>
    <mergeCell ref="H18:I18"/>
    <mergeCell ref="H9:I9"/>
    <mergeCell ref="J10:K10"/>
    <mergeCell ref="J15:K15"/>
    <mergeCell ref="J16:K16"/>
    <mergeCell ref="J18:K18"/>
    <mergeCell ref="J19:K19"/>
    <mergeCell ref="J20:K20"/>
    <mergeCell ref="J21:K21"/>
    <mergeCell ref="J23:K23"/>
    <mergeCell ref="J24:K24"/>
    <mergeCell ref="J25:K25"/>
    <mergeCell ref="J26:K26"/>
    <mergeCell ref="J28:K28"/>
    <mergeCell ref="J29:K29"/>
    <mergeCell ref="J30:K30"/>
    <mergeCell ref="J71:K71"/>
    <mergeCell ref="J73:K73"/>
    <mergeCell ref="J31:K31"/>
    <mergeCell ref="J33:K33"/>
    <mergeCell ref="J34:K34"/>
    <mergeCell ref="J35:K35"/>
    <mergeCell ref="J36:K36"/>
    <mergeCell ref="J38:K38"/>
    <mergeCell ref="J39:K39"/>
    <mergeCell ref="J40:K40"/>
    <mergeCell ref="J41:K41"/>
    <mergeCell ref="J43:K43"/>
    <mergeCell ref="J44:K44"/>
    <mergeCell ref="J45:K45"/>
    <mergeCell ref="J46:K46"/>
    <mergeCell ref="J48:K48"/>
    <mergeCell ref="J49:K49"/>
    <mergeCell ref="J50:K50"/>
    <mergeCell ref="J51:K51"/>
    <mergeCell ref="J120:K120"/>
    <mergeCell ref="J121:K121"/>
    <mergeCell ref="J123:K123"/>
    <mergeCell ref="J124:K124"/>
    <mergeCell ref="J109:K109"/>
    <mergeCell ref="J110:K110"/>
    <mergeCell ref="J111:K111"/>
    <mergeCell ref="J113:K113"/>
    <mergeCell ref="J114:K114"/>
    <mergeCell ref="J115:K115"/>
    <mergeCell ref="J116:K116"/>
    <mergeCell ref="J118:K118"/>
    <mergeCell ref="J119:K119"/>
    <mergeCell ref="J74:K74"/>
    <mergeCell ref="J75:K75"/>
    <mergeCell ref="J76:K76"/>
    <mergeCell ref="J78:K78"/>
    <mergeCell ref="J79:K79"/>
    <mergeCell ref="J80:K80"/>
    <mergeCell ref="J81:K81"/>
    <mergeCell ref="J83:K83"/>
    <mergeCell ref="J84:K84"/>
    <mergeCell ref="J85:K85"/>
    <mergeCell ref="J86:K86"/>
    <mergeCell ref="J88:K88"/>
    <mergeCell ref="J89:K89"/>
    <mergeCell ref="J90:K90"/>
    <mergeCell ref="J91:K91"/>
    <mergeCell ref="J93:K93"/>
    <mergeCell ref="J94:K94"/>
    <mergeCell ref="C2:D2"/>
    <mergeCell ref="A2:B2"/>
    <mergeCell ref="F1:M1"/>
    <mergeCell ref="AA1:AH1"/>
    <mergeCell ref="AM1:AT1"/>
    <mergeCell ref="R1:Y1"/>
    <mergeCell ref="J95:K95"/>
    <mergeCell ref="J96:K96"/>
    <mergeCell ref="J98:K98"/>
    <mergeCell ref="J99:K99"/>
    <mergeCell ref="J100:K100"/>
    <mergeCell ref="J101:K101"/>
    <mergeCell ref="J103:K103"/>
    <mergeCell ref="J104:K104"/>
    <mergeCell ref="J105:K105"/>
    <mergeCell ref="J106:K106"/>
    <mergeCell ref="J108:K108"/>
    <mergeCell ref="J53:K53"/>
    <mergeCell ref="J54:K54"/>
    <mergeCell ref="J55:K55"/>
    <mergeCell ref="J56:K56"/>
    <mergeCell ref="J58:K58"/>
    <mergeCell ref="J59:K59"/>
    <mergeCell ref="J60:K60"/>
    <mergeCell ref="J61:K61"/>
    <mergeCell ref="J63:K63"/>
    <mergeCell ref="J64:K64"/>
    <mergeCell ref="J65:K65"/>
    <mergeCell ref="J66:K66"/>
    <mergeCell ref="J68:K68"/>
    <mergeCell ref="J69:K69"/>
    <mergeCell ref="J70:K70"/>
  </mergeCells>
  <conditionalFormatting sqref="B5:C9">
    <cfRule type="expression" dxfId="623" priority="691">
      <formula>COUNTIF($C$7,"*ZIL pas informé*")</formula>
    </cfRule>
    <cfRule type="expression" dxfId="622" priority="692">
      <formula>COUNTIF($C$7,"*ZIL informé*")</formula>
    </cfRule>
  </conditionalFormatting>
  <conditionalFormatting sqref="B10:C14">
    <cfRule type="expression" dxfId="621" priority="689">
      <formula>COUNTIF($C$12,"*ZIL pas informé*")</formula>
    </cfRule>
    <cfRule type="expression" dxfId="620" priority="690">
      <formula>COUNTIF($C$12,"*ZIL informé*")</formula>
    </cfRule>
  </conditionalFormatting>
  <conditionalFormatting sqref="D5:E9">
    <cfRule type="expression" dxfId="619" priority="681">
      <formula>COUNTIF($E$7,"*ZIL pas informé*")</formula>
    </cfRule>
    <cfRule type="expression" dxfId="618" priority="682">
      <formula>COUNTIF($E$7,"*ZIL informé*")</formula>
    </cfRule>
  </conditionalFormatting>
  <conditionalFormatting sqref="D10:E14">
    <cfRule type="expression" dxfId="617" priority="679">
      <formula>COUNTIF($E$12,"*ZIL pas informé*")</formula>
    </cfRule>
    <cfRule type="expression" dxfId="616" priority="680">
      <formula>COUNTIF($E$12,"*ZIL informé*")</formula>
    </cfRule>
  </conditionalFormatting>
  <conditionalFormatting sqref="B15:C19">
    <cfRule type="expression" dxfId="615" priority="677">
      <formula>COUNTIF($C$17,"*ZIL pas informé*")</formula>
    </cfRule>
    <cfRule type="expression" dxfId="614" priority="678">
      <formula>COUNTIF($C$17,"*ZIL informé*")</formula>
    </cfRule>
  </conditionalFormatting>
  <conditionalFormatting sqref="B20:C24">
    <cfRule type="expression" dxfId="613" priority="663">
      <formula>COUNTIF($C$22,"*ZIL pas informé*")</formula>
    </cfRule>
    <cfRule type="expression" dxfId="612" priority="664">
      <formula>COUNTIF($C$22,"*ZIL informé*")</formula>
    </cfRule>
  </conditionalFormatting>
  <conditionalFormatting sqref="B25:C29">
    <cfRule type="expression" dxfId="611" priority="661">
      <formula>COUNTIF($C$27,"*ZIL pas informé*")</formula>
    </cfRule>
    <cfRule type="expression" dxfId="610" priority="662">
      <formula>COUNTIF($C$27,"*ZIL informé*")</formula>
    </cfRule>
  </conditionalFormatting>
  <conditionalFormatting sqref="B30:C34">
    <cfRule type="expression" dxfId="609" priority="659">
      <formula>COUNTIF($C$32,"*ZIL pas informé*")</formula>
    </cfRule>
    <cfRule type="expression" dxfId="608" priority="660">
      <formula>COUNTIF($C$32,"*ZIL informé*")</formula>
    </cfRule>
  </conditionalFormatting>
  <conditionalFormatting sqref="B35:C39">
    <cfRule type="expression" dxfId="607" priority="657">
      <formula>COUNTIF($C$37,"*ZIL pas informé*")</formula>
    </cfRule>
    <cfRule type="expression" dxfId="606" priority="658">
      <formula>COUNTIF($C$37,"*ZIL informé*")</formula>
    </cfRule>
  </conditionalFormatting>
  <conditionalFormatting sqref="B40:C44">
    <cfRule type="expression" dxfId="605" priority="655">
      <formula>COUNTIF($C$42,"*ZIL pas informé*")</formula>
    </cfRule>
    <cfRule type="expression" dxfId="604" priority="656">
      <formula>COUNTIF($C$42,"*ZIL informé*")</formula>
    </cfRule>
  </conditionalFormatting>
  <conditionalFormatting sqref="B45:C49">
    <cfRule type="expression" dxfId="603" priority="653">
      <formula>COUNTIF($C$47,"*ZIL pas informé*")</formula>
    </cfRule>
    <cfRule type="expression" dxfId="602" priority="654">
      <formula>COUNTIF($C$47,"*ZIL informé*")</formula>
    </cfRule>
  </conditionalFormatting>
  <conditionalFormatting sqref="B50:C54">
    <cfRule type="expression" dxfId="601" priority="651">
      <formula>COUNTIF($C$52,"*ZIL pas informé*")</formula>
    </cfRule>
    <cfRule type="expression" dxfId="600" priority="652">
      <formula>COUNTIF($C$52,"*ZIL informé*")</formula>
    </cfRule>
  </conditionalFormatting>
  <conditionalFormatting sqref="B55:C59">
    <cfRule type="expression" dxfId="599" priority="649">
      <formula>COUNTIF($C$57,"*ZIL pas informé*")</formula>
    </cfRule>
    <cfRule type="expression" dxfId="598" priority="650">
      <formula>COUNTIF($C$57,"*ZIL informé*")</formula>
    </cfRule>
  </conditionalFormatting>
  <conditionalFormatting sqref="B60:C64">
    <cfRule type="expression" dxfId="597" priority="647">
      <formula>COUNTIF($C$62,"*ZIL pas informé*")</formula>
    </cfRule>
    <cfRule type="expression" dxfId="596" priority="648">
      <formula>COUNTIF($C$62,"*ZIL informé*")</formula>
    </cfRule>
  </conditionalFormatting>
  <conditionalFormatting sqref="B65:C69">
    <cfRule type="expression" dxfId="595" priority="645">
      <formula>COUNTIF($C$67,"*ZIL pas informé*")</formula>
    </cfRule>
    <cfRule type="expression" dxfId="594" priority="646">
      <formula>COUNTIF($C$67,"*ZIL informé*")</formula>
    </cfRule>
  </conditionalFormatting>
  <conditionalFormatting sqref="B70:C74">
    <cfRule type="expression" dxfId="593" priority="643">
      <formula>COUNTIF($C$72,"*ZIL pas informé*")</formula>
    </cfRule>
    <cfRule type="expression" dxfId="592" priority="644">
      <formula>COUNTIF($C$72,"*ZIL informé*")</formula>
    </cfRule>
  </conditionalFormatting>
  <conditionalFormatting sqref="B85:C89">
    <cfRule type="expression" dxfId="591" priority="637">
      <formula>COUNTIF($C$87,"*ZIL pas informé*")</formula>
    </cfRule>
    <cfRule type="expression" dxfId="590" priority="638">
      <formula>COUNTIF($C$87,"*ZIL informé*")</formula>
    </cfRule>
  </conditionalFormatting>
  <conditionalFormatting sqref="B90:C94">
    <cfRule type="expression" dxfId="589" priority="635">
      <formula>COUNTIF($C$92,"*ZIL pas informé*")</formula>
    </cfRule>
    <cfRule type="expression" dxfId="588" priority="636">
      <formula>COUNTIF($C$92,"*ZIL informé*")</formula>
    </cfRule>
  </conditionalFormatting>
  <conditionalFormatting sqref="B95:C99">
    <cfRule type="expression" dxfId="587" priority="633">
      <formula>COUNTIF($C$97,"*ZIL pas informé*")</formula>
    </cfRule>
    <cfRule type="expression" dxfId="586" priority="634">
      <formula>COUNTIF($C$97,"*ZIL informé*")</formula>
    </cfRule>
  </conditionalFormatting>
  <conditionalFormatting sqref="B100:C104">
    <cfRule type="expression" dxfId="585" priority="631">
      <formula>COUNTIF($C$102,"*ZIL pas informé*")</formula>
    </cfRule>
    <cfRule type="expression" dxfId="584" priority="632">
      <formula>COUNTIF($C$102,"*ZIL informé*")</formula>
    </cfRule>
  </conditionalFormatting>
  <conditionalFormatting sqref="B105:C109">
    <cfRule type="expression" dxfId="583" priority="629">
      <formula>COUNTIF($C$107,"*ZIL pas informé*")</formula>
    </cfRule>
    <cfRule type="expression" dxfId="582" priority="630">
      <formula>COUNTIF($C$107,"*ZIL informé*")</formula>
    </cfRule>
  </conditionalFormatting>
  <conditionalFormatting sqref="B110:C114">
    <cfRule type="expression" dxfId="581" priority="627">
      <formula>COUNTIF($C$112,"*ZIL pas informé*")</formula>
    </cfRule>
    <cfRule type="expression" dxfId="580" priority="628">
      <formula>COUNTIF($C$112,"*ZIL informé*")</formula>
    </cfRule>
  </conditionalFormatting>
  <conditionalFormatting sqref="B115:C119">
    <cfRule type="expression" dxfId="579" priority="625">
      <formula>COUNTIF($C$117,"*ZIL pas informé*")</formula>
    </cfRule>
    <cfRule type="expression" dxfId="578" priority="626">
      <formula>COUNTIF($C$117,"*ZIL informé*")</formula>
    </cfRule>
  </conditionalFormatting>
  <conditionalFormatting sqref="B120:C124">
    <cfRule type="expression" dxfId="577" priority="623">
      <formula>COUNTIF($C$122,"*ZIL pas informé*")</formula>
    </cfRule>
    <cfRule type="expression" dxfId="576" priority="624">
      <formula>COUNTIF($C$122,"*ZIL informé*")</formula>
    </cfRule>
  </conditionalFormatting>
  <conditionalFormatting sqref="B80:C84">
    <cfRule type="expression" dxfId="575" priority="639">
      <formula>COUNTIF($C$82,"*ZIL pas informé*")</formula>
    </cfRule>
    <cfRule type="expression" dxfId="574" priority="640">
      <formula>COUNTIF($C$82,"*ZIL informé*")</formula>
    </cfRule>
  </conditionalFormatting>
  <conditionalFormatting sqref="B75:C79">
    <cfRule type="expression" dxfId="573" priority="621">
      <formula>COUNTIF($C$77,"*ZIL pas informé*")</formula>
    </cfRule>
    <cfRule type="expression" dxfId="572" priority="622">
      <formula>COUNTIF($C$77,"*ZIL informé*")</formula>
    </cfRule>
  </conditionalFormatting>
  <conditionalFormatting sqref="D15:E19">
    <cfRule type="expression" dxfId="571" priority="619">
      <formula>COUNTIF($E$17,"*ZIL pas informé*")</formula>
    </cfRule>
    <cfRule type="expression" dxfId="570" priority="620">
      <formula>COUNTIF($E$17,"*ZIL informé*")</formula>
    </cfRule>
  </conditionalFormatting>
  <conditionalFormatting sqref="D20:E24">
    <cfRule type="expression" dxfId="569" priority="617">
      <formula>COUNTIF($E$22,"*ZIL pas informé*")</formula>
    </cfRule>
    <cfRule type="expression" dxfId="568" priority="618">
      <formula>COUNTIF($E$22,"*ZIL informé*")</formula>
    </cfRule>
  </conditionalFormatting>
  <conditionalFormatting sqref="D25:E29">
    <cfRule type="expression" dxfId="567" priority="615">
      <formula>COUNTIF($E$27,"*ZIL pas informé*")</formula>
    </cfRule>
    <cfRule type="expression" dxfId="566" priority="616">
      <formula>COUNTIF($E$27,"*ZIL informé*")</formula>
    </cfRule>
  </conditionalFormatting>
  <conditionalFormatting sqref="D30:E34">
    <cfRule type="expression" dxfId="565" priority="613">
      <formula>COUNTIF($E$32,"*ZIL pas informé*")</formula>
    </cfRule>
    <cfRule type="expression" dxfId="564" priority="614">
      <formula>COUNTIF($E$32,"*ZIL informé*")</formula>
    </cfRule>
  </conditionalFormatting>
  <conditionalFormatting sqref="D35:E39">
    <cfRule type="expression" dxfId="563" priority="611">
      <formula>COUNTIF($E$37,"*ZIL pas informé*")</formula>
    </cfRule>
    <cfRule type="expression" dxfId="562" priority="612">
      <formula>COUNTIF($E$37,"*ZIL informé*")</formula>
    </cfRule>
  </conditionalFormatting>
  <conditionalFormatting sqref="D40:E44">
    <cfRule type="expression" dxfId="561" priority="609">
      <formula>COUNTIF($E$42,"*ZIL pas informé*")</formula>
    </cfRule>
    <cfRule type="expression" dxfId="560" priority="610">
      <formula>COUNTIF($E$42,"*ZIL informé*")</formula>
    </cfRule>
  </conditionalFormatting>
  <conditionalFormatting sqref="D45:E49">
    <cfRule type="expression" dxfId="559" priority="607">
      <formula>COUNTIF($C$47,"*ZIL pas informé*")</formula>
    </cfRule>
    <cfRule type="expression" dxfId="558" priority="608">
      <formula>COUNTIF($C$47,"*ZIL informé*")</formula>
    </cfRule>
  </conditionalFormatting>
  <conditionalFormatting sqref="D50:E54">
    <cfRule type="expression" dxfId="557" priority="605">
      <formula>COUNTIF($E$52,"*ZIL pas informé*")</formula>
    </cfRule>
    <cfRule type="expression" dxfId="556" priority="606">
      <formula>COUNTIF($E$52,"*ZIL informé*")</formula>
    </cfRule>
  </conditionalFormatting>
  <conditionalFormatting sqref="D55:E59">
    <cfRule type="expression" dxfId="555" priority="603">
      <formula>COUNTIF($E$57,"*ZIL pas informé*")</formula>
    </cfRule>
    <cfRule type="expression" dxfId="554" priority="604">
      <formula>COUNTIF($E$57,"*ZIL informé*")</formula>
    </cfRule>
  </conditionalFormatting>
  <conditionalFormatting sqref="D60:E64">
    <cfRule type="expression" dxfId="553" priority="601">
      <formula>COUNTIF($E$62,"*ZIL pas informé*")</formula>
    </cfRule>
    <cfRule type="expression" dxfId="552" priority="602">
      <formula>COUNTIF($E$62,"*ZIL informé*")</formula>
    </cfRule>
  </conditionalFormatting>
  <conditionalFormatting sqref="D65:E69">
    <cfRule type="expression" dxfId="551" priority="599">
      <formula>COUNTIF($E$67,"*ZIL pas informé*")</formula>
    </cfRule>
    <cfRule type="expression" dxfId="550" priority="600">
      <formula>COUNTIF($E$67,"*ZIL informé*")</formula>
    </cfRule>
  </conditionalFormatting>
  <conditionalFormatting sqref="D70:E74">
    <cfRule type="expression" dxfId="549" priority="597">
      <formula>COUNTIF($E$72,"*ZIL pas informé*")</formula>
    </cfRule>
    <cfRule type="expression" dxfId="548" priority="598">
      <formula>COUNTIF($E$72,"*ZIL informé*")</formula>
    </cfRule>
  </conditionalFormatting>
  <conditionalFormatting sqref="D85:E89">
    <cfRule type="expression" dxfId="547" priority="593">
      <formula>COUNTIF($E$87,"*ZIL pas informé*")</formula>
    </cfRule>
    <cfRule type="expression" dxfId="546" priority="594">
      <formula>COUNTIF($E$87,"*ZIL informé*")</formula>
    </cfRule>
  </conditionalFormatting>
  <conditionalFormatting sqref="D90:E94">
    <cfRule type="expression" dxfId="545" priority="591">
      <formula>COUNTIF($C$92,"*ZIL pas informé*")</formula>
    </cfRule>
    <cfRule type="expression" dxfId="544" priority="592">
      <formula>COUNTIF($C$92,"*ZIL informé*")</formula>
    </cfRule>
  </conditionalFormatting>
  <conditionalFormatting sqref="D95:E99">
    <cfRule type="expression" dxfId="543" priority="589">
      <formula>COUNTIF($E$97,"*ZIL pas informé*")</formula>
    </cfRule>
    <cfRule type="expression" dxfId="542" priority="590">
      <formula>COUNTIF($E$97,"*ZIL informé*")</formula>
    </cfRule>
  </conditionalFormatting>
  <conditionalFormatting sqref="D100:E104">
    <cfRule type="expression" dxfId="541" priority="587">
      <formula>COUNTIF($E$102,"*ZIL pas informé*")</formula>
    </cfRule>
    <cfRule type="expression" dxfId="540" priority="588">
      <formula>COUNTIF($E$102,"*ZIL informé*")</formula>
    </cfRule>
  </conditionalFormatting>
  <conditionalFormatting sqref="D105:E109">
    <cfRule type="expression" dxfId="539" priority="585">
      <formula>COUNTIF($E$107,"*ZIL pas informé*")</formula>
    </cfRule>
    <cfRule type="expression" dxfId="538" priority="586">
      <formula>COUNTIF($E$107,"*ZIL informé*")</formula>
    </cfRule>
  </conditionalFormatting>
  <conditionalFormatting sqref="D110:E114">
    <cfRule type="expression" dxfId="537" priority="583">
      <formula>COUNTIF($E$112,"*ZIL pas informé*")</formula>
    </cfRule>
    <cfRule type="expression" dxfId="536" priority="584">
      <formula>COUNTIF($E$112,"*ZIL informé*")</formula>
    </cfRule>
  </conditionalFormatting>
  <conditionalFormatting sqref="D115:E119">
    <cfRule type="expression" dxfId="535" priority="581">
      <formula>COUNTIF($E$117,"*ZIL pas informé*")</formula>
    </cfRule>
    <cfRule type="expression" dxfId="534" priority="582">
      <formula>COUNTIF($E$117,"*ZIL informé*")</formula>
    </cfRule>
  </conditionalFormatting>
  <conditionalFormatting sqref="D120:E124">
    <cfRule type="expression" dxfId="533" priority="579">
      <formula>COUNTIF($E$122,"*ZIL pas informé*")</formula>
    </cfRule>
    <cfRule type="expression" dxfId="532" priority="580">
      <formula>COUNTIF($E$122,"*ZIL informé*")</formula>
    </cfRule>
  </conditionalFormatting>
  <conditionalFormatting sqref="D80:E84">
    <cfRule type="expression" dxfId="531" priority="595">
      <formula>COUNTIF($E$82,"*ZIL pas informé*")</formula>
    </cfRule>
    <cfRule type="expression" dxfId="530" priority="596">
      <formula>COUNTIF($E$82,"*ZIL informé*")</formula>
    </cfRule>
  </conditionalFormatting>
  <conditionalFormatting sqref="D75:E79">
    <cfRule type="expression" dxfId="529" priority="577">
      <formula>COUNTIF($E$77,"*ZIL pas informé*")</formula>
    </cfRule>
    <cfRule type="expression" dxfId="528" priority="578">
      <formula>COUNTIF($E$77,"*ZIL informé*")</formula>
    </cfRule>
  </conditionalFormatting>
  <conditionalFormatting sqref="F5:G9">
    <cfRule type="expression" dxfId="527" priority="575">
      <formula>COUNTIF($G$7,"*ZIL pas informé*")</formula>
    </cfRule>
    <cfRule type="expression" dxfId="526" priority="576">
      <formula>COUNTIF($G$7,"*ZIL informé*")</formula>
    </cfRule>
  </conditionalFormatting>
  <conditionalFormatting sqref="F10:G14">
    <cfRule type="expression" dxfId="525" priority="573">
      <formula>COUNTIF($G$12,"*ZIL pas informé*")</formula>
    </cfRule>
    <cfRule type="expression" dxfId="524" priority="574">
      <formula>COUNTIF($G$12,"*ZIL informé*")</formula>
    </cfRule>
  </conditionalFormatting>
  <conditionalFormatting sqref="F15:G19">
    <cfRule type="expression" dxfId="523" priority="571">
      <formula>COUNTIF($G$17,"*ZIL pas informé*")</formula>
    </cfRule>
    <cfRule type="expression" dxfId="522" priority="572">
      <formula>COUNTIF($G$17,"*ZIL informé*")</formula>
    </cfRule>
  </conditionalFormatting>
  <conditionalFormatting sqref="F20:G24">
    <cfRule type="expression" dxfId="521" priority="569">
      <formula>COUNTIF($G$22,"*ZIL pas informé*")</formula>
    </cfRule>
    <cfRule type="expression" dxfId="520" priority="570">
      <formula>COUNTIF($G$22,"*ZIL informé*")</formula>
    </cfRule>
  </conditionalFormatting>
  <conditionalFormatting sqref="F25:G29">
    <cfRule type="expression" dxfId="519" priority="567">
      <formula>COUNTIF($G$27,"*ZIL pas informé*")</formula>
    </cfRule>
    <cfRule type="expression" dxfId="518" priority="568">
      <formula>COUNTIF($G$27,"*ZIL informé*")</formula>
    </cfRule>
  </conditionalFormatting>
  <conditionalFormatting sqref="F30:G34">
    <cfRule type="expression" dxfId="517" priority="565">
      <formula>COUNTIF($G$32,"*ZIL pas informé*")</formula>
    </cfRule>
    <cfRule type="expression" dxfId="516" priority="566">
      <formula>COUNTIF($G$32,"*ZIL informé*")</formula>
    </cfRule>
  </conditionalFormatting>
  <conditionalFormatting sqref="F35:G39">
    <cfRule type="expression" dxfId="515" priority="563">
      <formula>COUNTIF($G$37,"*ZIL pas informé*")</formula>
    </cfRule>
    <cfRule type="expression" dxfId="514" priority="564">
      <formula>COUNTIF($G$37,"*ZIL informé*")</formula>
    </cfRule>
  </conditionalFormatting>
  <conditionalFormatting sqref="F40:G44">
    <cfRule type="expression" dxfId="513" priority="561">
      <formula>COUNTIF($G$42,"*ZIL pas informé*")</formula>
    </cfRule>
    <cfRule type="expression" dxfId="512" priority="562">
      <formula>COUNTIF($G$42,"*ZIL informé*")</formula>
    </cfRule>
  </conditionalFormatting>
  <conditionalFormatting sqref="F45:G49">
    <cfRule type="expression" dxfId="511" priority="559">
      <formula>COUNTIF($G$47,"*ZIL pas informé*")</formula>
    </cfRule>
    <cfRule type="expression" dxfId="510" priority="560">
      <formula>COUNTIF($G$47,"*ZIL informé*")</formula>
    </cfRule>
  </conditionalFormatting>
  <conditionalFormatting sqref="F50:G54">
    <cfRule type="expression" dxfId="509" priority="557">
      <formula>COUNTIF($G$52,"*ZIL pas informé*")</formula>
    </cfRule>
    <cfRule type="expression" dxfId="508" priority="558">
      <formula>COUNTIF($G$52,"*ZIL informé*")</formula>
    </cfRule>
  </conditionalFormatting>
  <conditionalFormatting sqref="F55:G59">
    <cfRule type="expression" dxfId="507" priority="555">
      <formula>COUNTIF($G$57,"*ZIL pas informé*")</formula>
    </cfRule>
    <cfRule type="expression" dxfId="506" priority="556">
      <formula>COUNTIF($G$57,"*ZIL informé*")</formula>
    </cfRule>
  </conditionalFormatting>
  <conditionalFormatting sqref="F60:G64">
    <cfRule type="expression" dxfId="505" priority="553">
      <formula>COUNTIF($G$62,"*ZIL pas informé*")</formula>
    </cfRule>
    <cfRule type="expression" dxfId="504" priority="554">
      <formula>COUNTIF($G$62,"*ZIL informé*")</formula>
    </cfRule>
  </conditionalFormatting>
  <conditionalFormatting sqref="F65:G69">
    <cfRule type="expression" dxfId="503" priority="551">
      <formula>COUNTIF($G$67,"*ZIL pas informé*")</formula>
    </cfRule>
    <cfRule type="expression" dxfId="502" priority="552">
      <formula>COUNTIF($G$67,"*ZIL informé*")</formula>
    </cfRule>
  </conditionalFormatting>
  <conditionalFormatting sqref="F70:G74">
    <cfRule type="expression" dxfId="501" priority="549">
      <formula>COUNTIF($G$72,"*ZIL pas informé*")</formula>
    </cfRule>
    <cfRule type="expression" dxfId="500" priority="550">
      <formula>COUNTIF($G$72,"*ZIL informé*")</formula>
    </cfRule>
  </conditionalFormatting>
  <conditionalFormatting sqref="F85:G89">
    <cfRule type="expression" dxfId="499" priority="545">
      <formula>COUNTIF($G$87,"*ZIL pas informé*")</formula>
    </cfRule>
    <cfRule type="expression" dxfId="498" priority="546">
      <formula>COUNTIF($G$87,"*ZIL informé*")</formula>
    </cfRule>
  </conditionalFormatting>
  <conditionalFormatting sqref="F90:G94">
    <cfRule type="expression" dxfId="497" priority="543">
      <formula>COUNTIF($G$92,"*ZIL pas informé*")</formula>
    </cfRule>
    <cfRule type="expression" dxfId="496" priority="544">
      <formula>COUNTIF($G$92,"*ZIL informé*")</formula>
    </cfRule>
  </conditionalFormatting>
  <conditionalFormatting sqref="F95:G99">
    <cfRule type="expression" dxfId="495" priority="541">
      <formula>COUNTIF($G$97,"*ZIL pas informé*")</formula>
    </cfRule>
    <cfRule type="expression" dxfId="494" priority="542">
      <formula>COUNTIF($G$97,"*ZIL informé*")</formula>
    </cfRule>
  </conditionalFormatting>
  <conditionalFormatting sqref="F100:G104">
    <cfRule type="expression" dxfId="493" priority="539">
      <formula>COUNTIF($G$102,"*ZIL pas informé*")</formula>
    </cfRule>
    <cfRule type="expression" dxfId="492" priority="540">
      <formula>COUNTIF($G$102,"*ZIL informé*")</formula>
    </cfRule>
  </conditionalFormatting>
  <conditionalFormatting sqref="F105:G109">
    <cfRule type="expression" dxfId="491" priority="537">
      <formula>COUNTIF($G$107,"*ZIL pas informé*")</formula>
    </cfRule>
    <cfRule type="expression" dxfId="490" priority="538">
      <formula>COUNTIF($G$107,"*ZIL informé*")</formula>
    </cfRule>
  </conditionalFormatting>
  <conditionalFormatting sqref="F110:G114">
    <cfRule type="expression" dxfId="489" priority="535">
      <formula>COUNTIF($G$112,"*ZIL pas informé*")</formula>
    </cfRule>
    <cfRule type="expression" dxfId="488" priority="536">
      <formula>COUNTIF($G$112,"*ZIL informé*")</formula>
    </cfRule>
  </conditionalFormatting>
  <conditionalFormatting sqref="F115:G119">
    <cfRule type="expression" dxfId="487" priority="533">
      <formula>COUNTIF($G$117,"*ZIL pas informé*")</formula>
    </cfRule>
    <cfRule type="expression" dxfId="486" priority="534">
      <formula>COUNTIF($G$117,"*ZIL informé*")</formula>
    </cfRule>
  </conditionalFormatting>
  <conditionalFormatting sqref="F120:G124">
    <cfRule type="expression" dxfId="485" priority="531">
      <formula>COUNTIF($G$122,"*ZIL pas informé*")</formula>
    </cfRule>
    <cfRule type="expression" dxfId="484" priority="532">
      <formula>COUNTIF($G$122,"*ZIL informé*")</formula>
    </cfRule>
  </conditionalFormatting>
  <conditionalFormatting sqref="F80:G84">
    <cfRule type="expression" dxfId="483" priority="547">
      <formula>COUNTIF($G$82,"*ZIL pas informé*")</formula>
    </cfRule>
    <cfRule type="expression" dxfId="482" priority="548">
      <formula>COUNTIF($G$82,"*ZIL informé*")</formula>
    </cfRule>
  </conditionalFormatting>
  <conditionalFormatting sqref="F75:G79">
    <cfRule type="expression" dxfId="481" priority="529">
      <formula>COUNTIF($G$77,"*ZIL pas informé*")</formula>
    </cfRule>
    <cfRule type="expression" dxfId="480" priority="530">
      <formula>COUNTIF($G$77,"*ZIL informé*")</formula>
    </cfRule>
  </conditionalFormatting>
  <conditionalFormatting sqref="H5:I9">
    <cfRule type="expression" dxfId="479" priority="479">
      <formula>COUNTIF($I$7,"*ZIL pas informé*")</formula>
    </cfRule>
    <cfRule type="expression" dxfId="478" priority="480">
      <formula>COUNTIF($I$7,"*ZIL informé*")</formula>
    </cfRule>
  </conditionalFormatting>
  <conditionalFormatting sqref="H10:I14">
    <cfRule type="expression" dxfId="477" priority="477">
      <formula>COUNTIF($I$12,"*ZIL pas informé*")</formula>
    </cfRule>
    <cfRule type="expression" dxfId="476" priority="478">
      <formula>COUNTIF($I$12,"*ZIL informé*")</formula>
    </cfRule>
  </conditionalFormatting>
  <conditionalFormatting sqref="H15:I19">
    <cfRule type="expression" dxfId="475" priority="475">
      <formula>COUNTIF($I$17,"*ZIL pas informé*")</formula>
    </cfRule>
    <cfRule type="expression" dxfId="474" priority="476">
      <formula>COUNTIF($I$17,"*ZIL informé*")</formula>
    </cfRule>
  </conditionalFormatting>
  <conditionalFormatting sqref="H20:I24">
    <cfRule type="expression" dxfId="473" priority="473">
      <formula>COUNTIF($I$22,"*ZIL pas informé*")</formula>
    </cfRule>
    <cfRule type="expression" dxfId="472" priority="474">
      <formula>COUNTIF($I$22,"*ZIL informé*")</formula>
    </cfRule>
  </conditionalFormatting>
  <conditionalFormatting sqref="H25:I29">
    <cfRule type="expression" dxfId="471" priority="471">
      <formula>COUNTIF($I$27,"*ZIL pas informé*")</formula>
    </cfRule>
    <cfRule type="expression" dxfId="470" priority="472">
      <formula>COUNTIF($I$27,"*ZIL informé*")</formula>
    </cfRule>
  </conditionalFormatting>
  <conditionalFormatting sqref="H30:I34">
    <cfRule type="expression" dxfId="469" priority="469">
      <formula>COUNTIF($I$32,"*ZIL pas informé*")</formula>
    </cfRule>
    <cfRule type="expression" dxfId="468" priority="470">
      <formula>COUNTIF($I$32,"*ZIL informé*")</formula>
    </cfRule>
  </conditionalFormatting>
  <conditionalFormatting sqref="H35:I39">
    <cfRule type="expression" dxfId="467" priority="467">
      <formula>COUNTIF($I$37,"*ZIL pas informé*")</formula>
    </cfRule>
    <cfRule type="expression" dxfId="466" priority="468">
      <formula>COUNTIF($I$37,"*ZIL informé*")</formula>
    </cfRule>
  </conditionalFormatting>
  <conditionalFormatting sqref="H40:I44">
    <cfRule type="expression" dxfId="465" priority="465">
      <formula>COUNTIF($I$42,"*ZIL pas informé*")</formula>
    </cfRule>
    <cfRule type="expression" dxfId="464" priority="466">
      <formula>COUNTIF($I$42,"*ZIL informé*")</formula>
    </cfRule>
  </conditionalFormatting>
  <conditionalFormatting sqref="H45:I49">
    <cfRule type="expression" dxfId="463" priority="463">
      <formula>COUNTIF($I$47,"*ZIL pas informé*")</formula>
    </cfRule>
    <cfRule type="expression" dxfId="462" priority="464">
      <formula>COUNTIF($I$47,"*ZIL informé*")</formula>
    </cfRule>
  </conditionalFormatting>
  <conditionalFormatting sqref="H50:I54">
    <cfRule type="expression" dxfId="461" priority="461">
      <formula>COUNTIF($I$52,"*ZIL pas informé*")</formula>
    </cfRule>
    <cfRule type="expression" dxfId="460" priority="462">
      <formula>COUNTIF($I$52,"*ZIL informé*")</formula>
    </cfRule>
  </conditionalFormatting>
  <conditionalFormatting sqref="H55:I59">
    <cfRule type="expression" dxfId="459" priority="459">
      <formula>COUNTIF($I$57,"*ZIL pas informé*")</formula>
    </cfRule>
    <cfRule type="expression" dxfId="458" priority="460">
      <formula>COUNTIF($I$57,"*ZIL informé*")</formula>
    </cfRule>
  </conditionalFormatting>
  <conditionalFormatting sqref="H60:I64">
    <cfRule type="expression" dxfId="457" priority="457">
      <formula>COUNTIF($I$62,"*ZIL pas informé*")</formula>
    </cfRule>
    <cfRule type="expression" dxfId="456" priority="458">
      <formula>COUNTIF($I$62,"*ZIL informé*")</formula>
    </cfRule>
  </conditionalFormatting>
  <conditionalFormatting sqref="H65:I69">
    <cfRule type="expression" dxfId="455" priority="455">
      <formula>COUNTIF($I$67,"*ZIL pas informé*")</formula>
    </cfRule>
    <cfRule type="expression" dxfId="454" priority="456">
      <formula>COUNTIF($I$67,"*ZIL informé*")</formula>
    </cfRule>
  </conditionalFormatting>
  <conditionalFormatting sqref="H70:I74">
    <cfRule type="expression" dxfId="453" priority="453">
      <formula>COUNTIF($I$72,"*ZIL pas informé*")</formula>
    </cfRule>
    <cfRule type="expression" dxfId="452" priority="454">
      <formula>COUNTIF($I$72,"*ZIL informé*")</formula>
    </cfRule>
  </conditionalFormatting>
  <conditionalFormatting sqref="H85:I89">
    <cfRule type="expression" dxfId="451" priority="449">
      <formula>COUNTIF($I$87,"*ZIL pas informé*")</formula>
    </cfRule>
    <cfRule type="expression" dxfId="450" priority="450">
      <formula>COUNTIF($I$87,"*ZIL informé*")</formula>
    </cfRule>
  </conditionalFormatting>
  <conditionalFormatting sqref="H90:I94">
    <cfRule type="expression" dxfId="449" priority="447">
      <formula>COUNTIF($I$92,"*ZIL pas informé*")</formula>
    </cfRule>
    <cfRule type="expression" dxfId="448" priority="448">
      <formula>COUNTIF($I$92,"*ZIL informé*")</formula>
    </cfRule>
  </conditionalFormatting>
  <conditionalFormatting sqref="H95:I99">
    <cfRule type="expression" dxfId="447" priority="445">
      <formula>COUNTIF($I$97,"*ZIL pas informé*")</formula>
    </cfRule>
    <cfRule type="expression" dxfId="446" priority="446">
      <formula>COUNTIF($I$97,"*ZIL informé*")</formula>
    </cfRule>
  </conditionalFormatting>
  <conditionalFormatting sqref="H100:I104">
    <cfRule type="expression" dxfId="445" priority="443">
      <formula>COUNTIF($I$102,"*ZIL pas informé*")</formula>
    </cfRule>
    <cfRule type="expression" dxfId="444" priority="444">
      <formula>COUNTIF($I$102,"*ZIL informé*")</formula>
    </cfRule>
  </conditionalFormatting>
  <conditionalFormatting sqref="H105:I109">
    <cfRule type="expression" dxfId="443" priority="441">
      <formula>COUNTIF($G$107,"*ZIL pas informé*")</formula>
    </cfRule>
    <cfRule type="expression" dxfId="442" priority="442">
      <formula>COUNTIF($G$107,"*ZIL informé*")</formula>
    </cfRule>
  </conditionalFormatting>
  <conditionalFormatting sqref="H110:I114">
    <cfRule type="expression" dxfId="441" priority="439">
      <formula>COUNTIF($I$112,"*ZIL pas informé*")</formula>
    </cfRule>
    <cfRule type="expression" dxfId="440" priority="440">
      <formula>COUNTIF($I$112,"*ZIL informé*")</formula>
    </cfRule>
  </conditionalFormatting>
  <conditionalFormatting sqref="H115:I119">
    <cfRule type="expression" dxfId="439" priority="437">
      <formula>COUNTIF($I$117,"*ZIL pas informé*")</formula>
    </cfRule>
    <cfRule type="expression" dxfId="438" priority="438">
      <formula>COUNTIF($I$117,"*ZIL informé*")</formula>
    </cfRule>
  </conditionalFormatting>
  <conditionalFormatting sqref="H120:I124">
    <cfRule type="expression" dxfId="437" priority="435">
      <formula>COUNTIF($I$122,"*ZIL pas informé*")</formula>
    </cfRule>
    <cfRule type="expression" dxfId="436" priority="436">
      <formula>COUNTIF($I$122,"*ZIL informé*")</formula>
    </cfRule>
  </conditionalFormatting>
  <conditionalFormatting sqref="H80:I84">
    <cfRule type="expression" dxfId="435" priority="451">
      <formula>COUNTIF($I$82,"*ZIL pas informé*")</formula>
    </cfRule>
    <cfRule type="expression" dxfId="434" priority="452">
      <formula>COUNTIF($I$82,"*ZIL informé*")</formula>
    </cfRule>
  </conditionalFormatting>
  <conditionalFormatting sqref="H75:I79">
    <cfRule type="expression" dxfId="433" priority="433">
      <formula>COUNTIF($I$77,"*ZIL pas informé*")</formula>
    </cfRule>
    <cfRule type="expression" dxfId="432" priority="434">
      <formula>COUNTIF($I$77,"*ZIL informé*")</formula>
    </cfRule>
  </conditionalFormatting>
  <conditionalFormatting sqref="J5:K9">
    <cfRule type="expression" dxfId="431" priority="431">
      <formula>COUNTIF($K$7,"*ZIL pas informé*")</formula>
    </cfRule>
    <cfRule type="expression" dxfId="430" priority="432">
      <formula>COUNTIF($K$7,"*ZIL informé*")</formula>
    </cfRule>
  </conditionalFormatting>
  <conditionalFormatting sqref="J10:K14">
    <cfRule type="expression" dxfId="429" priority="429">
      <formula>COUNTIF($K$12,"*ZIL pas informé*")</formula>
    </cfRule>
    <cfRule type="expression" dxfId="428" priority="430">
      <formula>COUNTIF($K$12,"*ZIL informé*")</formula>
    </cfRule>
  </conditionalFormatting>
  <conditionalFormatting sqref="J15:K19">
    <cfRule type="expression" dxfId="427" priority="427">
      <formula>COUNTIF($K$17,"*ZIL pas informé*")</formula>
    </cfRule>
    <cfRule type="expression" dxfId="426" priority="428">
      <formula>COUNTIF($K$17,"*ZIL informé*")</formula>
    </cfRule>
  </conditionalFormatting>
  <conditionalFormatting sqref="J20:K24">
    <cfRule type="expression" dxfId="425" priority="425">
      <formula>COUNTIF($K$22,"*ZIL pas informé*")</formula>
    </cfRule>
    <cfRule type="expression" dxfId="424" priority="426">
      <formula>COUNTIF($K$22,"*ZIL informé*")</formula>
    </cfRule>
  </conditionalFormatting>
  <conditionalFormatting sqref="J25:K29">
    <cfRule type="expression" dxfId="423" priority="423">
      <formula>COUNTIF($K$27,"*ZIL pas informé*")</formula>
    </cfRule>
    <cfRule type="expression" dxfId="422" priority="424">
      <formula>COUNTIF($K$27,"*ZIL informé*")</formula>
    </cfRule>
  </conditionalFormatting>
  <conditionalFormatting sqref="J30:K34">
    <cfRule type="expression" dxfId="421" priority="421">
      <formula>COUNTIF($K$32,"*ZIL pas informé*")</formula>
    </cfRule>
    <cfRule type="expression" dxfId="420" priority="422">
      <formula>COUNTIF($K$32,"*ZIL informé*")</formula>
    </cfRule>
  </conditionalFormatting>
  <conditionalFormatting sqref="J35:K39">
    <cfRule type="expression" dxfId="419" priority="419">
      <formula>COUNTIF($K$37,"*ZIL pas informé*")</formula>
    </cfRule>
    <cfRule type="expression" dxfId="418" priority="420">
      <formula>COUNTIF($K$37,"*ZIL informé*")</formula>
    </cfRule>
  </conditionalFormatting>
  <conditionalFormatting sqref="J40:K44">
    <cfRule type="expression" dxfId="417" priority="417">
      <formula>COUNTIF($K$42,"*ZIL pas informé*")</formula>
    </cfRule>
    <cfRule type="expression" dxfId="416" priority="418">
      <formula>COUNTIF($K$42,"*ZIL informé*")</formula>
    </cfRule>
  </conditionalFormatting>
  <conditionalFormatting sqref="J45:K49">
    <cfRule type="expression" dxfId="415" priority="415">
      <formula>COUNTIF($K$47,"*ZIL pas informé*")</formula>
    </cfRule>
    <cfRule type="expression" dxfId="414" priority="416">
      <formula>COUNTIF($K$47,"*ZIL informé*")</formula>
    </cfRule>
  </conditionalFormatting>
  <conditionalFormatting sqref="J50:K54">
    <cfRule type="expression" dxfId="413" priority="413">
      <formula>COUNTIF($K$52,"*ZIL pas informé*")</formula>
    </cfRule>
    <cfRule type="expression" dxfId="412" priority="414">
      <formula>COUNTIF($K$52,"*ZIL informé*")</formula>
    </cfRule>
  </conditionalFormatting>
  <conditionalFormatting sqref="J55:K59">
    <cfRule type="expression" dxfId="411" priority="411">
      <formula>COUNTIF($K$57,"*ZIL pas informé*")</formula>
    </cfRule>
    <cfRule type="expression" dxfId="410" priority="412">
      <formula>COUNTIF($K$57,"*ZIL informé*")</formula>
    </cfRule>
  </conditionalFormatting>
  <conditionalFormatting sqref="J60:K64">
    <cfRule type="expression" dxfId="409" priority="409">
      <formula>COUNTIF($K$62,"*ZIL pas informé*")</formula>
    </cfRule>
    <cfRule type="expression" dxfId="408" priority="410">
      <formula>COUNTIF($K$62,"*ZIL informé*")</formula>
    </cfRule>
  </conditionalFormatting>
  <conditionalFormatting sqref="J65:K69">
    <cfRule type="expression" dxfId="407" priority="407">
      <formula>COUNTIF($K$67,"*ZIL pas informé*")</formula>
    </cfRule>
    <cfRule type="expression" dxfId="406" priority="408">
      <formula>COUNTIF($K$67,"*ZIL informé*")</formula>
    </cfRule>
  </conditionalFormatting>
  <conditionalFormatting sqref="J70:K74">
    <cfRule type="expression" dxfId="405" priority="405">
      <formula>COUNTIF($K$72,"*ZIL pas informé*")</formula>
    </cfRule>
    <cfRule type="expression" dxfId="404" priority="406">
      <formula>COUNTIF($K$72,"*ZIL informé*")</formula>
    </cfRule>
  </conditionalFormatting>
  <conditionalFormatting sqref="J85:K89">
    <cfRule type="expression" dxfId="403" priority="401">
      <formula>COUNTIF($K$87,"*ZIL pas informé*")</formula>
    </cfRule>
    <cfRule type="expression" dxfId="402" priority="402">
      <formula>COUNTIF($K$87,"*ZIL informé*")</formula>
    </cfRule>
  </conditionalFormatting>
  <conditionalFormatting sqref="J90:K94">
    <cfRule type="expression" dxfId="401" priority="399">
      <formula>COUNTIF($K$92,"*ZIL pas informé*")</formula>
    </cfRule>
    <cfRule type="expression" dxfId="400" priority="400">
      <formula>COUNTIF($K$92,"*ZIL informé*")</formula>
    </cfRule>
  </conditionalFormatting>
  <conditionalFormatting sqref="J95:K99">
    <cfRule type="expression" dxfId="399" priority="397">
      <formula>COUNTIF($K$97,"*ZIL pas informé*")</formula>
    </cfRule>
    <cfRule type="expression" dxfId="398" priority="398">
      <formula>COUNTIF($K$97,"*ZIL informé*")</formula>
    </cfRule>
  </conditionalFormatting>
  <conditionalFormatting sqref="J100:K104">
    <cfRule type="expression" dxfId="397" priority="395">
      <formula>COUNTIF($K$102,"*ZIL pas informé*")</formula>
    </cfRule>
    <cfRule type="expression" dxfId="396" priority="396">
      <formula>COUNTIF($K$102,"*ZIL informé*")</formula>
    </cfRule>
  </conditionalFormatting>
  <conditionalFormatting sqref="J105:K109">
    <cfRule type="expression" dxfId="395" priority="393">
      <formula>COUNTIF($K$107,"*ZIL pas informé*")</formula>
    </cfRule>
    <cfRule type="expression" dxfId="394" priority="394">
      <formula>COUNTIF($K$107,"*ZIL informé*")</formula>
    </cfRule>
  </conditionalFormatting>
  <conditionalFormatting sqref="J110:K114">
    <cfRule type="expression" dxfId="393" priority="391">
      <formula>COUNTIF($K$112,"*ZIL pas informé*")</formula>
    </cfRule>
    <cfRule type="expression" dxfId="392" priority="392">
      <formula>COUNTIF($K$112,"*ZIL informé*")</formula>
    </cfRule>
  </conditionalFormatting>
  <conditionalFormatting sqref="J115:K119">
    <cfRule type="expression" dxfId="391" priority="389">
      <formula>COUNTIF($K$117,"*ZIL pas informé*")</formula>
    </cfRule>
    <cfRule type="expression" dxfId="390" priority="390">
      <formula>COUNTIF($K$117,"*ZIL informé*")</formula>
    </cfRule>
  </conditionalFormatting>
  <conditionalFormatting sqref="J120:K124">
    <cfRule type="expression" dxfId="389" priority="387">
      <formula>COUNTIF($K$122,"*ZIL pas informé*")</formula>
    </cfRule>
    <cfRule type="expression" dxfId="388" priority="388">
      <formula>COUNTIF($K$122,"*ZIL informé*")</formula>
    </cfRule>
  </conditionalFormatting>
  <conditionalFormatting sqref="J80:K84">
    <cfRule type="expression" dxfId="387" priority="403">
      <formula>COUNTIF($K$82,"*ZIL pas informé*")</formula>
    </cfRule>
    <cfRule type="expression" dxfId="386" priority="404">
      <formula>COUNTIF($K$82,"*ZIL informé*")</formula>
    </cfRule>
  </conditionalFormatting>
  <conditionalFormatting sqref="J75:K79">
    <cfRule type="expression" dxfId="385" priority="385">
      <formula>COUNTIF($K$77,"*ZIL pas informé*")</formula>
    </cfRule>
    <cfRule type="expression" dxfId="384" priority="386">
      <formula>COUNTIF($K$77,"*ZIL informé*")</formula>
    </cfRule>
  </conditionalFormatting>
  <conditionalFormatting sqref="L5:M9">
    <cfRule type="expression" dxfId="383" priority="383">
      <formula>COUNTIF($M$7,"*ZIL pas informé*")</formula>
    </cfRule>
    <cfRule type="expression" dxfId="382" priority="384">
      <formula>COUNTIF($M$7,"*ZIL informé*")</formula>
    </cfRule>
  </conditionalFormatting>
  <conditionalFormatting sqref="L10:M14">
    <cfRule type="expression" dxfId="381" priority="381">
      <formula>COUNTIF($M$12,"*ZIL pas informé*")</formula>
    </cfRule>
    <cfRule type="expression" dxfId="380" priority="382">
      <formula>COUNTIF($M$12,"*ZIL informé*")</formula>
    </cfRule>
  </conditionalFormatting>
  <conditionalFormatting sqref="L15:M19">
    <cfRule type="expression" dxfId="379" priority="379">
      <formula>COUNTIF($M$17,"*ZIL pas informé*")</formula>
    </cfRule>
    <cfRule type="expression" dxfId="378" priority="380">
      <formula>COUNTIF($M$17,"*ZIL informé*")</formula>
    </cfRule>
  </conditionalFormatting>
  <conditionalFormatting sqref="L20:M24">
    <cfRule type="expression" dxfId="377" priority="377">
      <formula>COUNTIF($M$22,"*ZIL pas informé*")</formula>
    </cfRule>
    <cfRule type="expression" dxfId="376" priority="378">
      <formula>COUNTIF($M$22,"*ZIL informé*")</formula>
    </cfRule>
  </conditionalFormatting>
  <conditionalFormatting sqref="L25:M29">
    <cfRule type="expression" dxfId="375" priority="375">
      <formula>COUNTIF($M$27,"*ZIL pas informé*")</formula>
    </cfRule>
    <cfRule type="expression" dxfId="374" priority="376">
      <formula>COUNTIF($M$27,"*ZIL informé*")</formula>
    </cfRule>
  </conditionalFormatting>
  <conditionalFormatting sqref="L30:M34">
    <cfRule type="expression" dxfId="373" priority="373">
      <formula>COUNTIF($M$32,"*ZIL pas informé*")</formula>
    </cfRule>
    <cfRule type="expression" dxfId="372" priority="374">
      <formula>COUNTIF($M$32,"*ZIL informé*")</formula>
    </cfRule>
  </conditionalFormatting>
  <conditionalFormatting sqref="L35:M39">
    <cfRule type="expression" dxfId="371" priority="371">
      <formula>COUNTIF($M$37,"*ZIL pas informé*")</formula>
    </cfRule>
    <cfRule type="expression" dxfId="370" priority="372">
      <formula>COUNTIF($M$37,"*ZIL informé*")</formula>
    </cfRule>
  </conditionalFormatting>
  <conditionalFormatting sqref="L40:M44">
    <cfRule type="expression" dxfId="369" priority="369">
      <formula>COUNTIF($M$42,"*ZIL pas informé*")</formula>
    </cfRule>
    <cfRule type="expression" dxfId="368" priority="370">
      <formula>COUNTIF($M$42,"*ZIL informé*")</formula>
    </cfRule>
  </conditionalFormatting>
  <conditionalFormatting sqref="L45:M49">
    <cfRule type="expression" dxfId="367" priority="367">
      <formula>COUNTIF($M$47,"*ZIL pas informé*")</formula>
    </cfRule>
    <cfRule type="expression" dxfId="366" priority="368">
      <formula>COUNTIF($M$47,"*ZIL informé*")</formula>
    </cfRule>
  </conditionalFormatting>
  <conditionalFormatting sqref="L50:M54">
    <cfRule type="expression" dxfId="365" priority="365">
      <formula>COUNTIF($M$52,"*ZIL pas informé*")</formula>
    </cfRule>
    <cfRule type="expression" dxfId="364" priority="366">
      <formula>COUNTIF($M$52,"*ZIL informé*")</formula>
    </cfRule>
  </conditionalFormatting>
  <conditionalFormatting sqref="L55:M59">
    <cfRule type="expression" dxfId="363" priority="363">
      <formula>COUNTIF($M$57,"*ZIL pas informé*")</formula>
    </cfRule>
    <cfRule type="expression" dxfId="362" priority="364">
      <formula>COUNTIF($M$57,"*ZIL informé*")</formula>
    </cfRule>
  </conditionalFormatting>
  <conditionalFormatting sqref="L60:M64">
    <cfRule type="expression" dxfId="361" priority="361">
      <formula>COUNTIF($M$62,"*ZIL pas informé*")</formula>
    </cfRule>
    <cfRule type="expression" dxfId="360" priority="362">
      <formula>COUNTIF($M$62,"*ZIL informé*")</formula>
    </cfRule>
  </conditionalFormatting>
  <conditionalFormatting sqref="L65:M69">
    <cfRule type="expression" dxfId="359" priority="359">
      <formula>COUNTIF($M$67,"*ZIL pas informé*")</formula>
    </cfRule>
    <cfRule type="expression" dxfId="358" priority="360">
      <formula>COUNTIF($M$67,"*ZIL informé*")</formula>
    </cfRule>
  </conditionalFormatting>
  <conditionalFormatting sqref="L70:M74">
    <cfRule type="expression" dxfId="357" priority="357">
      <formula>COUNTIF($M$72,"*ZIL pas informé*")</formula>
    </cfRule>
    <cfRule type="expression" dxfId="356" priority="358">
      <formula>COUNTIF($M$72,"*ZIL informé*")</formula>
    </cfRule>
  </conditionalFormatting>
  <conditionalFormatting sqref="L85:M89">
    <cfRule type="expression" dxfId="355" priority="353">
      <formula>COUNTIF($M$87,"*ZIL pas informé*")</formula>
    </cfRule>
    <cfRule type="expression" dxfId="354" priority="354">
      <formula>COUNTIF($M$87,"*ZIL informé*")</formula>
    </cfRule>
  </conditionalFormatting>
  <conditionalFormatting sqref="L90:M94">
    <cfRule type="expression" dxfId="353" priority="351">
      <formula>COUNTIF($M$92,"*ZIL pas informé*")</formula>
    </cfRule>
    <cfRule type="expression" dxfId="352" priority="352">
      <formula>COUNTIF($M$92,"*ZIL informé*")</formula>
    </cfRule>
  </conditionalFormatting>
  <conditionalFormatting sqref="L95:M99">
    <cfRule type="expression" dxfId="351" priority="349">
      <formula>COUNTIF($M$97,"*ZIL pas informé*")</formula>
    </cfRule>
    <cfRule type="expression" dxfId="350" priority="350">
      <formula>COUNTIF($M$97,"*ZIL informé*")</formula>
    </cfRule>
  </conditionalFormatting>
  <conditionalFormatting sqref="L100:M104">
    <cfRule type="expression" dxfId="349" priority="347">
      <formula>COUNTIF($M$102,"*ZIL pas informé*")</formula>
    </cfRule>
    <cfRule type="expression" dxfId="348" priority="348">
      <formula>COUNTIF($M$102,"*ZIL informé*")</formula>
    </cfRule>
  </conditionalFormatting>
  <conditionalFormatting sqref="L105:M109">
    <cfRule type="expression" dxfId="347" priority="345">
      <formula>COUNTIF($M$107,"*ZIL pas informé*")</formula>
    </cfRule>
    <cfRule type="expression" dxfId="346" priority="346">
      <formula>COUNTIF($M$107,"*ZIL informé*")</formula>
    </cfRule>
  </conditionalFormatting>
  <conditionalFormatting sqref="L110:M114">
    <cfRule type="expression" dxfId="345" priority="343">
      <formula>COUNTIF($M$112,"*ZIL pas informé*")</formula>
    </cfRule>
    <cfRule type="expression" dxfId="344" priority="344">
      <formula>COUNTIF($M$112,"*ZIL informé*")</formula>
    </cfRule>
  </conditionalFormatting>
  <conditionalFormatting sqref="L115:M119">
    <cfRule type="expression" dxfId="343" priority="341">
      <formula>COUNTIF($M$117,"*ZIL pas informé*")</formula>
    </cfRule>
    <cfRule type="expression" dxfId="342" priority="342">
      <formula>COUNTIF($M$117,"*ZIL informé*")</formula>
    </cfRule>
  </conditionalFormatting>
  <conditionalFormatting sqref="L120:M124">
    <cfRule type="expression" dxfId="341" priority="339">
      <formula>COUNTIF($M$122,"*ZIL pas informé*")</formula>
    </cfRule>
    <cfRule type="expression" dxfId="340" priority="340">
      <formula>COUNTIF($M$122,"*ZIL informé*")</formula>
    </cfRule>
  </conditionalFormatting>
  <conditionalFormatting sqref="L80:M84">
    <cfRule type="expression" dxfId="339" priority="355">
      <formula>COUNTIF($M$82,"*ZIL pas informé*")</formula>
    </cfRule>
    <cfRule type="expression" dxfId="338" priority="356">
      <formula>COUNTIF($M$82,"*ZIL informé*")</formula>
    </cfRule>
  </conditionalFormatting>
  <conditionalFormatting sqref="L75:M79">
    <cfRule type="expression" dxfId="337" priority="337">
      <formula>COUNTIF($M$77,"*ZIL pas informé*")</formula>
    </cfRule>
    <cfRule type="expression" dxfId="336" priority="338">
      <formula>COUNTIF($M$77,"*ZIL informé*")</formula>
    </cfRule>
  </conditionalFormatting>
  <conditionalFormatting sqref="N5:O9">
    <cfRule type="expression" dxfId="335" priority="335">
      <formula>COUNTIF($O$7,"*ZIL pas informé*")</formula>
    </cfRule>
    <cfRule type="expression" dxfId="334" priority="336">
      <formula>COUNTIF($O$7,"*ZIL informé*")</formula>
    </cfRule>
  </conditionalFormatting>
  <conditionalFormatting sqref="N10:O14">
    <cfRule type="expression" dxfId="333" priority="333">
      <formula>COUNTIF($O$12,"*ZIL pas informé*")</formula>
    </cfRule>
    <cfRule type="expression" dxfId="332" priority="334">
      <formula>COUNTIF($O$12,"*ZIL informé*")</formula>
    </cfRule>
  </conditionalFormatting>
  <conditionalFormatting sqref="N15:O19">
    <cfRule type="expression" dxfId="331" priority="331">
      <formula>COUNTIF($O$17,"*ZIL pas informé*")</formula>
    </cfRule>
    <cfRule type="expression" dxfId="330" priority="332">
      <formula>COUNTIF($O$17,"*ZIL informé*")</formula>
    </cfRule>
  </conditionalFormatting>
  <conditionalFormatting sqref="N20:O24">
    <cfRule type="expression" dxfId="329" priority="329">
      <formula>COUNTIF($O$22,"*ZIL pas informé*")</formula>
    </cfRule>
    <cfRule type="expression" dxfId="328" priority="330">
      <formula>COUNTIF($O$22,"*ZIL informé*")</formula>
    </cfRule>
  </conditionalFormatting>
  <conditionalFormatting sqref="N25:O29">
    <cfRule type="expression" dxfId="327" priority="327">
      <formula>COUNTIF($O$27,"*ZIL pas informé*")</formula>
    </cfRule>
    <cfRule type="expression" dxfId="326" priority="328">
      <formula>COUNTIF($O$27,"*ZIL informé*")</formula>
    </cfRule>
  </conditionalFormatting>
  <conditionalFormatting sqref="N30:O34">
    <cfRule type="expression" dxfId="325" priority="325">
      <formula>COUNTIF($O$32,"*ZIL pas informé*")</formula>
    </cfRule>
    <cfRule type="expression" dxfId="324" priority="326">
      <formula>COUNTIF($O$32,"*ZIL informé*")</formula>
    </cfRule>
  </conditionalFormatting>
  <conditionalFormatting sqref="N35:O39">
    <cfRule type="expression" dxfId="323" priority="323">
      <formula>COUNTIF($O$37,"*ZIL pas informé*")</formula>
    </cfRule>
    <cfRule type="expression" dxfId="322" priority="324">
      <formula>COUNTIF($O$37,"*ZIL informé*")</formula>
    </cfRule>
  </conditionalFormatting>
  <conditionalFormatting sqref="N40:O44">
    <cfRule type="expression" dxfId="321" priority="321">
      <formula>COUNTIF($O$42,"*ZIL pas informé*")</formula>
    </cfRule>
    <cfRule type="expression" dxfId="320" priority="322">
      <formula>COUNTIF($O$42,"*ZIL informé*")</formula>
    </cfRule>
  </conditionalFormatting>
  <conditionalFormatting sqref="N45:O49">
    <cfRule type="expression" dxfId="319" priority="319">
      <formula>COUNTIF($O$47,"*ZIL pas informé*")</formula>
    </cfRule>
    <cfRule type="expression" dxfId="318" priority="320">
      <formula>COUNTIF($O$47,"*ZIL informé*")</formula>
    </cfRule>
  </conditionalFormatting>
  <conditionalFormatting sqref="N50:O54">
    <cfRule type="expression" dxfId="317" priority="317">
      <formula>COUNTIF($O$52,"*ZIL pas informé*")</formula>
    </cfRule>
    <cfRule type="expression" dxfId="316" priority="318">
      <formula>COUNTIF($O$52,"*ZIL informé*")</formula>
    </cfRule>
  </conditionalFormatting>
  <conditionalFormatting sqref="N55:O59">
    <cfRule type="expression" dxfId="315" priority="315">
      <formula>COUNTIF($O$57,"*ZIL pas informé*")</formula>
    </cfRule>
    <cfRule type="expression" dxfId="314" priority="316">
      <formula>COUNTIF($O$57,"*ZIL informé*")</formula>
    </cfRule>
  </conditionalFormatting>
  <conditionalFormatting sqref="N60:O64">
    <cfRule type="expression" dxfId="313" priority="313">
      <formula>COUNTIF($O$62,"*ZIL pas informé*")</formula>
    </cfRule>
    <cfRule type="expression" dxfId="312" priority="314">
      <formula>COUNTIF($O$62,"*ZIL informé*")</formula>
    </cfRule>
  </conditionalFormatting>
  <conditionalFormatting sqref="N65:O69">
    <cfRule type="expression" dxfId="311" priority="311">
      <formula>COUNTIF($O$67,"*ZIL pas informé*")</formula>
    </cfRule>
    <cfRule type="expression" dxfId="310" priority="312">
      <formula>COUNTIF($O$67,"*ZIL informé*")</formula>
    </cfRule>
  </conditionalFormatting>
  <conditionalFormatting sqref="N70:O74">
    <cfRule type="expression" dxfId="309" priority="309">
      <formula>COUNTIF($O$72,"*ZIL pas informé*")</formula>
    </cfRule>
    <cfRule type="expression" dxfId="308" priority="310">
      <formula>COUNTIF($O$72,"*ZIL informé*")</formula>
    </cfRule>
  </conditionalFormatting>
  <conditionalFormatting sqref="N85:O89">
    <cfRule type="expression" dxfId="307" priority="305">
      <formula>COUNTIF($O$87,"*ZIL pas informé*")</formula>
    </cfRule>
    <cfRule type="expression" dxfId="306" priority="306">
      <formula>COUNTIF($O$87,"*ZIL informé*")</formula>
    </cfRule>
  </conditionalFormatting>
  <conditionalFormatting sqref="N90:O94">
    <cfRule type="expression" dxfId="305" priority="303">
      <formula>COUNTIF($O$92,"*ZIL pas informé*")</formula>
    </cfRule>
    <cfRule type="expression" dxfId="304" priority="304">
      <formula>COUNTIF($O$92,"*ZIL informé*")</formula>
    </cfRule>
  </conditionalFormatting>
  <conditionalFormatting sqref="N95:O99">
    <cfRule type="expression" dxfId="303" priority="301">
      <formula>COUNTIF($O$97,"*ZIL pas informé*")</formula>
    </cfRule>
    <cfRule type="expression" dxfId="302" priority="302">
      <formula>COUNTIF($O$97,"*ZIL informé*")</formula>
    </cfRule>
  </conditionalFormatting>
  <conditionalFormatting sqref="N100:O104">
    <cfRule type="expression" dxfId="301" priority="299">
      <formula>COUNTIF($O$102,"*ZIL pas informé*")</formula>
    </cfRule>
    <cfRule type="expression" dxfId="300" priority="300">
      <formula>COUNTIF($O$102,"*ZIL informé*")</formula>
    </cfRule>
  </conditionalFormatting>
  <conditionalFormatting sqref="N105:O109">
    <cfRule type="expression" dxfId="299" priority="297">
      <formula>COUNTIF($O$107,"*ZIL pas informé*")</formula>
    </cfRule>
    <cfRule type="expression" dxfId="298" priority="298">
      <formula>COUNTIF($O$107,"*ZIL informé*")</formula>
    </cfRule>
  </conditionalFormatting>
  <conditionalFormatting sqref="N110:O114">
    <cfRule type="expression" dxfId="297" priority="295">
      <formula>COUNTIF($O$112,"*ZIL pas informé*")</formula>
    </cfRule>
    <cfRule type="expression" dxfId="296" priority="296">
      <formula>COUNTIF($O$112,"*ZIL informé*")</formula>
    </cfRule>
  </conditionalFormatting>
  <conditionalFormatting sqref="N115:O119">
    <cfRule type="expression" dxfId="295" priority="293">
      <formula>COUNTIF($O$117,"*ZIL pas informé*")</formula>
    </cfRule>
    <cfRule type="expression" dxfId="294" priority="294">
      <formula>COUNTIF($O$117,"*ZIL informé*")</formula>
    </cfRule>
  </conditionalFormatting>
  <conditionalFormatting sqref="N120:O124">
    <cfRule type="expression" dxfId="293" priority="291">
      <formula>COUNTIF($O$122,"*ZIL pas informé*")</formula>
    </cfRule>
    <cfRule type="expression" dxfId="292" priority="292">
      <formula>COUNTIF($O$122,"*ZIL informé*")</formula>
    </cfRule>
  </conditionalFormatting>
  <conditionalFormatting sqref="N80:O84">
    <cfRule type="expression" dxfId="291" priority="307">
      <formula>COUNTIF($O$82,"*ZIL pas informé*")</formula>
    </cfRule>
    <cfRule type="expression" dxfId="290" priority="308">
      <formula>COUNTIF($O$82,"*ZIL informé*")</formula>
    </cfRule>
  </conditionalFormatting>
  <conditionalFormatting sqref="N75:O79">
    <cfRule type="expression" dxfId="289" priority="289">
      <formula>COUNTIF($O$77,"*ZIL pas informé*")</formula>
    </cfRule>
    <cfRule type="expression" dxfId="288" priority="290">
      <formula>COUNTIF($O$77,"*ZIL informé*")</formula>
    </cfRule>
  </conditionalFormatting>
  <conditionalFormatting sqref="P5:Q9">
    <cfRule type="expression" dxfId="287" priority="287">
      <formula>COUNTIF($Q$7,"*ZIL pas informé*")</formula>
    </cfRule>
    <cfRule type="expression" dxfId="286" priority="288">
      <formula>COUNTIF($Q$7,"*ZIL informé*")</formula>
    </cfRule>
  </conditionalFormatting>
  <conditionalFormatting sqref="P10:Q14">
    <cfRule type="expression" dxfId="285" priority="285">
      <formula>COUNTIF($Q$12,"*ZIL pas informé*")</formula>
    </cfRule>
    <cfRule type="expression" dxfId="284" priority="286">
      <formula>COUNTIF($Q$12,"*ZIL informé*")</formula>
    </cfRule>
  </conditionalFormatting>
  <conditionalFormatting sqref="P15:Q19">
    <cfRule type="expression" dxfId="283" priority="283">
      <formula>COUNTIF($Q$17,"*ZIL pas informé*")</formula>
    </cfRule>
    <cfRule type="expression" dxfId="282" priority="284">
      <formula>COUNTIF($Q$17,"*ZIL informé*")</formula>
    </cfRule>
  </conditionalFormatting>
  <conditionalFormatting sqref="P20:Q24">
    <cfRule type="expression" dxfId="281" priority="281">
      <formula>COUNTIF($Q$22,"*ZIL pas informé*")</formula>
    </cfRule>
    <cfRule type="expression" dxfId="280" priority="282">
      <formula>COUNTIF($Q$22,"*ZIL informé*")</formula>
    </cfRule>
  </conditionalFormatting>
  <conditionalFormatting sqref="P25:Q29">
    <cfRule type="expression" dxfId="279" priority="279">
      <formula>COUNTIF($Q$27,"*ZIL pas informé*")</formula>
    </cfRule>
    <cfRule type="expression" dxfId="278" priority="280">
      <formula>COUNTIF($Q$27,"*ZIL informé*")</formula>
    </cfRule>
  </conditionalFormatting>
  <conditionalFormatting sqref="P30:Q34">
    <cfRule type="expression" dxfId="277" priority="277">
      <formula>COUNTIF($Q$32,"*ZIL pas informé*")</formula>
    </cfRule>
    <cfRule type="expression" dxfId="276" priority="278">
      <formula>COUNTIF($Q$32,"*ZIL informé*")</formula>
    </cfRule>
  </conditionalFormatting>
  <conditionalFormatting sqref="P35:Q39">
    <cfRule type="expression" dxfId="275" priority="275">
      <formula>COUNTIF($Q$37,"*ZIL pas informé*")</formula>
    </cfRule>
    <cfRule type="expression" dxfId="274" priority="276">
      <formula>COUNTIF($Q$37,"*ZIL informé*")</formula>
    </cfRule>
  </conditionalFormatting>
  <conditionalFormatting sqref="P40:Q44">
    <cfRule type="expression" dxfId="273" priority="273">
      <formula>COUNTIF($Q$42,"*ZIL pas informé*")</formula>
    </cfRule>
    <cfRule type="expression" dxfId="272" priority="274">
      <formula>COUNTIF($Q$42,"*ZIL informé*")</formula>
    </cfRule>
  </conditionalFormatting>
  <conditionalFormatting sqref="P45:Q49">
    <cfRule type="expression" dxfId="271" priority="271">
      <formula>COUNTIF($O$47,"*ZIL pas informé*")</formula>
    </cfRule>
    <cfRule type="expression" dxfId="270" priority="272">
      <formula>COUNTIF($O$47,"*ZIL informé*")</formula>
    </cfRule>
  </conditionalFormatting>
  <conditionalFormatting sqref="P50:Q54">
    <cfRule type="expression" dxfId="269" priority="269">
      <formula>COUNTIF($Q$52,"*ZIL pas informé*")</formula>
    </cfRule>
    <cfRule type="expression" dxfId="268" priority="270">
      <formula>COUNTIF($Q$52,"*ZIL informé*")</formula>
    </cfRule>
  </conditionalFormatting>
  <conditionalFormatting sqref="P55:Q59">
    <cfRule type="expression" dxfId="267" priority="267">
      <formula>COUNTIF($Q$57,"*ZIL pas informé*")</formula>
    </cfRule>
    <cfRule type="expression" dxfId="266" priority="268">
      <formula>COUNTIF($Q$57,"*ZIL informé*")</formula>
    </cfRule>
  </conditionalFormatting>
  <conditionalFormatting sqref="P60:Q64">
    <cfRule type="expression" dxfId="265" priority="265">
      <formula>COUNTIF($Q$62,"*ZIL pas informé*")</formula>
    </cfRule>
    <cfRule type="expression" dxfId="264" priority="266">
      <formula>COUNTIF($Q$62,"*ZIL informé*")</formula>
    </cfRule>
  </conditionalFormatting>
  <conditionalFormatting sqref="P65:Q69">
    <cfRule type="expression" dxfId="263" priority="263">
      <formula>COUNTIF($Q$67,"*ZIL pas informé*")</formula>
    </cfRule>
    <cfRule type="expression" dxfId="262" priority="264">
      <formula>COUNTIF($Q$67,"*ZIL informé*")</formula>
    </cfRule>
  </conditionalFormatting>
  <conditionalFormatting sqref="P70:Q74">
    <cfRule type="expression" dxfId="261" priority="261">
      <formula>COUNTIF($Q$72,"*ZIL pas informé*")</formula>
    </cfRule>
    <cfRule type="expression" dxfId="260" priority="262">
      <formula>COUNTIF($Q$72,"*ZIL informé*")</formula>
    </cfRule>
  </conditionalFormatting>
  <conditionalFormatting sqref="P85:Q89">
    <cfRule type="expression" dxfId="259" priority="257">
      <formula>COUNTIF($Q$87,"*ZIL pas informé*")</formula>
    </cfRule>
    <cfRule type="expression" dxfId="258" priority="258">
      <formula>COUNTIF($Q$87,"*ZIL informé*")</formula>
    </cfRule>
  </conditionalFormatting>
  <conditionalFormatting sqref="P90:Q94">
    <cfRule type="expression" dxfId="257" priority="255">
      <formula>COUNTIF($Q$92,"*ZIL pas informé*")</formula>
    </cfRule>
    <cfRule type="expression" dxfId="256" priority="256">
      <formula>COUNTIF($Q$92,"*ZIL informé*")</formula>
    </cfRule>
  </conditionalFormatting>
  <conditionalFormatting sqref="P95:Q99">
    <cfRule type="expression" dxfId="255" priority="253">
      <formula>COUNTIF($Q$97,"*ZIL pas informé*")</formula>
    </cfRule>
    <cfRule type="expression" dxfId="254" priority="254">
      <formula>COUNTIF($Q$97,"*ZIL informé*")</formula>
    </cfRule>
  </conditionalFormatting>
  <conditionalFormatting sqref="P100:Q104">
    <cfRule type="expression" dxfId="253" priority="251">
      <formula>COUNTIF($Q$102,"*ZIL pas informé*")</formula>
    </cfRule>
    <cfRule type="expression" dxfId="252" priority="252">
      <formula>COUNTIF($Q$102,"*ZIL informé*")</formula>
    </cfRule>
  </conditionalFormatting>
  <conditionalFormatting sqref="P105:Q109">
    <cfRule type="expression" dxfId="251" priority="249">
      <formula>COUNTIF($Q$107,"*ZIL pas informé*")</formula>
    </cfRule>
    <cfRule type="expression" dxfId="250" priority="250">
      <formula>COUNTIF($Q$107,"*ZIL informé*")</formula>
    </cfRule>
  </conditionalFormatting>
  <conditionalFormatting sqref="P110:Q114">
    <cfRule type="expression" dxfId="249" priority="247">
      <formula>COUNTIF($Q$112,"*ZIL pas informé*")</formula>
    </cfRule>
    <cfRule type="expression" dxfId="248" priority="248">
      <formula>COUNTIF($Q$112,"*ZIL informé*")</formula>
    </cfRule>
  </conditionalFormatting>
  <conditionalFormatting sqref="P115:Q119">
    <cfRule type="expression" dxfId="247" priority="245">
      <formula>COUNTIF($Q$117,"*ZIL pas informé*")</formula>
    </cfRule>
    <cfRule type="expression" dxfId="246" priority="246">
      <formula>COUNTIF($Q$117,"*ZIL informé*")</formula>
    </cfRule>
  </conditionalFormatting>
  <conditionalFormatting sqref="P120:Q124">
    <cfRule type="expression" dxfId="245" priority="243">
      <formula>COUNTIF($Q$122,"*ZIL pas informé*")</formula>
    </cfRule>
    <cfRule type="expression" dxfId="244" priority="244">
      <formula>COUNTIF($Q$122,"*ZIL informé*")</formula>
    </cfRule>
  </conditionalFormatting>
  <conditionalFormatting sqref="P80:Q84">
    <cfRule type="expression" dxfId="243" priority="259">
      <formula>COUNTIF($Q$82,"*ZIL pas informé*")</formula>
    </cfRule>
    <cfRule type="expression" dxfId="242" priority="260">
      <formula>COUNTIF($Q$82,"*ZIL informé*")</formula>
    </cfRule>
  </conditionalFormatting>
  <conditionalFormatting sqref="P75:Q79">
    <cfRule type="expression" dxfId="241" priority="241">
      <formula>COUNTIF($Q$77,"*ZIL pas informé*")</formula>
    </cfRule>
    <cfRule type="expression" dxfId="240" priority="242">
      <formula>COUNTIF($Q$77,"*ZIL informé*")</formula>
    </cfRule>
  </conditionalFormatting>
  <conditionalFormatting sqref="R5:S9">
    <cfRule type="expression" dxfId="239" priority="239">
      <formula>COUNTIF($S$7,"*ZIL pas informé*")</formula>
    </cfRule>
    <cfRule type="expression" dxfId="238" priority="240">
      <formula>COUNTIF($S$7,"*ZIL informé*")</formula>
    </cfRule>
  </conditionalFormatting>
  <conditionalFormatting sqref="R10:S14">
    <cfRule type="expression" dxfId="237" priority="237">
      <formula>COUNTIF($S$12,"*ZIL pas informé*")</formula>
    </cfRule>
    <cfRule type="expression" dxfId="236" priority="238">
      <formula>COUNTIF($S$12,"*ZIL informé*")</formula>
    </cfRule>
  </conditionalFormatting>
  <conditionalFormatting sqref="R15:S19">
    <cfRule type="expression" dxfId="235" priority="235">
      <formula>COUNTIF($S$17,"*ZIL pas informé*")</formula>
    </cfRule>
    <cfRule type="expression" dxfId="234" priority="236">
      <formula>COUNTIF($S$17,"*ZIL informé*")</formula>
    </cfRule>
  </conditionalFormatting>
  <conditionalFormatting sqref="R20:S24">
    <cfRule type="expression" dxfId="233" priority="233">
      <formula>COUNTIF($S$22,"*ZIL pas informé*")</formula>
    </cfRule>
    <cfRule type="expression" dxfId="232" priority="234">
      <formula>COUNTIF($S$22,"*ZIL informé*")</formula>
    </cfRule>
  </conditionalFormatting>
  <conditionalFormatting sqref="R25:S29">
    <cfRule type="expression" dxfId="231" priority="231">
      <formula>COUNTIF($S$27,"*ZIL pas informé*")</formula>
    </cfRule>
    <cfRule type="expression" dxfId="230" priority="232">
      <formula>COUNTIF($S$27,"*ZIL informé*")</formula>
    </cfRule>
  </conditionalFormatting>
  <conditionalFormatting sqref="R30:S34">
    <cfRule type="expression" dxfId="229" priority="229">
      <formula>COUNTIF($S$32,"*ZIL pas informé*")</formula>
    </cfRule>
    <cfRule type="expression" dxfId="228" priority="230">
      <formula>COUNTIF($S$32,"*ZIL informé*")</formula>
    </cfRule>
  </conditionalFormatting>
  <conditionalFormatting sqref="R35:S39">
    <cfRule type="expression" dxfId="227" priority="227">
      <formula>COUNTIF($S$37,"*ZIL pas informé*")</formula>
    </cfRule>
    <cfRule type="expression" dxfId="226" priority="228">
      <formula>COUNTIF($S$37,"*ZIL informé*")</formula>
    </cfRule>
  </conditionalFormatting>
  <conditionalFormatting sqref="R40:S44">
    <cfRule type="expression" dxfId="225" priority="225">
      <formula>COUNTIF($S$42,"*ZIL pas informé*")</formula>
    </cfRule>
    <cfRule type="expression" dxfId="224" priority="226">
      <formula>COUNTIF($S$42,"*ZIL informé*")</formula>
    </cfRule>
  </conditionalFormatting>
  <conditionalFormatting sqref="R45:S49">
    <cfRule type="expression" dxfId="223" priority="223">
      <formula>COUNTIF($S$47,"*ZIL pas informé*")</formula>
    </cfRule>
    <cfRule type="expression" dxfId="222" priority="224">
      <formula>COUNTIF($S$47,"*ZIL informé*")</formula>
    </cfRule>
  </conditionalFormatting>
  <conditionalFormatting sqref="R50:S54">
    <cfRule type="expression" dxfId="221" priority="221">
      <formula>COUNTIF($S$52,"*ZIL pas informé*")</formula>
    </cfRule>
    <cfRule type="expression" dxfId="220" priority="222">
      <formula>COUNTIF($S$52,"*ZIL informé*")</formula>
    </cfRule>
  </conditionalFormatting>
  <conditionalFormatting sqref="R55:S59">
    <cfRule type="expression" dxfId="219" priority="219">
      <formula>COUNTIF($S$57,"*ZIL pas informé*")</formula>
    </cfRule>
    <cfRule type="expression" dxfId="218" priority="220">
      <formula>COUNTIF($S$57,"*ZIL informé*")</formula>
    </cfRule>
  </conditionalFormatting>
  <conditionalFormatting sqref="R60:S64">
    <cfRule type="expression" dxfId="217" priority="217">
      <formula>COUNTIF($S$62,"*ZIL pas informé*")</formula>
    </cfRule>
    <cfRule type="expression" dxfId="216" priority="218">
      <formula>COUNTIF($S$62,"*ZIL informé*")</formula>
    </cfRule>
  </conditionalFormatting>
  <conditionalFormatting sqref="R65:S69">
    <cfRule type="expression" dxfId="215" priority="215">
      <formula>COUNTIF($S$67,"*ZIL pas informé*")</formula>
    </cfRule>
    <cfRule type="expression" dxfId="214" priority="216">
      <formula>COUNTIF($S$67,"*ZIL informé*")</formula>
    </cfRule>
  </conditionalFormatting>
  <conditionalFormatting sqref="R70:S74">
    <cfRule type="expression" dxfId="213" priority="213">
      <formula>COUNTIF($S$72,"*ZIL pas informé*")</formula>
    </cfRule>
    <cfRule type="expression" dxfId="212" priority="214">
      <formula>COUNTIF($S$72,"*ZIL informé*")</formula>
    </cfRule>
  </conditionalFormatting>
  <conditionalFormatting sqref="R85:S89">
    <cfRule type="expression" dxfId="211" priority="209">
      <formula>COUNTIF($S$87,"*ZIL pas informé*")</formula>
    </cfRule>
    <cfRule type="expression" dxfId="210" priority="210">
      <formula>COUNTIF($S$87,"*ZIL informé*")</formula>
    </cfRule>
  </conditionalFormatting>
  <conditionalFormatting sqref="R90:S94">
    <cfRule type="expression" dxfId="209" priority="207">
      <formula>COUNTIF($S$92,"*ZIL pas informé*")</formula>
    </cfRule>
    <cfRule type="expression" dxfId="208" priority="208">
      <formula>COUNTIF($S$92,"*ZIL informé*")</formula>
    </cfRule>
  </conditionalFormatting>
  <conditionalFormatting sqref="R95:S99">
    <cfRule type="expression" dxfId="207" priority="205">
      <formula>COUNTIF($S$97,"*ZIL pas informé*")</formula>
    </cfRule>
    <cfRule type="expression" dxfId="206" priority="206">
      <formula>COUNTIF($S$97,"*ZIL informé*")</formula>
    </cfRule>
  </conditionalFormatting>
  <conditionalFormatting sqref="R100:S104">
    <cfRule type="expression" dxfId="205" priority="203">
      <formula>COUNTIF($S$102,"*ZIL pas informé*")</formula>
    </cfRule>
    <cfRule type="expression" dxfId="204" priority="204">
      <formula>COUNTIF($S$102,"*ZIL informé*")</formula>
    </cfRule>
  </conditionalFormatting>
  <conditionalFormatting sqref="R105:S109">
    <cfRule type="expression" dxfId="203" priority="201">
      <formula>COUNTIF($S$107,"*ZIL pas informé*")</formula>
    </cfRule>
    <cfRule type="expression" dxfId="202" priority="202">
      <formula>COUNTIF($S$107,"*ZIL informé*")</formula>
    </cfRule>
  </conditionalFormatting>
  <conditionalFormatting sqref="R110:S114">
    <cfRule type="expression" dxfId="201" priority="199">
      <formula>COUNTIF($S$112,"*ZIL pas informé*")</formula>
    </cfRule>
    <cfRule type="expression" dxfId="200" priority="200">
      <formula>COUNTIF($S$112,"*ZIL informé*")</formula>
    </cfRule>
  </conditionalFormatting>
  <conditionalFormatting sqref="R115:S119">
    <cfRule type="expression" dxfId="199" priority="197">
      <formula>COUNTIF($S$117,"*ZIL pas informé*")</formula>
    </cfRule>
    <cfRule type="expression" dxfId="198" priority="198">
      <formula>COUNTIF($S$117,"*ZIL informé*")</formula>
    </cfRule>
  </conditionalFormatting>
  <conditionalFormatting sqref="R120:S124">
    <cfRule type="expression" dxfId="197" priority="195">
      <formula>COUNTIF($S$122,"*ZIL pas informé*")</formula>
    </cfRule>
    <cfRule type="expression" dxfId="196" priority="196">
      <formula>COUNTIF($S$122,"*ZIL informé*")</formula>
    </cfRule>
  </conditionalFormatting>
  <conditionalFormatting sqref="R80:S84">
    <cfRule type="expression" dxfId="195" priority="211">
      <formula>COUNTIF($S$82,"*ZIL pas informé*")</formula>
    </cfRule>
    <cfRule type="expression" dxfId="194" priority="212">
      <formula>COUNTIF($S$82,"*ZIL informé*")</formula>
    </cfRule>
  </conditionalFormatting>
  <conditionalFormatting sqref="R75:S79">
    <cfRule type="expression" dxfId="193" priority="193">
      <formula>COUNTIF($S$77,"*ZIL pas informé*")</formula>
    </cfRule>
    <cfRule type="expression" dxfId="192" priority="194">
      <formula>COUNTIF($S$77,"*ZIL informé*")</formula>
    </cfRule>
  </conditionalFormatting>
  <conditionalFormatting sqref="T5:U9">
    <cfRule type="expression" dxfId="191" priority="191">
      <formula>COUNTIF($U$7,"*ZIL pas informé*")</formula>
    </cfRule>
    <cfRule type="expression" dxfId="190" priority="192">
      <formula>COUNTIF($U$7,"*ZIL informé*")</formula>
    </cfRule>
  </conditionalFormatting>
  <conditionalFormatting sqref="T10:U14">
    <cfRule type="expression" dxfId="189" priority="189">
      <formula>COUNTIF($U$12,"*ZIL pas informé*")</formula>
    </cfRule>
    <cfRule type="expression" dxfId="188" priority="190">
      <formula>COUNTIF($U$12,"*ZIL informé*")</formula>
    </cfRule>
  </conditionalFormatting>
  <conditionalFormatting sqref="T15:U19">
    <cfRule type="expression" dxfId="187" priority="187">
      <formula>COUNTIF($U$17,"*ZIL pas informé*")</formula>
    </cfRule>
    <cfRule type="expression" dxfId="186" priority="188">
      <formula>COUNTIF($U$17,"*ZIL informé*")</formula>
    </cfRule>
  </conditionalFormatting>
  <conditionalFormatting sqref="T20:U24">
    <cfRule type="expression" dxfId="185" priority="185">
      <formula>COUNTIF($U$22,"*ZIL pas informé*")</formula>
    </cfRule>
    <cfRule type="expression" dxfId="184" priority="186">
      <formula>COUNTIF($U$22,"*ZIL informé*")</formula>
    </cfRule>
  </conditionalFormatting>
  <conditionalFormatting sqref="T25:U29">
    <cfRule type="expression" dxfId="183" priority="183">
      <formula>COUNTIF($U$27,"*ZIL pas informé*")</formula>
    </cfRule>
    <cfRule type="expression" dxfId="182" priority="184">
      <formula>COUNTIF($U$27,"*ZIL informé*")</formula>
    </cfRule>
  </conditionalFormatting>
  <conditionalFormatting sqref="T30:U34">
    <cfRule type="expression" dxfId="181" priority="181">
      <formula>COUNTIF($U$32,"*ZIL pas informé*")</formula>
    </cfRule>
    <cfRule type="expression" dxfId="180" priority="182">
      <formula>COUNTIF($U$32,"*ZIL informé*")</formula>
    </cfRule>
  </conditionalFormatting>
  <conditionalFormatting sqref="T35:U39">
    <cfRule type="expression" dxfId="179" priority="179">
      <formula>COUNTIF($U$37,"*ZIL pas informé*")</formula>
    </cfRule>
    <cfRule type="expression" dxfId="178" priority="180">
      <formula>COUNTIF($U$37,"*ZIL informé*")</formula>
    </cfRule>
  </conditionalFormatting>
  <conditionalFormatting sqref="T40:U44">
    <cfRule type="expression" dxfId="177" priority="177">
      <formula>COUNTIF($U$42,"*ZIL pas informé*")</formula>
    </cfRule>
    <cfRule type="expression" dxfId="176" priority="178">
      <formula>COUNTIF($U$42,"*ZIL informé*")</formula>
    </cfRule>
  </conditionalFormatting>
  <conditionalFormatting sqref="T45:U49">
    <cfRule type="expression" dxfId="175" priority="175">
      <formula>COUNTIF($U$47,"*ZIL pas informé*")</formula>
    </cfRule>
    <cfRule type="expression" dxfId="174" priority="176">
      <formula>COUNTIF($U$47,"*ZIL informé*")</formula>
    </cfRule>
  </conditionalFormatting>
  <conditionalFormatting sqref="T50:U54">
    <cfRule type="expression" dxfId="173" priority="173">
      <formula>COUNTIF($U$52,"*ZIL pas informé*")</formula>
    </cfRule>
    <cfRule type="expression" dxfId="172" priority="174">
      <formula>COUNTIF($U$52,"*ZIL informé*")</formula>
    </cfRule>
  </conditionalFormatting>
  <conditionalFormatting sqref="T55:U59">
    <cfRule type="expression" dxfId="171" priority="171">
      <formula>COUNTIF($U$57,"*ZIL pas informé*")</formula>
    </cfRule>
    <cfRule type="expression" dxfId="170" priority="172">
      <formula>COUNTIF($U$57,"*ZIL informé*")</formula>
    </cfRule>
  </conditionalFormatting>
  <conditionalFormatting sqref="T60:U64">
    <cfRule type="expression" dxfId="169" priority="169">
      <formula>COUNTIF($U$62,"*ZIL pas informé*")</formula>
    </cfRule>
    <cfRule type="expression" dxfId="168" priority="170">
      <formula>COUNTIF($U$62,"*ZIL informé*")</formula>
    </cfRule>
  </conditionalFormatting>
  <conditionalFormatting sqref="T65:U69">
    <cfRule type="expression" dxfId="167" priority="167">
      <formula>COUNTIF($U$67,"*ZIL pas informé*")</formula>
    </cfRule>
    <cfRule type="expression" dxfId="166" priority="168">
      <formula>COUNTIF($U$67,"*ZIL informé*")</formula>
    </cfRule>
  </conditionalFormatting>
  <conditionalFormatting sqref="T70:U74">
    <cfRule type="expression" dxfId="165" priority="165">
      <formula>COUNTIF($U$72,"*ZIL pas informé*")</formula>
    </cfRule>
    <cfRule type="expression" dxfId="164" priority="166">
      <formula>COUNTIF($U$72,"*ZIL informé*")</formula>
    </cfRule>
  </conditionalFormatting>
  <conditionalFormatting sqref="T85:U89">
    <cfRule type="expression" dxfId="163" priority="161">
      <formula>COUNTIF($U$87,"*ZIL pas informé*")</formula>
    </cfRule>
    <cfRule type="expression" dxfId="162" priority="162">
      <formula>COUNTIF($U$87,"*ZIL informé*")</formula>
    </cfRule>
  </conditionalFormatting>
  <conditionalFormatting sqref="T90:U94">
    <cfRule type="expression" dxfId="161" priority="159">
      <formula>COUNTIF($U$92,"*ZIL pas informé*")</formula>
    </cfRule>
    <cfRule type="expression" dxfId="160" priority="160">
      <formula>COUNTIF($U$92,"*ZIL informé*")</formula>
    </cfRule>
  </conditionalFormatting>
  <conditionalFormatting sqref="T95:U99">
    <cfRule type="expression" dxfId="159" priority="157">
      <formula>COUNTIF($U$97,"*ZIL pas informé*")</formula>
    </cfRule>
    <cfRule type="expression" dxfId="158" priority="158">
      <formula>COUNTIF($U$97,"*ZIL informé*")</formula>
    </cfRule>
  </conditionalFormatting>
  <conditionalFormatting sqref="T100:U104">
    <cfRule type="expression" dxfId="157" priority="155">
      <formula>COUNTIF($U$102,"*ZIL pas informé*")</formula>
    </cfRule>
    <cfRule type="expression" dxfId="156" priority="156">
      <formula>COUNTIF($U$102,"*ZIL informé*")</formula>
    </cfRule>
  </conditionalFormatting>
  <conditionalFormatting sqref="T105:U109">
    <cfRule type="expression" dxfId="155" priority="153">
      <formula>COUNTIF($U$107,"*ZIL pas informé*")</formula>
    </cfRule>
    <cfRule type="expression" dxfId="154" priority="154">
      <formula>COUNTIF($U$107,"*ZIL informé*")</formula>
    </cfRule>
  </conditionalFormatting>
  <conditionalFormatting sqref="T110:U114">
    <cfRule type="expression" dxfId="153" priority="151">
      <formula>COUNTIF($U$112,"*ZIL pas informé*")</formula>
    </cfRule>
    <cfRule type="expression" dxfId="152" priority="152">
      <formula>COUNTIF($U$112,"*ZIL informé*")</formula>
    </cfRule>
  </conditionalFormatting>
  <conditionalFormatting sqref="T115:U119">
    <cfRule type="expression" dxfId="151" priority="149">
      <formula>COUNTIF($U$117,"*ZIL pas informé*")</formula>
    </cfRule>
    <cfRule type="expression" dxfId="150" priority="150">
      <formula>COUNTIF($U$117,"*ZIL informé*")</formula>
    </cfRule>
  </conditionalFormatting>
  <conditionalFormatting sqref="T120:U124">
    <cfRule type="expression" dxfId="149" priority="147">
      <formula>COUNTIF($U$122,"*ZIL pas informé*")</formula>
    </cfRule>
    <cfRule type="expression" dxfId="148" priority="148">
      <formula>COUNTIF($U$122,"*ZIL informé*")</formula>
    </cfRule>
  </conditionalFormatting>
  <conditionalFormatting sqref="T80:U84">
    <cfRule type="expression" dxfId="147" priority="163">
      <formula>COUNTIF($U$82,"*ZIL pas informé*")</formula>
    </cfRule>
    <cfRule type="expression" dxfId="146" priority="164">
      <formula>COUNTIF($U$82,"*ZIL informé*")</formula>
    </cfRule>
  </conditionalFormatting>
  <conditionalFormatting sqref="T75:U79">
    <cfRule type="expression" dxfId="145" priority="145">
      <formula>COUNTIF($U$77,"*ZIL pas informé*")</formula>
    </cfRule>
    <cfRule type="expression" dxfId="144" priority="146">
      <formula>COUNTIF($U$77,"*ZIL informé*")</formula>
    </cfRule>
  </conditionalFormatting>
  <conditionalFormatting sqref="V5:W9">
    <cfRule type="expression" dxfId="143" priority="143">
      <formula>COUNTIF($W$7,"*ZIL pas informé*")</formula>
    </cfRule>
    <cfRule type="expression" dxfId="142" priority="144">
      <formula>COUNTIF($W$7,"*ZIL informé*")</formula>
    </cfRule>
  </conditionalFormatting>
  <conditionalFormatting sqref="V10:W14">
    <cfRule type="expression" dxfId="141" priority="141">
      <formula>COUNTIF($W$12,"*ZIL pas informé*")</formula>
    </cfRule>
    <cfRule type="expression" dxfId="140" priority="142">
      <formula>COUNTIF($W$12,"*ZIL informé*")</formula>
    </cfRule>
  </conditionalFormatting>
  <conditionalFormatting sqref="V15:W19">
    <cfRule type="expression" dxfId="139" priority="139">
      <formula>COUNTIF($W$17,"*ZIL pas informé*")</formula>
    </cfRule>
    <cfRule type="expression" dxfId="138" priority="140">
      <formula>COUNTIF($W$17,"*ZIL informé*")</formula>
    </cfRule>
  </conditionalFormatting>
  <conditionalFormatting sqref="V20:W24">
    <cfRule type="expression" dxfId="137" priority="137">
      <formula>COUNTIF($W$22,"*ZIL pas informé*")</formula>
    </cfRule>
    <cfRule type="expression" dxfId="136" priority="138">
      <formula>COUNTIF($W$22,"*ZIL informé*")</formula>
    </cfRule>
  </conditionalFormatting>
  <conditionalFormatting sqref="V25:W29">
    <cfRule type="expression" dxfId="135" priority="135">
      <formula>COUNTIF($W$27,"*ZIL pas informé*")</formula>
    </cfRule>
    <cfRule type="expression" dxfId="134" priority="136">
      <formula>COUNTIF($W$27,"*ZIL informé*")</formula>
    </cfRule>
  </conditionalFormatting>
  <conditionalFormatting sqref="V30:W34">
    <cfRule type="expression" dxfId="133" priority="133">
      <formula>COUNTIF($W$32,"*ZIL pas informé*")</formula>
    </cfRule>
    <cfRule type="expression" dxfId="132" priority="134">
      <formula>COUNTIF($W$32,"*ZIL informé*")</formula>
    </cfRule>
  </conditionalFormatting>
  <conditionalFormatting sqref="V35:W39">
    <cfRule type="expression" dxfId="131" priority="131">
      <formula>COUNTIF($W$37,"*ZIL pas informé*")</formula>
    </cfRule>
    <cfRule type="expression" dxfId="130" priority="132">
      <formula>COUNTIF($W$37,"*ZIL informé*")</formula>
    </cfRule>
  </conditionalFormatting>
  <conditionalFormatting sqref="V40:W44">
    <cfRule type="expression" dxfId="129" priority="129">
      <formula>COUNTIF($W$42,"*ZIL pas informé*")</formula>
    </cfRule>
    <cfRule type="expression" dxfId="128" priority="130">
      <formula>COUNTIF($W$42,"*ZIL informé*")</formula>
    </cfRule>
  </conditionalFormatting>
  <conditionalFormatting sqref="V45:W49">
    <cfRule type="expression" dxfId="127" priority="127">
      <formula>COUNTIF($W$47,"*ZIL pas informé*")</formula>
    </cfRule>
    <cfRule type="expression" dxfId="126" priority="128">
      <formula>COUNTIF($W$47,"*ZIL informé*")</formula>
    </cfRule>
  </conditionalFormatting>
  <conditionalFormatting sqref="V50:W54">
    <cfRule type="expression" dxfId="125" priority="125">
      <formula>COUNTIF($W$52,"*ZIL pas informé*")</formula>
    </cfRule>
    <cfRule type="expression" dxfId="124" priority="126">
      <formula>COUNTIF($W$52,"*ZIL informé*")</formula>
    </cfRule>
  </conditionalFormatting>
  <conditionalFormatting sqref="V55:W59">
    <cfRule type="expression" dxfId="123" priority="123">
      <formula>COUNTIF($W$57,"*ZIL pas informé*")</formula>
    </cfRule>
    <cfRule type="expression" dxfId="122" priority="124">
      <formula>COUNTIF($W$57,"*ZIL informé*")</formula>
    </cfRule>
  </conditionalFormatting>
  <conditionalFormatting sqref="V60:W64">
    <cfRule type="expression" dxfId="121" priority="121">
      <formula>COUNTIF($W$62,"*ZIL pas informé*")</formula>
    </cfRule>
    <cfRule type="expression" dxfId="120" priority="122">
      <formula>COUNTIF($W$62,"*ZIL informé*")</formula>
    </cfRule>
  </conditionalFormatting>
  <conditionalFormatting sqref="V65:W69">
    <cfRule type="expression" dxfId="119" priority="119">
      <formula>COUNTIF($W$67,"*ZIL pas informé*")</formula>
    </cfRule>
    <cfRule type="expression" dxfId="118" priority="120">
      <formula>COUNTIF($W$67,"*ZIL informé*")</formula>
    </cfRule>
  </conditionalFormatting>
  <conditionalFormatting sqref="V70:W74">
    <cfRule type="expression" dxfId="117" priority="117">
      <formula>COUNTIF($W$72,"*ZIL pas informé*")</formula>
    </cfRule>
    <cfRule type="expression" dxfId="116" priority="118">
      <formula>COUNTIF($W$72,"*ZIL informé*")</formula>
    </cfRule>
  </conditionalFormatting>
  <conditionalFormatting sqref="V85:W89">
    <cfRule type="expression" dxfId="115" priority="113">
      <formula>COUNTIF($W$87,"*ZIL pas informé*")</formula>
    </cfRule>
    <cfRule type="expression" dxfId="114" priority="114">
      <formula>COUNTIF($W$87,"*ZIL informé*")</formula>
    </cfRule>
  </conditionalFormatting>
  <conditionalFormatting sqref="V90:W94">
    <cfRule type="expression" dxfId="113" priority="111">
      <formula>COUNTIF($W$92,"*ZIL pas informé*")</formula>
    </cfRule>
    <cfRule type="expression" dxfId="112" priority="112">
      <formula>COUNTIF($W$92,"*ZIL informé*")</formula>
    </cfRule>
  </conditionalFormatting>
  <conditionalFormatting sqref="V95:W99">
    <cfRule type="expression" dxfId="111" priority="109">
      <formula>COUNTIF($W$97,"*ZIL pas informé*")</formula>
    </cfRule>
    <cfRule type="expression" dxfId="110" priority="110">
      <formula>COUNTIF($W$97,"*ZIL informé*")</formula>
    </cfRule>
  </conditionalFormatting>
  <conditionalFormatting sqref="V100:W104">
    <cfRule type="expression" dxfId="109" priority="107">
      <formula>COUNTIF($W$102,"*ZIL pas informé*")</formula>
    </cfRule>
    <cfRule type="expression" dxfId="108" priority="108">
      <formula>COUNTIF($W$102,"*ZIL informé*")</formula>
    </cfRule>
  </conditionalFormatting>
  <conditionalFormatting sqref="V105:W109">
    <cfRule type="expression" dxfId="107" priority="105">
      <formula>COUNTIF($W$107,"*ZIL pas informé*")</formula>
    </cfRule>
    <cfRule type="expression" dxfId="106" priority="106">
      <formula>COUNTIF($W$107,"*ZIL informé*")</formula>
    </cfRule>
  </conditionalFormatting>
  <conditionalFormatting sqref="V110:W114">
    <cfRule type="expression" dxfId="105" priority="103">
      <formula>COUNTIF($W$112,"*ZIL pas informé*")</formula>
    </cfRule>
    <cfRule type="expression" dxfId="104" priority="104">
      <formula>COUNTIF($W$112,"*ZIL informé*")</formula>
    </cfRule>
  </conditionalFormatting>
  <conditionalFormatting sqref="V115:W119">
    <cfRule type="expression" dxfId="103" priority="101">
      <formula>COUNTIF($W$117,"*ZIL pas informé*")</formula>
    </cfRule>
    <cfRule type="expression" dxfId="102" priority="102">
      <formula>COUNTIF($W$117,"*ZIL informé*")</formula>
    </cfRule>
  </conditionalFormatting>
  <conditionalFormatting sqref="V120:W124">
    <cfRule type="expression" dxfId="101" priority="99">
      <formula>COUNTIF($W$122,"*ZIL pas informé*")</formula>
    </cfRule>
    <cfRule type="expression" dxfId="100" priority="100">
      <formula>COUNTIF($W$122,"*ZIL informé*")</formula>
    </cfRule>
  </conditionalFormatting>
  <conditionalFormatting sqref="V80:W84">
    <cfRule type="expression" dxfId="99" priority="115">
      <formula>COUNTIF($W$82,"*ZIL pas informé*")</formula>
    </cfRule>
    <cfRule type="expression" dxfId="98" priority="116">
      <formula>COUNTIF($W$82,"*ZIL informé*")</formula>
    </cfRule>
  </conditionalFormatting>
  <conditionalFormatting sqref="V75:W79">
    <cfRule type="expression" dxfId="97" priority="97">
      <formula>COUNTIF($W$77,"*ZIL pas informé*")</formula>
    </cfRule>
    <cfRule type="expression" dxfId="96" priority="98">
      <formula>COUNTIF($W$77,"*ZIL informé*")</formula>
    </cfRule>
  </conditionalFormatting>
  <conditionalFormatting sqref="X5:Y9">
    <cfRule type="expression" dxfId="95" priority="95">
      <formula>COUNTIF($Y$7,"*ZIL pas informé*")</formula>
    </cfRule>
    <cfRule type="expression" dxfId="94" priority="96">
      <formula>COUNTIF($Y$7,"*ZIL informé*")</formula>
    </cfRule>
  </conditionalFormatting>
  <conditionalFormatting sqref="X10:Y14">
    <cfRule type="expression" dxfId="93" priority="93">
      <formula>COUNTIF($Y$12,"*ZIL pas informé*")</formula>
    </cfRule>
    <cfRule type="expression" dxfId="92" priority="94">
      <formula>COUNTIF($Y$12,"*ZIL informé*")</formula>
    </cfRule>
  </conditionalFormatting>
  <conditionalFormatting sqref="X15:Y19">
    <cfRule type="expression" dxfId="91" priority="91">
      <formula>COUNTIF($Y$17,"*ZIL pas informé*")</formula>
    </cfRule>
    <cfRule type="expression" dxfId="90" priority="92">
      <formula>COUNTIF($Y$17,"*ZIL informé*")</formula>
    </cfRule>
  </conditionalFormatting>
  <conditionalFormatting sqref="X20:Y24">
    <cfRule type="expression" dxfId="89" priority="89">
      <formula>COUNTIF($Y$22,"*ZIL pas informé*")</formula>
    </cfRule>
    <cfRule type="expression" dxfId="88" priority="90">
      <formula>COUNTIF($Y$22,"*ZIL informé*")</formula>
    </cfRule>
  </conditionalFormatting>
  <conditionalFormatting sqref="X25:Y29">
    <cfRule type="expression" dxfId="87" priority="87">
      <formula>COUNTIF($Y$27,"*ZIL pas informé*")</formula>
    </cfRule>
    <cfRule type="expression" dxfId="86" priority="88">
      <formula>COUNTIF($Y$27,"*ZIL informé*")</formula>
    </cfRule>
  </conditionalFormatting>
  <conditionalFormatting sqref="X30:Y34">
    <cfRule type="expression" dxfId="85" priority="85">
      <formula>COUNTIF($Y$32,"*ZIL pas informé*")</formula>
    </cfRule>
    <cfRule type="expression" dxfId="84" priority="86">
      <formula>COUNTIF($Y$32,"*ZIL informé*")</formula>
    </cfRule>
  </conditionalFormatting>
  <conditionalFormatting sqref="X35:Y39">
    <cfRule type="expression" dxfId="83" priority="83">
      <formula>COUNTIF($Y$37,"*ZIL pas informé*")</formula>
    </cfRule>
    <cfRule type="expression" dxfId="82" priority="84">
      <formula>COUNTIF($Y$37,"*ZIL informé*")</formula>
    </cfRule>
  </conditionalFormatting>
  <conditionalFormatting sqref="X40:Y44">
    <cfRule type="expression" dxfId="81" priority="81">
      <formula>COUNTIF($Y$42,"*ZIL pas informé*")</formula>
    </cfRule>
    <cfRule type="expression" dxfId="80" priority="82">
      <formula>COUNTIF($Y$42,"*ZIL informé*")</formula>
    </cfRule>
  </conditionalFormatting>
  <conditionalFormatting sqref="X45:Y49">
    <cfRule type="expression" dxfId="79" priority="79">
      <formula>COUNTIF($Y$47,"*ZIL pas informé*")</formula>
    </cfRule>
    <cfRule type="expression" dxfId="78" priority="80">
      <formula>COUNTIF($Y$47,"*ZIL informé*")</formula>
    </cfRule>
  </conditionalFormatting>
  <conditionalFormatting sqref="X50:Y54">
    <cfRule type="expression" dxfId="77" priority="77">
      <formula>COUNTIF($Y$52,"*ZIL pas informé*")</formula>
    </cfRule>
    <cfRule type="expression" dxfId="76" priority="78">
      <formula>COUNTIF($Y$52,"*ZIL informé*")</formula>
    </cfRule>
  </conditionalFormatting>
  <conditionalFormatting sqref="X55:Y59">
    <cfRule type="expression" dxfId="75" priority="75">
      <formula>COUNTIF($Y$57,"*ZIL pas informé*")</formula>
    </cfRule>
    <cfRule type="expression" dxfId="74" priority="76">
      <formula>COUNTIF($Y$57,"*ZIL informé*")</formula>
    </cfRule>
  </conditionalFormatting>
  <conditionalFormatting sqref="X60:Y64">
    <cfRule type="expression" dxfId="73" priority="73">
      <formula>COUNTIF($Y$62,"*ZIL pas informé*")</formula>
    </cfRule>
    <cfRule type="expression" dxfId="72" priority="74">
      <formula>COUNTIF($Y$62,"*ZIL informé*")</formula>
    </cfRule>
  </conditionalFormatting>
  <conditionalFormatting sqref="X65:Y69">
    <cfRule type="expression" dxfId="71" priority="71">
      <formula>COUNTIF($Y$67,"*ZIL pas informé*")</formula>
    </cfRule>
    <cfRule type="expression" dxfId="70" priority="72">
      <formula>COUNTIF($Y$67,"*ZIL informé*")</formula>
    </cfRule>
  </conditionalFormatting>
  <conditionalFormatting sqref="X70:Y74">
    <cfRule type="expression" dxfId="69" priority="69">
      <formula>COUNTIF($Y$72,"*ZIL pas informé*")</formula>
    </cfRule>
    <cfRule type="expression" dxfId="68" priority="70">
      <formula>COUNTIF($Y$72,"*ZIL informé*")</formula>
    </cfRule>
  </conditionalFormatting>
  <conditionalFormatting sqref="X85:Y89">
    <cfRule type="expression" dxfId="67" priority="65">
      <formula>COUNTIF($Y$87,"*ZIL pas informé*")</formula>
    </cfRule>
    <cfRule type="expression" dxfId="66" priority="66">
      <formula>COUNTIF($Y$87,"*ZIL informé*")</formula>
    </cfRule>
  </conditionalFormatting>
  <conditionalFormatting sqref="X90:Y94">
    <cfRule type="expression" dxfId="65" priority="63">
      <formula>COUNTIF($Y$92,"*ZIL pas informé*")</formula>
    </cfRule>
    <cfRule type="expression" dxfId="64" priority="64">
      <formula>COUNTIF($Y$92,"*ZIL informé*")</formula>
    </cfRule>
  </conditionalFormatting>
  <conditionalFormatting sqref="X95:Y99">
    <cfRule type="expression" dxfId="63" priority="61">
      <formula>COUNTIF($Y$97,"*ZIL pas informé*")</formula>
    </cfRule>
    <cfRule type="expression" dxfId="62" priority="62">
      <formula>COUNTIF($Y$97,"*ZIL informé*")</formula>
    </cfRule>
  </conditionalFormatting>
  <conditionalFormatting sqref="X100:Y104">
    <cfRule type="expression" dxfId="61" priority="59">
      <formula>COUNTIF($Y$102,"*ZIL pas informé*")</formula>
    </cfRule>
    <cfRule type="expression" dxfId="60" priority="60">
      <formula>COUNTIF($Y$102,"*ZIL informé*")</formula>
    </cfRule>
  </conditionalFormatting>
  <conditionalFormatting sqref="X105:Y109">
    <cfRule type="expression" dxfId="59" priority="57">
      <formula>COUNTIF($Y$107,"*ZIL pas informé*")</formula>
    </cfRule>
    <cfRule type="expression" dxfId="58" priority="58">
      <formula>COUNTIF($Y$107,"*ZIL informé*")</formula>
    </cfRule>
  </conditionalFormatting>
  <conditionalFormatting sqref="X110:Y114">
    <cfRule type="expression" dxfId="57" priority="55">
      <formula>COUNTIF($Y$112,"*ZIL pas informé*")</formula>
    </cfRule>
    <cfRule type="expression" dxfId="56" priority="56">
      <formula>COUNTIF($Y$112,"*ZIL informé*")</formula>
    </cfRule>
  </conditionalFormatting>
  <conditionalFormatting sqref="X115:Y119">
    <cfRule type="expression" dxfId="55" priority="53">
      <formula>COUNTIF($Y$117,"*ZIL pas informé*")</formula>
    </cfRule>
    <cfRule type="expression" dxfId="54" priority="54">
      <formula>COUNTIF($Y$117,"*ZIL informé*")</formula>
    </cfRule>
  </conditionalFormatting>
  <conditionalFormatting sqref="X120:Y124">
    <cfRule type="expression" dxfId="53" priority="51">
      <formula>COUNTIF($Y$122,"*ZIL pas informé*")</formula>
    </cfRule>
    <cfRule type="expression" dxfId="52" priority="52">
      <formula>COUNTIF($Y$122,"*ZIL informé*")</formula>
    </cfRule>
  </conditionalFormatting>
  <conditionalFormatting sqref="X80:Y84">
    <cfRule type="expression" dxfId="51" priority="67">
      <formula>COUNTIF($Y$82,"*ZIL pas informé*")</formula>
    </cfRule>
    <cfRule type="expression" dxfId="50" priority="68">
      <formula>COUNTIF($Y$82,"*ZIL informé*")</formula>
    </cfRule>
  </conditionalFormatting>
  <conditionalFormatting sqref="X75:Y79">
    <cfRule type="expression" dxfId="49" priority="49">
      <formula>COUNTIF($Y$77,"*ZIL pas informé*")</formula>
    </cfRule>
    <cfRule type="expression" dxfId="48" priority="50">
      <formula>COUNTIF($Y$77,"*ZIL informé*")</formula>
    </cfRule>
  </conditionalFormatting>
  <conditionalFormatting sqref="Z5:AA9">
    <cfRule type="expression" dxfId="47" priority="47">
      <formula>COUNTIF($AA$7,"*ZIL pas informé*")</formula>
    </cfRule>
    <cfRule type="expression" dxfId="46" priority="48">
      <formula>COUNTIF($AA$7,"*ZIL informé*")</formula>
    </cfRule>
  </conditionalFormatting>
  <conditionalFormatting sqref="Z10:AA14">
    <cfRule type="expression" dxfId="45" priority="45">
      <formula>COUNTIF($Y$12,"*ZIL pas informé*")</formula>
    </cfRule>
    <cfRule type="expression" dxfId="44" priority="46">
      <formula>COUNTIF($Y$12,"*ZIL informé*")</formula>
    </cfRule>
  </conditionalFormatting>
  <conditionalFormatting sqref="Z15:AA19">
    <cfRule type="expression" dxfId="43" priority="43">
      <formula>COUNTIF($AA$17,"*ZIL pas informé*")</formula>
    </cfRule>
    <cfRule type="expression" dxfId="42" priority="44">
      <formula>COUNTIF($AA$17,"*ZIL informé*")</formula>
    </cfRule>
  </conditionalFormatting>
  <conditionalFormatting sqref="Z20:AA24">
    <cfRule type="expression" dxfId="41" priority="41">
      <formula>COUNTIF($AA$22,"*ZIL pas informé*")</formula>
    </cfRule>
    <cfRule type="expression" dxfId="40" priority="42">
      <formula>COUNTIF($AA$22,"*ZIL informé*")</formula>
    </cfRule>
  </conditionalFormatting>
  <conditionalFormatting sqref="Z25:AA29">
    <cfRule type="expression" dxfId="39" priority="39">
      <formula>COUNTIF($Y$27,"*ZIL pas informé*")</formula>
    </cfRule>
    <cfRule type="expression" dxfId="38" priority="40">
      <formula>COUNTIF($Y$27,"*ZIL informé*")</formula>
    </cfRule>
  </conditionalFormatting>
  <conditionalFormatting sqref="Z30:AA34">
    <cfRule type="expression" dxfId="37" priority="37">
      <formula>COUNTIF($Y$32,"*ZIL pas informé*")</formula>
    </cfRule>
    <cfRule type="expression" dxfId="36" priority="38">
      <formula>COUNTIF($Y$32,"*ZIL informé*")</formula>
    </cfRule>
  </conditionalFormatting>
  <conditionalFormatting sqref="Z35:AA39">
    <cfRule type="expression" dxfId="35" priority="35">
      <formula>COUNTIF($Y$37,"*ZIL pas informé*")</formula>
    </cfRule>
    <cfRule type="expression" dxfId="34" priority="36">
      <formula>COUNTIF($Y$37,"*ZIL informé*")</formula>
    </cfRule>
  </conditionalFormatting>
  <conditionalFormatting sqref="Z40:AA44">
    <cfRule type="expression" dxfId="33" priority="33">
      <formula>COUNTIF($Y$42,"*ZIL pas informé*")</formula>
    </cfRule>
    <cfRule type="expression" dxfId="32" priority="34">
      <formula>COUNTIF($Y$42,"*ZIL informé*")</formula>
    </cfRule>
  </conditionalFormatting>
  <conditionalFormatting sqref="Z45:AA49">
    <cfRule type="expression" dxfId="31" priority="31">
      <formula>COUNTIF($Y$47,"*ZIL pas informé*")</formula>
    </cfRule>
    <cfRule type="expression" dxfId="30" priority="32">
      <formula>COUNTIF($Y$47,"*ZIL informé*")</formula>
    </cfRule>
  </conditionalFormatting>
  <conditionalFormatting sqref="Z50:AA54">
    <cfRule type="expression" dxfId="29" priority="29">
      <formula>COUNTIF($Y$52,"*ZIL pas informé*")</formula>
    </cfRule>
    <cfRule type="expression" dxfId="28" priority="30">
      <formula>COUNTIF($Y$52,"*ZIL informé*")</formula>
    </cfRule>
  </conditionalFormatting>
  <conditionalFormatting sqref="Z55:AA59">
    <cfRule type="expression" dxfId="27" priority="27">
      <formula>COUNTIF($Y$57,"*ZIL pas informé*")</formula>
    </cfRule>
    <cfRule type="expression" dxfId="26" priority="28">
      <formula>COUNTIF($Y$57,"*ZIL informé*")</formula>
    </cfRule>
  </conditionalFormatting>
  <conditionalFormatting sqref="Z60:AA64">
    <cfRule type="expression" dxfId="25" priority="25">
      <formula>COUNTIF($Y$62,"*ZIL pas informé*")</formula>
    </cfRule>
    <cfRule type="expression" dxfId="24" priority="26">
      <formula>COUNTIF($Y$62,"*ZIL informé*")</formula>
    </cfRule>
  </conditionalFormatting>
  <conditionalFormatting sqref="Z65:AA69">
    <cfRule type="expression" dxfId="23" priority="23">
      <formula>COUNTIF($Y$67,"*ZIL pas informé*")</formula>
    </cfRule>
    <cfRule type="expression" dxfId="22" priority="24">
      <formula>COUNTIF($Y$67,"*ZIL informé*")</formula>
    </cfRule>
  </conditionalFormatting>
  <conditionalFormatting sqref="Z70:AA74">
    <cfRule type="expression" dxfId="21" priority="21">
      <formula>COUNTIF($Y$72,"*ZIL pas informé*")</formula>
    </cfRule>
    <cfRule type="expression" dxfId="20" priority="22">
      <formula>COUNTIF($Y$72,"*ZIL informé*")</formula>
    </cfRule>
  </conditionalFormatting>
  <conditionalFormatting sqref="Z85:AA89">
    <cfRule type="expression" dxfId="19" priority="17">
      <formula>COUNTIF($Y$87,"*ZIL pas informé*")</formula>
    </cfRule>
    <cfRule type="expression" dxfId="18" priority="18">
      <formula>COUNTIF($Y$87,"*ZIL informé*")</formula>
    </cfRule>
  </conditionalFormatting>
  <conditionalFormatting sqref="Z90:AA94">
    <cfRule type="expression" dxfId="17" priority="15">
      <formula>COUNTIF($Y$92,"*ZIL pas informé*")</formula>
    </cfRule>
    <cfRule type="expression" dxfId="16" priority="16">
      <formula>COUNTIF($Y$92,"*ZIL informé*")</formula>
    </cfRule>
  </conditionalFormatting>
  <conditionalFormatting sqref="Z95:AA99">
    <cfRule type="expression" dxfId="15" priority="13">
      <formula>COUNTIF($Y$97,"*ZIL pas informé*")</formula>
    </cfRule>
    <cfRule type="expression" dxfId="14" priority="14">
      <formula>COUNTIF($Y$97,"*ZIL informé*")</formula>
    </cfRule>
  </conditionalFormatting>
  <conditionalFormatting sqref="Z100:AA104">
    <cfRule type="expression" dxfId="13" priority="11">
      <formula>COUNTIF($Y$102,"*ZIL pas informé*")</formula>
    </cfRule>
    <cfRule type="expression" dxfId="12" priority="12">
      <formula>COUNTIF($Y$102,"*ZIL informé*")</formula>
    </cfRule>
  </conditionalFormatting>
  <conditionalFormatting sqref="Z105:AA109">
    <cfRule type="expression" dxfId="11" priority="9">
      <formula>COUNTIF($Y$107,"*ZIL pas informé*")</formula>
    </cfRule>
    <cfRule type="expression" dxfId="10" priority="10">
      <formula>COUNTIF($Y$107,"*ZIL informé*")</formula>
    </cfRule>
  </conditionalFormatting>
  <conditionalFormatting sqref="Z110:AA114">
    <cfRule type="expression" dxfId="9" priority="7">
      <formula>COUNTIF($Y$112,"*ZIL pas informé*")</formula>
    </cfRule>
    <cfRule type="expression" dxfId="8" priority="8">
      <formula>COUNTIF($Y$112,"*ZIL informé*")</formula>
    </cfRule>
  </conditionalFormatting>
  <conditionalFormatting sqref="Z115:AA119">
    <cfRule type="expression" dxfId="7" priority="5">
      <formula>COUNTIF($Y$117,"*ZIL pas informé*")</formula>
    </cfRule>
    <cfRule type="expression" dxfId="6" priority="6">
      <formula>COUNTIF($Y$117,"*ZIL informé*")</formula>
    </cfRule>
  </conditionalFormatting>
  <conditionalFormatting sqref="Z120:AA124">
    <cfRule type="expression" dxfId="5" priority="3">
      <formula>COUNTIF($Y$122,"*ZIL pas informé*")</formula>
    </cfRule>
    <cfRule type="expression" dxfId="4" priority="4">
      <formula>COUNTIF($Y$122,"*ZIL informé*")</formula>
    </cfRule>
  </conditionalFormatting>
  <conditionalFormatting sqref="Z80:AA84">
    <cfRule type="expression" dxfId="3" priority="19">
      <formula>COUNTIF($Y$82,"*ZIL pas informé*")</formula>
    </cfRule>
    <cfRule type="expression" dxfId="2" priority="20">
      <formula>COUNTIF($Y$82,"*ZIL informé*")</formula>
    </cfRule>
  </conditionalFormatting>
  <conditionalFormatting sqref="Z75:AA79">
    <cfRule type="expression" dxfId="1" priority="1">
      <formula>COUNTIF($Y$77,"*ZIL pas informé*")</formula>
    </cfRule>
    <cfRule type="expression" dxfId="0" priority="2">
      <formula>COUNTIF($Y$77,"*ZIL informé*")</formula>
    </cfRule>
  </conditionalFormatting>
  <dataValidations count="3">
    <dataValidation type="list" allowBlank="1" showInputMessage="1" showErrorMessage="1" sqref="AX12:BD12 AX122:BD122 AX117:BD117 AX112:BD112 AX107:BD107 AX102:BD102 AX97:BD97 AX92:BD92 AX87:BD87 AX82:BD82 AX77:BD77 AX72:BD72 AX67:BD67 AX62:BD62 AX57:BD57 AX52:BD52 AX47:BD47 AX42:BD42 AX37:BD37 AX32:BD32 AX27:BD27 AX22:BD22 AX17:BD17" xr:uid="{00000000-0002-0000-0000-000000000000}">
      <formula1>$G$14:$G$15</formula1>
    </dataValidation>
    <dataValidation type="list" allowBlank="1" showInputMessage="1" showErrorMessage="1" sqref="AX10:BD10 AX15:BD15 AX20:BD20 AX25:BD25 AX30:BD30 AX35:BD35 AX40:BD40 AX45:BD45 AX50:BD50 AX55:BD55 AX60:BD60 AX65:BD65 AX70:BD70 AX75:BD75 AX80:BD80 AX85:BD85 AX90:BD90 AX95:BD95 AX100:BD100 AX105:BD105 AX110:BD110 AX115:BD115 AX120:BD120" xr:uid="{00000000-0002-0000-0000-000001000000}">
      <formula1>$B$1:$B$15</formula1>
    </dataValidation>
    <dataValidation type="list" allowBlank="1" showInputMessage="1" showErrorMessage="1" sqref="AX11:BD11 AX16:BD16 AX21:BD21 AX26:BD26 AX31:BD31 AX36:BD36 AX41:BD41 AX46:BD46 AX51:BD51 AX56:BD56 AX61:BD61 AX66:BD66 AX71:BD71 AX76:BD76 AX81:BD81 AX86:BD86 AX91:BD91 AX96:BD96 AX101:BD101 AX106:BD106 AX111:BD111 AX116:BD116 AX121:BD121" xr:uid="{00000000-0002-0000-0000-000002000000}">
      <formula1>$K$3:$K$10</formula1>
    </dataValidation>
  </dataValidations>
  <pageMargins left="0.78749999999999998" right="0.78749999999999998" top="1.05277777777778" bottom="1.05277777777778" header="0.78749999999999998" footer="0.78749999999999998"/>
  <pageSetup paperSize="9" firstPageNumber="0" orientation="portrait" horizontalDpi="300" verticalDpi="300" r:id="rId1"/>
  <headerFooter>
    <oddHeader>&amp;C&amp;"Times New Roman,Normal"&amp;12&amp;A</oddHeader>
    <oddFooter>&amp;C&amp;"Times New Roman,Normal"&amp;12Page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53" r:id="rId4" name="Drop Down 5">
              <controlPr defaultSize="0" autoLine="0" autoPict="0">
                <anchor moveWithCells="1">
                  <from>
                    <xdr:col>1</xdr:col>
                    <xdr:colOff>838200</xdr:colOff>
                    <xdr:row>0</xdr:row>
                    <xdr:rowOff>419100</xdr:rowOff>
                  </from>
                  <to>
                    <xdr:col>3</xdr:col>
                    <xdr:colOff>781050</xdr:colOff>
                    <xdr:row>2</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000-000003000000}">
          <x14:formula1>
            <xm:f>Feuil1!$B$1:$B$15</xm:f>
          </x14:formula1>
          <xm:sqref>B110 AB55:AW55 F10 D10 F5 B20 B25 B30 B35 B40 B45 B50 B55 B60 B65 B70 B120 B80 B85 B90 B95 B100 B105 B5 AB60:AW60 AB65:AW65 AB70:AW70 AB75:AW75 AB80:AW80 AB85:AW85 AB90:AW90 AB95:AW95 AB100:AW100 AB105:AW105 AB110:AW110 AB115:AW115 AB120:AW120 AB5:BD5 AB10:AW10 AB20:AW20 AB25:AW25 AB15:AW15 AB30:AW30 AB35:AW35 J100 J105 J115 F110 B115 F20 D5 B15 F25 F30 F35 F40 F45 F50 F55 F60 F65 F70 F120 F80 F85 F90 F95 B10 AB40:AW40 J15 H75 F100 D110 D20 D25 D30 D35 D40 D45 D50 D55 D60 D65 D70 D120 D80 D85 D90 D95 D100 D105 D115 D15 D75 B75 AB45:AW45 F105 F115 F15 F75 H10 H5 H110 H20 H25 H30 H35 H40 H45 H50 H55 H60 H65 H70 H120 H80 H85 H90 H95 H100 H105 H115 H15 J75 J10 J5 J110 J20 J25 J30 J35 J40 J45 J50 J55 J60 J65 J70 J120 J80 J85 J90 J95 L95 L100 L105 L115 L15 L75 L10 L5 L110 L20 L25 L30 L35 L40 L45 L50 L55 L60 L65 L70 L120 L80 L85 L90 N90 N95 N100 N105 N115 N15 N75 N10 N5 N110 N20 N25 N30 N35 N40 N45 N50 N55 N60 N65 N70 N120 N80 N85 P85 P90 P95 P100 P105 P115 P15 P75 P10 P5 P110 P20 P25 P30 P35 P40 P45 P50 P55 P60 P65 P70 P120 P80 R80 R85 R90 R95 R100 R105 R115 R15 R75 R10 R5 R110 R20 R25 R30 R35 R40 R45 R50 R55 R60 R65 R70 R120 T120 T80 T85 T90 T95 T100 T105 T115 T15 T75 T10 T5 T110 T20 T25 T30 T35 T40 T45 T50 T55 T60 T65 T70 V70 V120 V80 V85 V90 V95 V100 V105 V115 V15 V75 V10 V5 V110 V20 V25 V30 V35 V40 V45 V50 V55 V60 V65 X65 X70 X120 X80 X85 X90 X95 X100 X105 X115 X15 X75 X10 X5 X110 X20 X25 X30 X35 X40 X45 X50 X55 X60 AB50:AW50 Z65 Z70 Z120 Z80 Z85 Z90 Z95 Z100 Z105 Z115 Z15 Z75 Z10 Z5 Z110 Z20 Z25 Z30 Z35 Z40 Z45 Z50 Z55 Z60</xm:sqref>
        </x14:dataValidation>
        <x14:dataValidation type="list" allowBlank="1" showInputMessage="1" showErrorMessage="1" xr:uid="{00000000-0002-0000-0000-000004000000}">
          <x14:formula1>
            <xm:f>Feuil1!$D$14:$D$15</xm:f>
          </x14:formula1>
          <xm:sqref>B112 AB52:AW52 AB57:AW57 D12 F12 B22 B27 B32 B37 B42 B47 B52 B57 B62 B67 B72 B122 B82 B87 B92 B97 B102 B107 B7 AB62:AW62 AB67:AW67 AB72:AW72 AB77:AW77 AB82:AW82 AB87:AW87 AB92:AW92 AB97:AW97 AB102:AW102 AB107:AW107 AB112:AW112 AB117:AW117 AB122:AW122 AB7:BD7 AB22:AW22 AB12:AW12 AB27:AW27 AB17:AW17 AB32:AW32 AB37:AW37 J102 J107 J117 F7 B117 F112 D7 B17 F22 F27 F32 F37 F42 F47 F52 F57 F62 F67 F72 F122 F82 F87 F92 B12 AB42:AW42 J17 H77 F97 D112 D22 D27 D32 D37 D42 D47 D52 D57 D62 D67 D72 D122 D82 D87 D92 D97 D102 D107 D117 D17 D77 B77 F102 F107 F117 F17 F77 H12 H7 H112 H22 H27 H32 H37 H42 H47 H52 H57 H62 H67 H72 H122 H82 H87 H92 H97 H102 H107 H117 H17 J77 J12 J7 J112 J22 J27 J32 J37 J42 J47 J52 J57 J62 J67 J72 J122 J82 J87 J92 J97 L97 L102 L107 L117 L17 L77 L12 L7 L112 L22 L27 L32 L37 L42 L47 L52 L57 L62 L67 L72 L122 L82 L87 L92 N92 N97 N102 N107 N117 N17 N77 N12 N7 N112 N22 N27 N32 N37 N42 N47 N52 N57 N62 N67 N72 N122 N82 N87 P87 P92 P97 P102 P107 P117 P17 P77 P12 P7 P112 P22 P27 P32 P37 P42 P47 P52 P57 P62 P67 P72 P122 P82 R82 R87 R92 R97 R102 R107 R117 R17 R77 R12 R7 R112 R22 R27 R32 R37 R42 R47 R52 R57 R62 R67 R72 R122 T122 T82 T87 T92 T97 T102 T107 T117 T17 T77 T12 T7 T112 T22 T27 T32 T37 T42 T47 T52 T57 T62 T67 T72 V72 V122 V82 V87 V92 V97 V102 V107 V117 V17 V77 V12 V7 V112 V22 V27 V32 V37 V42 V47 V52 V57 V62 V67 X67 X72 X122 X82 X87 X92 X97 X102 X107 X117 X17 X77 X12 X7 X112 X22 X27 X32 X37 X42 X47 X52 X57 X62 AB47:AW47 Z67 Z72 Z122 Z82 Z87 Z92 Z97 Z102 Z107 Z117 Z17 Z77 Z12 Z7 Z112 Z22 Z27 Z32 Z37 Z42 Z47 Z52 Z57 Z62</xm:sqref>
        </x14:dataValidation>
        <x14:dataValidation type="list" allowBlank="1" showInputMessage="1" showErrorMessage="1" xr:uid="{00000000-0002-0000-0000-000005000000}">
          <x14:formula1>
            <xm:f>Feuil1!$E$20:$E$21</xm:f>
          </x14:formula1>
          <xm:sqref>C7 C117 I42 C12 E12 I47 C22 C27 C32 C37 C42 C47 C52 C57 C62 C67 C72 C122 C82 C87 C92 C97 C102 C107 C112 K32 I52 E7 C17 I57 I62 I67 I72 I77 I82 I87 I92 I97 I102 I107 I112 I22 I27 I117 I7 I122 K12 K37 I17 E117 E22 E27 E32 E37 E42 E47 E52 E57 E62 E67 E72 E122 E82 E87 E92 E97 E102 E107 E112 E17 E77 C77 I32 G17 I12 G77 G12 G7 G117 G22 G27 G32 G37 G42 G47 G52 G57 G62 G67 G72 G122 G82 G87 G92 G97 G102 G107 G112 I37 K42 K47 K52 K57 K62 K67 K72 K77 K82 K87 K92 K97 K102 K107 K112 K22 K27 K117 K7 K122 K17 M32 M12 M37 M42 M47 M52 M57 M62 M67 M72 M77 M82 M87 M92 M97 M102 M107 M112 M22 M27 M117 M7 M122 M17 O32 O12 O37 O42 O47 O52 O57 O62 O67 O72 O77 O82 O87 O92 O97 O102 O107 O112 O22 O27 O117 O7 O122 O17 Q32 Q12 Q37 Q42 Q47 Q52 Q57 Q62 Q67 Q72 Q77 Q82 Q87 Q92 Q97 Q102 Q107 Q112 Q22 Q27 Q117 Q7 Q122 Q17 S32 S12 S37 S42 S47 S52 S57 S62 S67 S72 S77 S82 S87 S92 S97 S102 S107 S112 S22 S27 S117 S7 S122 S17 U32 U12 U37 U42 U47 U52 U57 U62 U67 U72 U77 U82 U87 U92 U97 U102 U107 U112 U22 U27 U117 U7 U122 U17 W32 W12 W37 W42 W47 W52 W57 W62 W67 W72 W77 W82 W87 W92 W97 W102 W107 W112 W22 W27 W117 W7 W122 W17 Y32 Y12 Y37 Y42 Y47 Y52 Y57 Y62 Y67 Y72 Y77 Y82 Y87 Y92 Y97 Y102 Y107 Y112 Y22 Y27 Y117 Y7 Y122 Y17 AA32 AA12 AA37 AA42 AA47 AA52 AA57 AA62 AA67 AA72 AA77 AA82 AA87 AA92 AA97 AA102 AA107 AA112 AA22 AA27 AA117 AA7 AA122 AA17</xm:sqref>
        </x14:dataValidation>
        <x14:dataValidation type="list" allowBlank="1" showInputMessage="1" showErrorMessage="1" xr:uid="{00000000-0002-0000-0000-000006000000}">
          <x14:formula1>
            <xm:f>Feuil1!$F$3:$F$15</xm:f>
          </x14:formula1>
          <xm:sqref>J21 B6 D6 B106 B101 B96 B91 B86 B81 B121 B71 B66 B61 B56 B51 B46 B41 B36 B31 B26 B21 F6 D11 B111 AB61:AW61 AB66:AW66 AB71:AW71 AB76:AW76 AB81:AW81 AB86:AW86 AB91:AW91 AB96:AW96 AB101:AW101 AB106:AW106 AB111:AW111 AB116:AW116 AB121:AW121 AB21:AW21 AB16:AW16 AB6:BD6 AB11:AW11 AB26:AW26 AB31:AW31 AB36:AW36 J111 H16 AB41:AW41 F11 B116 AB46:AW46 F106 F101 F96 F91 F86 F81 F121 F71 F66 F61 F56 F51 F46 F41 F36 F31 B11 AB51:AW51 L26 B16 H76 F26 B76 F21 D106 D101 D96 D91 D86 D81 D121 D71 D66 D61 D56 D51 D46 D41 D36 D31 D26 D21 D111 D116 D16 F111 D76 F116 F16 F76 H6 H11 H106 H101 H96 H91 H86 H81 H121 H71 H66 H61 H56 H51 H46 H41 H36 H31 H26 H21 H111 H116 J116 J16 J76 J6 J11 J106 J101 J96 J91 J86 J81 J121 J71 J66 J61 J56 J51 J46 J41 J36 J31 J26 L21 L111 L116 L16 L76 L6 L11 L106 L101 L96 L91 L86 L81 L121 L71 L66 L61 L56 L51 L46 L41 L36 L31 N31 N26 N21 N111 N116 N16 N76 N6 N11 N106 N101 N96 N91 N86 N81 N121 N71 N66 N61 N56 N51 N46 N41 N36 P36 P31 P26 P21 P111 P116 P16 P76 P6 P11 P106 P101 P96 P91 P86 P81 P121 P71 P66 P61 P56 P51 P46 P41 R41 R36 R31 R26 R21 R111 R116 R16 R76 R6 R11 R106 R101 R96 R91 R86 R81 R121 R71 R66 R61 R56 R51 R46 T46 T41 T36 T31 T26 T21 T111 T116 T16 T76 T6 T11 T106 T101 T96 T91 T86 T81 T121 T71 T66 T61 T56 T51 V51 V46 V41 V36 V31 V26 V21 V111 V116 V16 V76 V6 V11 V106 V101 V96 V91 V86 V81 V121 V71 V66 V61 V56 X56 X51 X46 X41 X36 X31 X26 X21 X111 X116 X16 X76 X6 X11 X106 X101 X96 X91 X86 X81 X121 X71 X66 X61 AB56:AW56 Z56 Z51 Z46 Z41 Z36 Z31 Z26 Z21 Z111 Z116 Z16 Z76 Z6 Z11 Z106 Z101 Z96 Z91 Z86 Z81 Z121 Z71 Z66 Z61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1:F45"/>
  <sheetViews>
    <sheetView topLeftCell="A16" workbookViewId="0">
      <selection activeCell="C20" sqref="C20:C45"/>
    </sheetView>
  </sheetViews>
  <sheetFormatPr defaultColWidth="11.42578125" defaultRowHeight="12.75" x14ac:dyDescent="0.2"/>
  <cols>
    <col min="2" max="2" width="18.28515625" customWidth="1"/>
    <col min="4" max="4" width="15" customWidth="1"/>
    <col min="6" max="6" width="13.5703125" customWidth="1"/>
  </cols>
  <sheetData>
    <row r="1" spans="2:6" ht="20.25" x14ac:dyDescent="0.3">
      <c r="B1" s="40" t="s">
        <v>52</v>
      </c>
      <c r="D1" s="57" t="s">
        <v>19</v>
      </c>
    </row>
    <row r="2" spans="2:6" ht="20.25" x14ac:dyDescent="0.3">
      <c r="B2" s="41" t="s">
        <v>1</v>
      </c>
      <c r="D2" s="58" t="s">
        <v>20</v>
      </c>
    </row>
    <row r="3" spans="2:6" ht="20.25" x14ac:dyDescent="0.3">
      <c r="B3" s="41" t="s">
        <v>2</v>
      </c>
      <c r="D3" s="58" t="s">
        <v>21</v>
      </c>
      <c r="F3" s="37" t="s">
        <v>28</v>
      </c>
    </row>
    <row r="4" spans="2:6" ht="20.25" x14ac:dyDescent="0.3">
      <c r="B4" s="41" t="s">
        <v>3</v>
      </c>
      <c r="D4" s="58" t="s">
        <v>22</v>
      </c>
      <c r="F4" s="38" t="s">
        <v>53</v>
      </c>
    </row>
    <row r="5" spans="2:6" ht="20.25" x14ac:dyDescent="0.3">
      <c r="B5" s="41" t="s">
        <v>4</v>
      </c>
      <c r="D5" s="58" t="s">
        <v>23</v>
      </c>
      <c r="F5" s="38" t="s">
        <v>27</v>
      </c>
    </row>
    <row r="6" spans="2:6" ht="20.25" x14ac:dyDescent="0.3">
      <c r="B6" s="41" t="s">
        <v>5</v>
      </c>
      <c r="D6" s="58" t="s">
        <v>24</v>
      </c>
      <c r="F6" s="38" t="s">
        <v>54</v>
      </c>
    </row>
    <row r="7" spans="2:6" ht="20.25" x14ac:dyDescent="0.3">
      <c r="B7" s="41" t="s">
        <v>6</v>
      </c>
      <c r="D7" s="58" t="s">
        <v>25</v>
      </c>
      <c r="F7" s="38" t="s">
        <v>29</v>
      </c>
    </row>
    <row r="8" spans="2:6" ht="20.25" x14ac:dyDescent="0.3">
      <c r="B8" s="41" t="s">
        <v>7</v>
      </c>
      <c r="D8" s="58" t="s">
        <v>15</v>
      </c>
      <c r="F8" s="38" t="s">
        <v>30</v>
      </c>
    </row>
    <row r="9" spans="2:6" ht="20.25" x14ac:dyDescent="0.3">
      <c r="B9" s="41" t="s">
        <v>8</v>
      </c>
      <c r="D9" s="58" t="s">
        <v>16</v>
      </c>
      <c r="F9" s="38" t="s">
        <v>55</v>
      </c>
    </row>
    <row r="10" spans="2:6" ht="20.25" x14ac:dyDescent="0.3">
      <c r="B10" s="41" t="s">
        <v>9</v>
      </c>
      <c r="D10" s="58" t="s">
        <v>17</v>
      </c>
      <c r="F10" s="38" t="s">
        <v>31</v>
      </c>
    </row>
    <row r="11" spans="2:6" ht="20.25" x14ac:dyDescent="0.3">
      <c r="B11" s="41" t="s">
        <v>10</v>
      </c>
      <c r="D11" s="58" t="s">
        <v>18</v>
      </c>
      <c r="F11" s="38" t="s">
        <v>56</v>
      </c>
    </row>
    <row r="12" spans="2:6" ht="20.25" x14ac:dyDescent="0.3">
      <c r="B12" s="41" t="s">
        <v>11</v>
      </c>
      <c r="D12" s="59" t="s">
        <v>25</v>
      </c>
      <c r="F12" s="38" t="s">
        <v>32</v>
      </c>
    </row>
    <row r="13" spans="2:6" ht="15" x14ac:dyDescent="0.2">
      <c r="B13" s="41" t="s">
        <v>12</v>
      </c>
      <c r="D13" s="2"/>
      <c r="F13" s="38" t="s">
        <v>33</v>
      </c>
    </row>
    <row r="14" spans="2:6" ht="15" x14ac:dyDescent="0.2">
      <c r="B14" s="41" t="s">
        <v>13</v>
      </c>
      <c r="D14" s="12" t="s">
        <v>35</v>
      </c>
      <c r="F14" s="38" t="s">
        <v>57</v>
      </c>
    </row>
    <row r="15" spans="2:6" ht="15" x14ac:dyDescent="0.2">
      <c r="B15" s="42" t="s">
        <v>14</v>
      </c>
      <c r="D15" s="13" t="s">
        <v>49</v>
      </c>
      <c r="F15" s="39" t="s">
        <v>34</v>
      </c>
    </row>
    <row r="16" spans="2:6" x14ac:dyDescent="0.2">
      <c r="F16" s="7"/>
    </row>
    <row r="17" spans="2:5" ht="13.5" thickBot="1" x14ac:dyDescent="0.25"/>
    <row r="18" spans="2:5" ht="21" thickBot="1" x14ac:dyDescent="0.35">
      <c r="B18" s="16" t="s">
        <v>26</v>
      </c>
      <c r="C18" s="17">
        <f>Feuille3!G2</f>
        <v>2019</v>
      </c>
    </row>
    <row r="19" spans="2:5" ht="13.5" thickBot="1" x14ac:dyDescent="0.25"/>
    <row r="20" spans="2:5" x14ac:dyDescent="0.2">
      <c r="B20" s="18" t="s">
        <v>36</v>
      </c>
      <c r="C20" s="19">
        <f>DATE($C$18,1,1)</f>
        <v>43466</v>
      </c>
      <c r="E20" s="36" t="s">
        <v>50</v>
      </c>
    </row>
    <row r="21" spans="2:5" x14ac:dyDescent="0.2">
      <c r="B21" s="20" t="s">
        <v>37</v>
      </c>
      <c r="C21" s="21">
        <f>ROUND(DATE($C$18,4,MOD(234-11*MOD($C$18,19),30))/7,)*7-6</f>
        <v>43576</v>
      </c>
      <c r="E21" s="5" t="s">
        <v>51</v>
      </c>
    </row>
    <row r="22" spans="2:5" x14ac:dyDescent="0.2">
      <c r="B22" s="20" t="s">
        <v>38</v>
      </c>
      <c r="C22" s="21">
        <f>C21+1</f>
        <v>43577</v>
      </c>
    </row>
    <row r="23" spans="2:5" x14ac:dyDescent="0.2">
      <c r="B23" s="20" t="s">
        <v>39</v>
      </c>
      <c r="C23" s="21">
        <f>DATE($C$18,5,1)</f>
        <v>43586</v>
      </c>
    </row>
    <row r="24" spans="2:5" x14ac:dyDescent="0.2">
      <c r="B24" s="22" t="s">
        <v>40</v>
      </c>
      <c r="C24" s="21">
        <f>DATE($C$18,5,8)</f>
        <v>43593</v>
      </c>
    </row>
    <row r="25" spans="2:5" x14ac:dyDescent="0.2">
      <c r="B25" s="20" t="s">
        <v>41</v>
      </c>
      <c r="C25" s="21">
        <f>C21+39</f>
        <v>43615</v>
      </c>
    </row>
    <row r="26" spans="2:5" x14ac:dyDescent="0.2">
      <c r="B26" s="20" t="s">
        <v>42</v>
      </c>
      <c r="C26" s="21">
        <f>C21+49</f>
        <v>43625</v>
      </c>
    </row>
    <row r="27" spans="2:5" x14ac:dyDescent="0.2">
      <c r="B27" s="20" t="s">
        <v>43</v>
      </c>
      <c r="C27" s="21">
        <f>C21+50</f>
        <v>43626</v>
      </c>
    </row>
    <row r="28" spans="2:5" x14ac:dyDescent="0.2">
      <c r="B28" s="23" t="s">
        <v>44</v>
      </c>
      <c r="C28" s="21">
        <f>DATE($C$18,7,14)</f>
        <v>43660</v>
      </c>
    </row>
    <row r="29" spans="2:5" x14ac:dyDescent="0.2">
      <c r="B29" s="23" t="s">
        <v>45</v>
      </c>
      <c r="C29" s="21">
        <f>DATE($C$18,8,15)</f>
        <v>43692</v>
      </c>
    </row>
    <row r="30" spans="2:5" x14ac:dyDescent="0.2">
      <c r="B30" s="23" t="s">
        <v>46</v>
      </c>
      <c r="C30" s="21">
        <f>DATE($C$18,11,1)</f>
        <v>43770</v>
      </c>
    </row>
    <row r="31" spans="2:5" x14ac:dyDescent="0.2">
      <c r="B31" s="23" t="s">
        <v>47</v>
      </c>
      <c r="C31" s="21">
        <f>DATE($C$18,11,11)</f>
        <v>43780</v>
      </c>
    </row>
    <row r="32" spans="2:5" ht="13.5" thickBot="1" x14ac:dyDescent="0.25">
      <c r="B32" s="24" t="s">
        <v>48</v>
      </c>
      <c r="C32" s="25">
        <f>DATE($C$18,12,25)</f>
        <v>43824</v>
      </c>
    </row>
    <row r="33" spans="2:5" x14ac:dyDescent="0.2">
      <c r="B33" s="18" t="s">
        <v>36</v>
      </c>
      <c r="C33" s="19">
        <f>DATE($E$33,1,1)</f>
        <v>43831</v>
      </c>
      <c r="E33" s="26">
        <f>C18+1</f>
        <v>2020</v>
      </c>
    </row>
    <row r="34" spans="2:5" x14ac:dyDescent="0.2">
      <c r="B34" s="20" t="s">
        <v>37</v>
      </c>
      <c r="C34" s="21">
        <f>ROUND(DATE($E$33,4,MOD(234-11*MOD($E$33,19),30))/7,)*7-6</f>
        <v>43933</v>
      </c>
    </row>
    <row r="35" spans="2:5" x14ac:dyDescent="0.2">
      <c r="B35" s="20" t="s">
        <v>38</v>
      </c>
      <c r="C35" s="21">
        <f>C34+1</f>
        <v>43934</v>
      </c>
    </row>
    <row r="36" spans="2:5" x14ac:dyDescent="0.2">
      <c r="B36" s="20" t="s">
        <v>39</v>
      </c>
      <c r="C36" s="21">
        <f>DATE($E$33,5,1)</f>
        <v>43952</v>
      </c>
    </row>
    <row r="37" spans="2:5" x14ac:dyDescent="0.2">
      <c r="B37" s="22" t="s">
        <v>40</v>
      </c>
      <c r="C37" s="21">
        <f>DATE($E$33,5,8)</f>
        <v>43959</v>
      </c>
    </row>
    <row r="38" spans="2:5" x14ac:dyDescent="0.2">
      <c r="B38" s="20" t="s">
        <v>41</v>
      </c>
      <c r="C38" s="21">
        <f>C34+39</f>
        <v>43972</v>
      </c>
    </row>
    <row r="39" spans="2:5" x14ac:dyDescent="0.2">
      <c r="B39" s="20" t="s">
        <v>42</v>
      </c>
      <c r="C39" s="21">
        <f>C34+49</f>
        <v>43982</v>
      </c>
    </row>
    <row r="40" spans="2:5" x14ac:dyDescent="0.2">
      <c r="B40" s="20" t="s">
        <v>43</v>
      </c>
      <c r="C40" s="21">
        <f>C34+50</f>
        <v>43983</v>
      </c>
    </row>
    <row r="41" spans="2:5" x14ac:dyDescent="0.2">
      <c r="B41" s="23" t="s">
        <v>44</v>
      </c>
      <c r="C41" s="21">
        <f>DATE($E$33,7,14)</f>
        <v>44026</v>
      </c>
    </row>
    <row r="42" spans="2:5" x14ac:dyDescent="0.2">
      <c r="B42" s="23" t="s">
        <v>45</v>
      </c>
      <c r="C42" s="21">
        <f>DATE($E$33,8,15)</f>
        <v>44058</v>
      </c>
    </row>
    <row r="43" spans="2:5" x14ac:dyDescent="0.2">
      <c r="B43" s="23" t="s">
        <v>46</v>
      </c>
      <c r="C43" s="21">
        <f>DATE($E$33,11,1)</f>
        <v>44136</v>
      </c>
    </row>
    <row r="44" spans="2:5" x14ac:dyDescent="0.2">
      <c r="B44" s="23" t="s">
        <v>47</v>
      </c>
      <c r="C44" s="21">
        <f>DATE($E$33,11,11)</f>
        <v>44146</v>
      </c>
    </row>
    <row r="45" spans="2:5" ht="13.5" thickBot="1" x14ac:dyDescent="0.25">
      <c r="B45" s="24" t="s">
        <v>48</v>
      </c>
      <c r="C45" s="25">
        <f>DATE($E$33,12,25)</f>
        <v>44190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Feuille3</vt:lpstr>
      <vt:lpstr>Feuil1</vt:lpstr>
      <vt:lpstr>Fériés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Académie de Mayotte</dc:creator>
  <dc:description/>
  <cp:lastModifiedBy>Jean-Eric Pelouas</cp:lastModifiedBy>
  <cp:revision>1</cp:revision>
  <cp:lastPrinted>2019-02-08T07:31:50Z</cp:lastPrinted>
  <dcterms:created xsi:type="dcterms:W3CDTF">2010-05-31T06:57:20Z</dcterms:created>
  <dcterms:modified xsi:type="dcterms:W3CDTF">2019-07-04T07:38:38Z</dcterms:modified>
  <dc:language>fr-FR</dc:language>
</cp:coreProperties>
</file>