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8760"/>
  </bookViews>
  <sheets>
    <sheet name="Feuil1" sheetId="1" r:id="rId1"/>
  </sheets>
  <calcPr calcId="145621"/>
  <pivotCaches>
    <pivotCache cacheId="6" r:id="rId2"/>
  </pivotCaches>
</workbook>
</file>

<file path=xl/calcChain.xml><?xml version="1.0" encoding="utf-8"?>
<calcChain xmlns="http://schemas.openxmlformats.org/spreadsheetml/2006/main">
  <c r="E27" i="1" l="1"/>
  <c r="D27" i="1"/>
  <c r="C27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</calcChain>
</file>

<file path=xl/sharedStrings.xml><?xml version="1.0" encoding="utf-8"?>
<sst xmlns="http://schemas.openxmlformats.org/spreadsheetml/2006/main" count="14" uniqueCount="14">
  <si>
    <t>date</t>
  </si>
  <si>
    <t xml:space="preserve"> heure</t>
  </si>
  <si>
    <t>temp2</t>
  </si>
  <si>
    <t>data</t>
  </si>
  <si>
    <t>temp1</t>
  </si>
  <si>
    <t>jour</t>
  </si>
  <si>
    <t>nuit</t>
  </si>
  <si>
    <t>critères</t>
  </si>
  <si>
    <t>Moyenne de temp1</t>
  </si>
  <si>
    <t>Moyenne de temp2</t>
  </si>
  <si>
    <t>Étiquettes de lignes</t>
  </si>
  <si>
    <t>Total général</t>
  </si>
  <si>
    <t>Total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</si>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</sst>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pivotButton="1"/>
    <xf numFmtId="2" fontId="0" fillId="0" borderId="0" xfId="0" applyNumberFormat="1"/>
    <xf numFmtId="0" fontId="1" fillId="0" borderId="0" xfId="0" applyFont="1"/>
    <xf numFmtId="2" fontId="1" fillId="0" borderId="0" xfId="0" applyNumberFormat="1" applyFon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2" fillId="0" borderId="0" xfId="1"/>
  </cellXfs>
  <cellStyles count="2">
    <cellStyle name="Lien hypertexte" xfId="1" builtinId="8"/>
    <cellStyle name="Normal" xfId="0" builtinId="0"/>
  </cellStyles>
  <dxfs count="10">
    <dxf>
      <font>
        <b/>
      </font>
    </dxf>
    <dxf>
      <font>
        <b/>
      </font>
    </dxf>
    <dxf>
      <font>
        <b/>
      </font>
      <numFmt numFmtId="2" formatCode="0.00"/>
    </dxf>
    <dxf>
      <font>
        <b/>
      </font>
      <numFmt numFmtId="2" formatCode="0.00"/>
    </dxf>
    <dxf>
      <font>
        <b/>
      </font>
    </dxf>
    <dxf>
      <font>
        <b/>
      </font>
    </dxf>
    <dxf>
      <font>
        <b/>
      </font>
    </dxf>
    <dxf>
      <numFmt numFmtId="0" formatCode="General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97.676656597221" createdVersion="4" refreshedVersion="4" minRefreshableVersion="3" recordCount="25">
  <cacheSource type="worksheet">
    <worksheetSource name="Tableau1"/>
  </cacheSource>
  <cacheFields count="6">
    <cacheField name="date" numFmtId="14">
      <sharedItems containsSemiMixedTypes="0" containsNonDate="0" containsDate="1" containsString="0" minDate="2014-02-08T00:00:00" maxDate="2014-02-09T00:00:00" count="1">
        <d v="2014-02-08T00:00:00"/>
      </sharedItems>
    </cacheField>
    <cacheField name=" heure" numFmtId="20">
      <sharedItems containsSemiMixedTypes="0" containsNonDate="0" containsDate="1" containsString="0" minDate="1899-12-30T00:00:00" maxDate="1899-12-31T00:00:00"/>
    </cacheField>
    <cacheField name="data" numFmtId="0">
      <sharedItems containsSemiMixedTypes="0" containsString="0" containsNumber="1" containsInteger="1" minValue="14547" maxValue="14571"/>
    </cacheField>
    <cacheField name="temp1" numFmtId="0">
      <sharedItems containsSemiMixedTypes="0" containsString="0" containsNumber="1" minValue="19" maxValue="26.07"/>
    </cacheField>
    <cacheField name="temp2" numFmtId="0">
      <sharedItems containsSemiMixedTypes="0" containsString="0" containsNumber="1" minValue="19" maxValue="26.16"/>
    </cacheField>
    <cacheField name="critères" numFmtId="0">
      <sharedItems count="2">
        <s v="nuit"/>
        <s v="jou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d v="1899-12-30T00:00:00"/>
    <n v="14547"/>
    <n v="25.57"/>
    <n v="25.56"/>
    <x v="0"/>
  </r>
  <r>
    <x v="0"/>
    <d v="1899-12-30T00:05:00"/>
    <n v="14548"/>
    <n v="25.53"/>
    <n v="25.7"/>
    <x v="0"/>
  </r>
  <r>
    <x v="0"/>
    <d v="1899-12-30T00:10:00"/>
    <n v="14549"/>
    <n v="25.78"/>
    <n v="25.79"/>
    <x v="0"/>
  </r>
  <r>
    <x v="0"/>
    <d v="1899-12-30T00:15:00"/>
    <n v="14550"/>
    <n v="25.56"/>
    <n v="25.3"/>
    <x v="0"/>
  </r>
  <r>
    <x v="0"/>
    <d v="1899-12-30T00:20:00"/>
    <n v="14551"/>
    <n v="25.29"/>
    <n v="25.7"/>
    <x v="0"/>
  </r>
  <r>
    <x v="0"/>
    <d v="1899-12-30T00:25:00"/>
    <n v="14552"/>
    <n v="25.97"/>
    <n v="25.37"/>
    <x v="0"/>
  </r>
  <r>
    <x v="0"/>
    <d v="1899-12-30T00:30:00"/>
    <n v="14553"/>
    <n v="25.54"/>
    <n v="25.18"/>
    <x v="0"/>
  </r>
  <r>
    <x v="0"/>
    <d v="1899-12-30T00:35:00"/>
    <n v="14554"/>
    <n v="26.07"/>
    <n v="25.02"/>
    <x v="0"/>
  </r>
  <r>
    <x v="0"/>
    <d v="1899-12-30T00:40:00"/>
    <n v="14555"/>
    <n v="25.29"/>
    <n v="25"/>
    <x v="0"/>
  </r>
  <r>
    <x v="0"/>
    <d v="1899-12-30T00:45:00"/>
    <n v="14556"/>
    <n v="25.45"/>
    <n v="25.94"/>
    <x v="0"/>
  </r>
  <r>
    <x v="0"/>
    <d v="1899-12-30T00:50:00"/>
    <n v="14557"/>
    <n v="25.49"/>
    <n v="26.03"/>
    <x v="0"/>
  </r>
  <r>
    <x v="0"/>
    <d v="1899-12-30T00:55:00"/>
    <n v="14558"/>
    <n v="25.3"/>
    <n v="25.53"/>
    <x v="0"/>
  </r>
  <r>
    <x v="0"/>
    <d v="1899-12-30T01:00:00"/>
    <n v="14559"/>
    <n v="26"/>
    <n v="25.98"/>
    <x v="0"/>
  </r>
  <r>
    <x v="0"/>
    <d v="1899-12-30T01:05:00"/>
    <n v="14560"/>
    <n v="25.44"/>
    <n v="25.14"/>
    <x v="0"/>
  </r>
  <r>
    <x v="0"/>
    <d v="1899-12-30T01:10:00"/>
    <n v="14561"/>
    <n v="25.73"/>
    <n v="25.63"/>
    <x v="0"/>
  </r>
  <r>
    <x v="0"/>
    <d v="1899-12-30T01:15:00"/>
    <n v="14562"/>
    <n v="25.45"/>
    <n v="25.34"/>
    <x v="0"/>
  </r>
  <r>
    <x v="0"/>
    <d v="1899-12-30T01:20:00"/>
    <n v="14563"/>
    <n v="25.98"/>
    <n v="25.26"/>
    <x v="0"/>
  </r>
  <r>
    <x v="0"/>
    <d v="1899-12-30T01:25:00"/>
    <n v="14564"/>
    <n v="25.22"/>
    <n v="25.46"/>
    <x v="0"/>
  </r>
  <r>
    <x v="0"/>
    <d v="1899-12-30T01:30:00"/>
    <n v="14565"/>
    <n v="25.02"/>
    <n v="25.36"/>
    <x v="0"/>
  </r>
  <r>
    <x v="0"/>
    <d v="1899-12-30T01:35:00"/>
    <n v="14566"/>
    <n v="26.01"/>
    <n v="25.92"/>
    <x v="0"/>
  </r>
  <r>
    <x v="0"/>
    <d v="1899-12-30T01:40:00"/>
    <n v="14567"/>
    <n v="25.97"/>
    <n v="26.16"/>
    <x v="0"/>
  </r>
  <r>
    <x v="0"/>
    <d v="1899-12-30T01:45:00"/>
    <n v="14568"/>
    <n v="25.6"/>
    <n v="25.57"/>
    <x v="0"/>
  </r>
  <r>
    <x v="0"/>
    <d v="1899-12-30T01:50:00"/>
    <n v="14569"/>
    <n v="25.82"/>
    <n v="25.53"/>
    <x v="0"/>
  </r>
  <r>
    <x v="0"/>
    <d v="1899-12-30T01:55:00"/>
    <n v="14570"/>
    <n v="25.19"/>
    <n v="25.72"/>
    <x v="0"/>
  </r>
  <r>
    <x v="0"/>
    <d v="1899-12-30T16:11:00"/>
    <n v="14571"/>
    <n v="19"/>
    <n v="1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:J7" firstHeaderRow="0" firstDataRow="1" firstDataCol="1"/>
  <pivotFields count="6">
    <pivotField axis="axisRow" numFmtId="14" showAll="0">
      <items count="2">
        <item x="0"/>
        <item t="default"/>
      </items>
    </pivotField>
    <pivotField numFmtId="20" showAll="0"/>
    <pivotField showAll="0"/>
    <pivotField dataField="1" showAll="0"/>
    <pivotField dataField="1" showAll="0"/>
    <pivotField axis="axisRow" showAll="0">
      <items count="3">
        <item x="0"/>
        <item x="1"/>
        <item t="default"/>
      </items>
    </pivotField>
  </pivotFields>
  <rowFields count="2">
    <field x="0"/>
    <field x="5"/>
  </rowFields>
  <rowItems count="4">
    <i>
      <x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temp1" fld="3" subtotal="average" baseField="5" baseItem="0" numFmtId="2"/>
    <dataField name="Moyenne de temp2" fld="4" subtotal="average" baseField="5" baseItem="0" numFmtId="2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27" totalsRowCount="1" totalsRowDxfId="0">
  <autoFilter ref="A1:F26"/>
  <tableColumns count="6">
    <tableColumn id="1" name="date" totalsRowLabel="Total" dataDxfId="9" totalsRowDxfId="6"/>
    <tableColumn id="2" name=" heure" dataDxfId="8" totalsRowDxfId="5"/>
    <tableColumn id="3" name="data" totalsRowFunction="count" totalsRowDxfId="4"/>
    <tableColumn id="4" name="temp1" totalsRowFunction="average" totalsRowDxfId="3"/>
    <tableColumn id="5" name="temp2" totalsRowFunction="average" totalsRowDxfId="2"/>
    <tableColumn id="6" name="critères" dataDxfId="7" totalsRowDxfId="1">
      <calculatedColumnFormula>IF(OR(B2*24&lt;6,B2*24&gt;17),"nuit","jour")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forrmule-moyennes-horaires-diurne-nocturne-journaliere-t48574.html" TargetMode="Externa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A4" workbookViewId="0">
      <selection activeCell="H1" sqref="H1"/>
    </sheetView>
  </sheetViews>
  <sheetFormatPr baseColWidth="10" defaultRowHeight="15" x14ac:dyDescent="0.25"/>
  <cols>
    <col min="3" max="3" width="13.7109375" bestFit="1" customWidth="1"/>
    <col min="8" max="8" width="21" bestFit="1" customWidth="1"/>
    <col min="9" max="10" width="18.42578125" customWidth="1"/>
  </cols>
  <sheetData>
    <row r="1" spans="1:10" x14ac:dyDescent="0.25">
      <c r="A1" t="s">
        <v>0</v>
      </c>
      <c r="B1" t="s">
        <v>1</v>
      </c>
      <c r="C1" t="s">
        <v>3</v>
      </c>
      <c r="D1" t="s">
        <v>4</v>
      </c>
      <c r="E1" t="s">
        <v>2</v>
      </c>
      <c r="F1" t="s">
        <v>7</v>
      </c>
      <c r="H1" s="9" t="s">
        <v>13</v>
      </c>
    </row>
    <row r="2" spans="1:10" x14ac:dyDescent="0.25">
      <c r="A2" s="1">
        <v>41678</v>
      </c>
      <c r="B2" s="2">
        <v>0</v>
      </c>
      <c r="C2">
        <v>14547</v>
      </c>
      <c r="D2">
        <v>25.57</v>
      </c>
      <c r="E2">
        <v>25.56</v>
      </c>
      <c r="F2" t="str">
        <f t="shared" ref="F2:F26" si="0">IF(OR(B2*24&lt;6,B2*24&gt;17),"nuit","jour")</f>
        <v>nuit</v>
      </c>
    </row>
    <row r="3" spans="1:10" x14ac:dyDescent="0.25">
      <c r="A3" s="1">
        <v>41678</v>
      </c>
      <c r="B3" s="2">
        <v>3.472222222222222E-3</v>
      </c>
      <c r="C3">
        <v>14548</v>
      </c>
      <c r="D3">
        <v>25.53</v>
      </c>
      <c r="E3">
        <v>25.7</v>
      </c>
      <c r="F3" t="str">
        <f t="shared" si="0"/>
        <v>nuit</v>
      </c>
      <c r="H3" s="3" t="s">
        <v>10</v>
      </c>
      <c r="I3" t="s">
        <v>8</v>
      </c>
      <c r="J3" t="s">
        <v>9</v>
      </c>
    </row>
    <row r="4" spans="1:10" x14ac:dyDescent="0.25">
      <c r="A4" s="1">
        <v>41678</v>
      </c>
      <c r="B4" s="2">
        <v>6.9444444444444441E-3</v>
      </c>
      <c r="C4">
        <v>14549</v>
      </c>
      <c r="D4">
        <v>25.78</v>
      </c>
      <c r="E4">
        <v>25.79</v>
      </c>
      <c r="F4" t="str">
        <f t="shared" si="0"/>
        <v>nuit</v>
      </c>
      <c r="H4" s="7">
        <v>41678</v>
      </c>
      <c r="I4" s="4">
        <v>25.330800000000004</v>
      </c>
      <c r="J4" s="4">
        <v>25.287600000000001</v>
      </c>
    </row>
    <row r="5" spans="1:10" x14ac:dyDescent="0.25">
      <c r="A5" s="1">
        <v>41678</v>
      </c>
      <c r="B5" s="2">
        <v>1.0416666666666666E-2</v>
      </c>
      <c r="C5">
        <v>14550</v>
      </c>
      <c r="D5">
        <v>25.56</v>
      </c>
      <c r="E5">
        <v>25.3</v>
      </c>
      <c r="F5" t="str">
        <f t="shared" si="0"/>
        <v>nuit</v>
      </c>
      <c r="H5" s="8" t="s">
        <v>6</v>
      </c>
      <c r="I5" s="4">
        <v>25.594583333333336</v>
      </c>
      <c r="J5" s="4">
        <v>25.549583333333334</v>
      </c>
    </row>
    <row r="6" spans="1:10" x14ac:dyDescent="0.25">
      <c r="A6" s="1">
        <v>41678</v>
      </c>
      <c r="B6" s="2">
        <v>1.3888888888888888E-2</v>
      </c>
      <c r="C6">
        <v>14551</v>
      </c>
      <c r="D6">
        <v>25.29</v>
      </c>
      <c r="E6">
        <v>25.7</v>
      </c>
      <c r="F6" t="str">
        <f t="shared" si="0"/>
        <v>nuit</v>
      </c>
      <c r="H6" s="8" t="s">
        <v>5</v>
      </c>
      <c r="I6" s="4">
        <v>19</v>
      </c>
      <c r="J6" s="4">
        <v>19</v>
      </c>
    </row>
    <row r="7" spans="1:10" x14ac:dyDescent="0.25">
      <c r="A7" s="1">
        <v>41678</v>
      </c>
      <c r="B7" s="2">
        <v>1.7361111111111112E-2</v>
      </c>
      <c r="C7">
        <v>14552</v>
      </c>
      <c r="D7">
        <v>25.97</v>
      </c>
      <c r="E7">
        <v>25.37</v>
      </c>
      <c r="F7" t="str">
        <f t="shared" si="0"/>
        <v>nuit</v>
      </c>
      <c r="H7" s="7" t="s">
        <v>11</v>
      </c>
      <c r="I7" s="4">
        <v>25.330800000000004</v>
      </c>
      <c r="J7" s="4">
        <v>25.287600000000001</v>
      </c>
    </row>
    <row r="8" spans="1:10" x14ac:dyDescent="0.25">
      <c r="A8" s="1">
        <v>41678</v>
      </c>
      <c r="B8" s="2">
        <v>2.0833333333333332E-2</v>
      </c>
      <c r="C8">
        <v>14553</v>
      </c>
      <c r="D8">
        <v>25.54</v>
      </c>
      <c r="E8">
        <v>25.18</v>
      </c>
      <c r="F8" t="str">
        <f t="shared" si="0"/>
        <v>nuit</v>
      </c>
    </row>
    <row r="9" spans="1:10" x14ac:dyDescent="0.25">
      <c r="A9" s="1">
        <v>41678</v>
      </c>
      <c r="B9" s="2">
        <v>2.4305555555555556E-2</v>
      </c>
      <c r="C9">
        <v>14554</v>
      </c>
      <c r="D9">
        <v>26.07</v>
      </c>
      <c r="E9">
        <v>25.02</v>
      </c>
      <c r="F9" t="str">
        <f t="shared" si="0"/>
        <v>nuit</v>
      </c>
    </row>
    <row r="10" spans="1:10" x14ac:dyDescent="0.25">
      <c r="A10" s="1">
        <v>41678</v>
      </c>
      <c r="B10" s="2">
        <v>2.7777777777777776E-2</v>
      </c>
      <c r="C10">
        <v>14555</v>
      </c>
      <c r="D10">
        <v>25.29</v>
      </c>
      <c r="E10">
        <v>25</v>
      </c>
      <c r="F10" t="str">
        <f t="shared" si="0"/>
        <v>nuit</v>
      </c>
    </row>
    <row r="11" spans="1:10" x14ac:dyDescent="0.25">
      <c r="A11" s="1">
        <v>41678</v>
      </c>
      <c r="B11" s="2">
        <v>3.125E-2</v>
      </c>
      <c r="C11">
        <v>14556</v>
      </c>
      <c r="D11">
        <v>25.45</v>
      </c>
      <c r="E11">
        <v>25.94</v>
      </c>
      <c r="F11" t="str">
        <f t="shared" si="0"/>
        <v>nuit</v>
      </c>
    </row>
    <row r="12" spans="1:10" x14ac:dyDescent="0.25">
      <c r="A12" s="1">
        <v>41678</v>
      </c>
      <c r="B12" s="2">
        <v>3.4722222222222224E-2</v>
      </c>
      <c r="C12">
        <v>14557</v>
      </c>
      <c r="D12">
        <v>25.49</v>
      </c>
      <c r="E12">
        <v>26.03</v>
      </c>
      <c r="F12" t="str">
        <f t="shared" si="0"/>
        <v>nuit</v>
      </c>
    </row>
    <row r="13" spans="1:10" x14ac:dyDescent="0.25">
      <c r="A13" s="1">
        <v>41678</v>
      </c>
      <c r="B13" s="2">
        <v>3.8194444444444441E-2</v>
      </c>
      <c r="C13">
        <v>14558</v>
      </c>
      <c r="D13">
        <v>25.3</v>
      </c>
      <c r="E13">
        <v>25.53</v>
      </c>
      <c r="F13" t="str">
        <f t="shared" si="0"/>
        <v>nuit</v>
      </c>
    </row>
    <row r="14" spans="1:10" x14ac:dyDescent="0.25">
      <c r="A14" s="1">
        <v>41678</v>
      </c>
      <c r="B14" s="2">
        <v>4.1666666666666664E-2</v>
      </c>
      <c r="C14">
        <v>14559</v>
      </c>
      <c r="D14">
        <v>26</v>
      </c>
      <c r="E14">
        <v>25.98</v>
      </c>
      <c r="F14" t="str">
        <f t="shared" si="0"/>
        <v>nuit</v>
      </c>
    </row>
    <row r="15" spans="1:10" x14ac:dyDescent="0.25">
      <c r="A15" s="1">
        <v>41678</v>
      </c>
      <c r="B15" s="2">
        <v>4.5138888888888888E-2</v>
      </c>
      <c r="C15">
        <v>14560</v>
      </c>
      <c r="D15">
        <v>25.44</v>
      </c>
      <c r="E15">
        <v>25.14</v>
      </c>
      <c r="F15" t="str">
        <f t="shared" si="0"/>
        <v>nuit</v>
      </c>
    </row>
    <row r="16" spans="1:10" x14ac:dyDescent="0.25">
      <c r="A16" s="1">
        <v>41678</v>
      </c>
      <c r="B16" s="2">
        <v>4.8611111111111112E-2</v>
      </c>
      <c r="C16">
        <v>14561</v>
      </c>
      <c r="D16">
        <v>25.73</v>
      </c>
      <c r="E16">
        <v>25.63</v>
      </c>
      <c r="F16" t="str">
        <f t="shared" si="0"/>
        <v>nuit</v>
      </c>
    </row>
    <row r="17" spans="1:6" x14ac:dyDescent="0.25">
      <c r="A17" s="1">
        <v>41678</v>
      </c>
      <c r="B17" s="2">
        <v>5.2083333333333336E-2</v>
      </c>
      <c r="C17">
        <v>14562</v>
      </c>
      <c r="D17">
        <v>25.45</v>
      </c>
      <c r="E17">
        <v>25.34</v>
      </c>
      <c r="F17" t="str">
        <f t="shared" si="0"/>
        <v>nuit</v>
      </c>
    </row>
    <row r="18" spans="1:6" x14ac:dyDescent="0.25">
      <c r="A18" s="1">
        <v>41678</v>
      </c>
      <c r="B18" s="2">
        <v>5.5555555555555552E-2</v>
      </c>
      <c r="C18">
        <v>14563</v>
      </c>
      <c r="D18">
        <v>25.98</v>
      </c>
      <c r="E18">
        <v>25.26</v>
      </c>
      <c r="F18" t="str">
        <f t="shared" si="0"/>
        <v>nuit</v>
      </c>
    </row>
    <row r="19" spans="1:6" x14ac:dyDescent="0.25">
      <c r="A19" s="1">
        <v>41678</v>
      </c>
      <c r="B19" s="2">
        <v>5.9027777777777783E-2</v>
      </c>
      <c r="C19">
        <v>14564</v>
      </c>
      <c r="D19">
        <v>25.22</v>
      </c>
      <c r="E19">
        <v>25.46</v>
      </c>
      <c r="F19" t="str">
        <f t="shared" si="0"/>
        <v>nuit</v>
      </c>
    </row>
    <row r="20" spans="1:6" x14ac:dyDescent="0.25">
      <c r="A20" s="1">
        <v>41678</v>
      </c>
      <c r="B20" s="2">
        <v>6.25E-2</v>
      </c>
      <c r="C20">
        <v>14565</v>
      </c>
      <c r="D20">
        <v>25.02</v>
      </c>
      <c r="E20">
        <v>25.36</v>
      </c>
      <c r="F20" t="str">
        <f t="shared" si="0"/>
        <v>nuit</v>
      </c>
    </row>
    <row r="21" spans="1:6" x14ac:dyDescent="0.25">
      <c r="A21" s="1">
        <v>41678</v>
      </c>
      <c r="B21" s="2">
        <v>6.5972222222222224E-2</v>
      </c>
      <c r="C21">
        <v>14566</v>
      </c>
      <c r="D21">
        <v>26.01</v>
      </c>
      <c r="E21">
        <v>25.92</v>
      </c>
      <c r="F21" t="str">
        <f t="shared" si="0"/>
        <v>nuit</v>
      </c>
    </row>
    <row r="22" spans="1:6" x14ac:dyDescent="0.25">
      <c r="A22" s="1">
        <v>41678</v>
      </c>
      <c r="B22" s="2">
        <v>6.9444444444444434E-2</v>
      </c>
      <c r="C22">
        <v>14567</v>
      </c>
      <c r="D22">
        <v>25.97</v>
      </c>
      <c r="E22">
        <v>26.16</v>
      </c>
      <c r="F22" t="str">
        <f t="shared" si="0"/>
        <v>nuit</v>
      </c>
    </row>
    <row r="23" spans="1:6" x14ac:dyDescent="0.25">
      <c r="A23" s="1">
        <v>41678</v>
      </c>
      <c r="B23" s="2">
        <v>7.2916666666666671E-2</v>
      </c>
      <c r="C23">
        <v>14568</v>
      </c>
      <c r="D23">
        <v>25.6</v>
      </c>
      <c r="E23">
        <v>25.57</v>
      </c>
      <c r="F23" t="str">
        <f t="shared" si="0"/>
        <v>nuit</v>
      </c>
    </row>
    <row r="24" spans="1:6" x14ac:dyDescent="0.25">
      <c r="A24" s="1">
        <v>41678</v>
      </c>
      <c r="B24" s="2">
        <v>7.6388888888888895E-2</v>
      </c>
      <c r="C24">
        <v>14569</v>
      </c>
      <c r="D24">
        <v>25.82</v>
      </c>
      <c r="E24">
        <v>25.53</v>
      </c>
      <c r="F24" t="str">
        <f t="shared" si="0"/>
        <v>nuit</v>
      </c>
    </row>
    <row r="25" spans="1:6" x14ac:dyDescent="0.25">
      <c r="A25" s="1">
        <v>41678</v>
      </c>
      <c r="B25" s="2">
        <v>7.9861111111111105E-2</v>
      </c>
      <c r="C25">
        <v>14570</v>
      </c>
      <c r="D25">
        <v>25.19</v>
      </c>
      <c r="E25">
        <v>25.72</v>
      </c>
      <c r="F25" t="str">
        <f t="shared" si="0"/>
        <v>nuit</v>
      </c>
    </row>
    <row r="26" spans="1:6" x14ac:dyDescent="0.25">
      <c r="A26" s="1">
        <v>41678</v>
      </c>
      <c r="B26" s="2">
        <v>0.6743055555555556</v>
      </c>
      <c r="C26">
        <v>14571</v>
      </c>
      <c r="D26" s="4">
        <v>19</v>
      </c>
      <c r="E26" s="4">
        <v>19</v>
      </c>
      <c r="F26" t="str">
        <f t="shared" si="0"/>
        <v>jour</v>
      </c>
    </row>
    <row r="27" spans="1:6" x14ac:dyDescent="0.25">
      <c r="A27" s="5" t="s">
        <v>12</v>
      </c>
      <c r="B27" s="5"/>
      <c r="C27" s="5">
        <f>SUBTOTAL(103,Tableau1[data])</f>
        <v>25</v>
      </c>
      <c r="D27" s="6">
        <f>SUBTOTAL(101,Tableau1[temp1])</f>
        <v>25.330800000000004</v>
      </c>
      <c r="E27" s="6">
        <f>SUBTOTAL(101,Tableau1[temp2])</f>
        <v>25.287600000000001</v>
      </c>
      <c r="F27" s="5"/>
    </row>
    <row r="28" spans="1:6" x14ac:dyDescent="0.25">
      <c r="B28" s="2"/>
    </row>
    <row r="29" spans="1:6" x14ac:dyDescent="0.25">
      <c r="B29" s="2"/>
    </row>
    <row r="31" spans="1:6" x14ac:dyDescent="0.25">
      <c r="C31" s="4"/>
    </row>
  </sheetData>
  <hyperlinks>
    <hyperlink ref="H1" r:id="rId2"/>
  </hyperlinks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2014-02-27T14:59:39Z</dcterms:created>
  <dcterms:modified xsi:type="dcterms:W3CDTF">2014-02-27T15:18:53Z</dcterms:modified>
</cp:coreProperties>
</file>