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40" yWindow="30" windowWidth="20055" windowHeight="8160"/>
  </bookViews>
  <sheets>
    <sheet name="Données" sheetId="2" r:id="rId1"/>
    <sheet name="Listes" sheetId="3" r:id="rId2"/>
  </sheets>
  <definedNames>
    <definedName name="d.type">Tableau1[Type]</definedName>
  </definedNames>
  <calcPr calcId="152511"/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G8" i="2"/>
  <c r="G9" i="2"/>
  <c r="G10" i="2"/>
</calcChain>
</file>

<file path=xl/sharedStrings.xml><?xml version="1.0" encoding="utf-8"?>
<sst xmlns="http://schemas.openxmlformats.org/spreadsheetml/2006/main" count="23" uniqueCount="11">
  <si>
    <t>Pièce</t>
  </si>
  <si>
    <t>Durand</t>
  </si>
  <si>
    <t>ALAIN</t>
  </si>
  <si>
    <t>Date commande</t>
  </si>
  <si>
    <t>Nom</t>
  </si>
  <si>
    <t>Coût</t>
  </si>
  <si>
    <t>Type</t>
  </si>
  <si>
    <t>Personne</t>
  </si>
  <si>
    <t>&gt;10</t>
  </si>
  <si>
    <t>S</t>
  </si>
  <si>
    <t>Date retrait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</si>
</sst>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3">
    <dxf>
      <numFmt numFmtId="4" formatCode="#,##0.00"/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0</xdr:row>
          <xdr:rowOff>0</xdr:rowOff>
        </xdr:from>
        <xdr:to>
          <xdr:col>10</xdr:col>
          <xdr:colOff>542925</xdr:colOff>
          <xdr:row>1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G10" totalsRowShown="0">
  <autoFilter ref="A1:G10"/>
  <tableColumns count="7">
    <tableColumn id="1" name="Date commande" dataDxfId="2"/>
    <tableColumn id="2" name="Nom"/>
    <tableColumn id="3" name="Date retrait" dataDxfId="1"/>
    <tableColumn id="4" name="Type"/>
    <tableColumn id="5" name="Pièce"/>
    <tableColumn id="6" name="Personne"/>
    <tableColumn id="7" name="Coût" dataDxfId="0">
      <calculatedColumnFormula>IFERROR(VLOOKUP(Tableau2[[#This Row],[Type]],Tableau1[],2,FALSE)*Tableau2[[#This Row],[Pièce]]*Tableau2[[#This Row],[Personne]],0)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7" totalsRowShown="0">
  <autoFilter ref="A1:B7"/>
  <tableColumns count="2">
    <tableColumn id="1" name="Type"/>
    <tableColumn id="2" name="Coût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0"/>
  <sheetViews>
    <sheetView showGridLines="0" tabSelected="1" workbookViewId="0">
      <selection activeCell="G18" sqref="G18"/>
    </sheetView>
  </sheetViews>
  <sheetFormatPr baseColWidth="10" defaultRowHeight="15" x14ac:dyDescent="0.25"/>
  <cols>
    <col min="1" max="1" width="17.5703125" customWidth="1"/>
    <col min="3" max="3" width="13.140625" customWidth="1"/>
    <col min="4" max="5" width="13.28515625" bestFit="1" customWidth="1"/>
    <col min="6" max="6" width="11.5703125" customWidth="1"/>
  </cols>
  <sheetData>
    <row r="1" spans="1:7" x14ac:dyDescent="0.25">
      <c r="A1" t="s">
        <v>3</v>
      </c>
      <c r="B1" t="s">
        <v>4</v>
      </c>
      <c r="C1" t="s">
        <v>10</v>
      </c>
      <c r="D1" t="s">
        <v>6</v>
      </c>
      <c r="E1" t="s">
        <v>0</v>
      </c>
      <c r="F1" t="s">
        <v>7</v>
      </c>
      <c r="G1" t="s">
        <v>5</v>
      </c>
    </row>
    <row r="2" spans="1:7" x14ac:dyDescent="0.25">
      <c r="A2" s="1">
        <v>42439</v>
      </c>
      <c r="B2" t="s">
        <v>2</v>
      </c>
      <c r="C2" s="1">
        <v>42451</v>
      </c>
      <c r="D2">
        <v>4</v>
      </c>
      <c r="E2">
        <v>1</v>
      </c>
      <c r="F2">
        <v>1</v>
      </c>
      <c r="G2" s="2">
        <f>IFERROR(VLOOKUP(Tableau2[[#This Row],[Type]],Tableau1[],2,FALSE)*Tableau2[[#This Row],[Pièce]]*Tableau2[[#This Row],[Personne]],0)</f>
        <v>0.8</v>
      </c>
    </row>
    <row r="3" spans="1:7" x14ac:dyDescent="0.25">
      <c r="A3" s="1">
        <v>42439</v>
      </c>
      <c r="B3" t="s">
        <v>2</v>
      </c>
      <c r="C3" s="1">
        <v>42451</v>
      </c>
      <c r="D3">
        <v>8</v>
      </c>
      <c r="E3">
        <v>1</v>
      </c>
      <c r="F3">
        <v>1</v>
      </c>
      <c r="G3" s="2">
        <f>IFERROR(VLOOKUP(Tableau2[[#This Row],[Type]],Tableau1[],2,FALSE)*Tableau2[[#This Row],[Pièce]]*Tableau2[[#This Row],[Personne]],0)</f>
        <v>1.6</v>
      </c>
    </row>
    <row r="4" spans="1:7" x14ac:dyDescent="0.25">
      <c r="A4" s="1">
        <v>42439</v>
      </c>
      <c r="B4" t="s">
        <v>2</v>
      </c>
      <c r="C4" s="1">
        <v>42451</v>
      </c>
      <c r="D4" t="s">
        <v>8</v>
      </c>
      <c r="E4">
        <v>1</v>
      </c>
      <c r="F4">
        <v>1</v>
      </c>
      <c r="G4" s="2">
        <f>IFERROR(VLOOKUP(Tableau2[[#This Row],[Type]],Tableau1[],2,FALSE)*Tableau2[[#This Row],[Pièce]]*Tableau2[[#This Row],[Personne]],0)</f>
        <v>0.2</v>
      </c>
    </row>
    <row r="5" spans="1:7" x14ac:dyDescent="0.25">
      <c r="A5" s="1">
        <v>42439</v>
      </c>
      <c r="B5" t="s">
        <v>1</v>
      </c>
      <c r="C5" s="1">
        <v>42450</v>
      </c>
      <c r="D5">
        <v>4</v>
      </c>
      <c r="E5">
        <v>1</v>
      </c>
      <c r="F5">
        <v>1</v>
      </c>
      <c r="G5" s="2">
        <f>IFERROR(VLOOKUP(Tableau2[[#This Row],[Type]],Tableau1[],2,FALSE)*Tableau2[[#This Row],[Pièce]]*Tableau2[[#This Row],[Personne]],0)</f>
        <v>0.8</v>
      </c>
    </row>
    <row r="6" spans="1:7" x14ac:dyDescent="0.25">
      <c r="A6" s="1">
        <v>42439</v>
      </c>
      <c r="B6" t="s">
        <v>1</v>
      </c>
      <c r="C6" s="1">
        <v>42450</v>
      </c>
      <c r="D6">
        <v>6</v>
      </c>
      <c r="E6">
        <v>1</v>
      </c>
      <c r="F6">
        <v>1</v>
      </c>
      <c r="G6" s="2">
        <f>IFERROR(VLOOKUP(Tableau2[[#This Row],[Type]],Tableau1[],2,FALSE)*Tableau2[[#This Row],[Pièce]]*Tableau2[[#This Row],[Personne]],0)</f>
        <v>1.2</v>
      </c>
    </row>
    <row r="7" spans="1:7" x14ac:dyDescent="0.25">
      <c r="A7" s="1">
        <v>42439</v>
      </c>
      <c r="B7" t="s">
        <v>1</v>
      </c>
      <c r="C7" s="1">
        <v>42450</v>
      </c>
      <c r="D7">
        <v>8</v>
      </c>
      <c r="E7">
        <v>1</v>
      </c>
      <c r="F7">
        <v>1</v>
      </c>
      <c r="G7" s="2">
        <f>IFERROR(VLOOKUP(Tableau2[[#This Row],[Type]],Tableau1[],2,FALSE)*Tableau2[[#This Row],[Pièce]]*Tableau2[[#This Row],[Personne]],0)</f>
        <v>1.6</v>
      </c>
    </row>
    <row r="8" spans="1:7" x14ac:dyDescent="0.25">
      <c r="A8" s="1">
        <v>42439</v>
      </c>
      <c r="B8" t="s">
        <v>1</v>
      </c>
      <c r="C8" s="1">
        <v>42450</v>
      </c>
      <c r="D8">
        <v>10</v>
      </c>
      <c r="E8">
        <v>1</v>
      </c>
      <c r="F8">
        <v>1</v>
      </c>
      <c r="G8" s="2">
        <f>IFERROR(VLOOKUP(Tableau2[[#This Row],[Type]],Tableau1[],2,FALSE)*Tableau2[[#This Row],[Pièce]]*Tableau2[[#This Row],[Personne]],0)</f>
        <v>2</v>
      </c>
    </row>
    <row r="9" spans="1:7" x14ac:dyDescent="0.25">
      <c r="A9" s="1">
        <v>42439</v>
      </c>
      <c r="B9" t="s">
        <v>1</v>
      </c>
      <c r="C9" s="1">
        <v>42450</v>
      </c>
      <c r="D9" t="s">
        <v>8</v>
      </c>
      <c r="E9">
        <v>1</v>
      </c>
      <c r="F9">
        <v>14</v>
      </c>
      <c r="G9" s="2">
        <f>IFERROR(VLOOKUP(Tableau2[[#This Row],[Type]],Tableau1[],2,FALSE)*Tableau2[[#This Row],[Pièce]]*Tableau2[[#This Row],[Personne]],0)</f>
        <v>2.8000000000000003</v>
      </c>
    </row>
    <row r="10" spans="1:7" x14ac:dyDescent="0.25">
      <c r="A10" s="1">
        <v>42439</v>
      </c>
      <c r="B10" t="s">
        <v>1</v>
      </c>
      <c r="C10" s="1">
        <v>42450</v>
      </c>
      <c r="D10" t="s">
        <v>9</v>
      </c>
      <c r="E10">
        <v>1</v>
      </c>
      <c r="F10">
        <v>1</v>
      </c>
      <c r="G10" s="2">
        <f>IFERROR(VLOOKUP(Tableau2[[#This Row],[Type]],Tableau1[],2,FALSE)*Tableau2[[#This Row],[Pièce]]*Tableau2[[#This Row],[Personne]],0)</f>
        <v>0.2</v>
      </c>
    </row>
  </sheetData>
  <dataValidations count="1">
    <dataValidation type="list" allowBlank="1" showInputMessage="1" showErrorMessage="1" sqref="D2:D10">
      <formula1>d.type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752475</xdr:colOff>
                <xdr:row>0</xdr:row>
                <xdr:rowOff>0</xdr:rowOff>
              </from>
              <to>
                <xdr:col>10</xdr:col>
                <xdr:colOff>542925</xdr:colOff>
                <xdr:row>1</xdr:row>
                <xdr:rowOff>133350</xdr:rowOff>
              </to>
            </anchor>
          </controlPr>
        </control>
      </mc:Choice>
      <mc:Fallback>
        <control shapeId="2050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showGridLines="0" workbookViewId="0">
      <selection activeCell="D11" sqref="D11"/>
    </sheetView>
  </sheetViews>
  <sheetFormatPr baseColWidth="10" defaultRowHeight="15" x14ac:dyDescent="0.25"/>
  <sheetData>
    <row r="1" spans="1:2" x14ac:dyDescent="0.25">
      <c r="A1" t="s">
        <v>6</v>
      </c>
      <c r="B1" t="s">
        <v>5</v>
      </c>
    </row>
    <row r="2" spans="1:2" x14ac:dyDescent="0.25">
      <c r="A2">
        <v>4</v>
      </c>
      <c r="B2">
        <v>0.8</v>
      </c>
    </row>
    <row r="3" spans="1:2" x14ac:dyDescent="0.25">
      <c r="A3">
        <v>6</v>
      </c>
      <c r="B3">
        <v>1.2</v>
      </c>
    </row>
    <row r="4" spans="1:2" x14ac:dyDescent="0.25">
      <c r="A4">
        <v>8</v>
      </c>
      <c r="B4">
        <v>1.6</v>
      </c>
    </row>
    <row r="5" spans="1:2" x14ac:dyDescent="0.25">
      <c r="A5">
        <v>10</v>
      </c>
      <c r="B5">
        <v>2</v>
      </c>
    </row>
    <row r="6" spans="1:2" x14ac:dyDescent="0.25">
      <c r="A6" t="s">
        <v>8</v>
      </c>
      <c r="B6">
        <v>0.2</v>
      </c>
    </row>
    <row r="7" spans="1:2" x14ac:dyDescent="0.25">
      <c r="A7" t="s">
        <v>9</v>
      </c>
      <c r="B7">
        <v>0.2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Listes</vt:lpstr>
      <vt:lpstr>d.type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Jean-Eric Pelouas</cp:lastModifiedBy>
  <dcterms:created xsi:type="dcterms:W3CDTF">2016-03-10T08:54:10Z</dcterms:created>
  <dcterms:modified xsi:type="dcterms:W3CDTF">2016-03-10T09:40:39Z</dcterms:modified>
</cp:coreProperties>
</file>