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Feuil1" sheetId="1" r:id="rId1"/>
    <sheet name="Feuil2" sheetId="2" r:id="rId2"/>
  </sheets>
  <definedNames>
    <definedName name="_xlnm._FilterDatabase" localSheetId="0" hidden="1">Feuil1!$I$4:$M$4</definedName>
  </definedName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" l="1"/>
  <c r="M10" i="1" s="1"/>
  <c r="M13" i="1" s="1"/>
  <c r="M8" i="1"/>
  <c r="M11" i="1" s="1"/>
  <c r="M14" i="1" s="1"/>
  <c r="M17" i="1" s="1"/>
  <c r="M6" i="1"/>
  <c r="M9" i="1" s="1"/>
  <c r="M15" i="1" s="1"/>
  <c r="M12" i="1"/>
  <c r="M16" i="1" s="1"/>
  <c r="M5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D13" i="1"/>
  <c r="D5" i="1"/>
  <c r="D14" i="1"/>
  <c r="D6" i="1"/>
  <c r="D7" i="1"/>
  <c r="D8" i="1"/>
  <c r="D15" i="1"/>
  <c r="D10" i="1"/>
  <c r="D11" i="1"/>
  <c r="D16" i="1"/>
  <c r="D12" i="1"/>
  <c r="D17" i="1"/>
  <c r="D9" i="1"/>
</calcChain>
</file>

<file path=xl/sharedStrings.xml><?xml version="1.0" encoding="utf-8"?>
<sst xmlns="http://schemas.openxmlformats.org/spreadsheetml/2006/main" count="120" uniqueCount="32">
  <si>
    <t>Reference</t>
  </si>
  <si>
    <t>CA Prévisionnel</t>
  </si>
  <si>
    <t>A</t>
  </si>
  <si>
    <t>D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</si>
  <si>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</si>
  <si>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</si>
  <si>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</si>
  <si>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</si>
  <si>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</si>
  <si>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</si>
  <si>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</si>
  <si>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</si>
  <si>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</si>
  <si>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</si>
  <si>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</si>
  <si>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</si>
  <si>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</si>
  <si>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B</t>
  </si>
  <si>
    <t>C</t>
  </si>
  <si>
    <t>Catégorie</t>
  </si>
  <si>
    <t>Rang / Catégorie</t>
  </si>
  <si>
    <t>Somme Cumulé</t>
  </si>
  <si>
    <t>Attentes</t>
  </si>
  <si>
    <t>Fichier de base</t>
  </si>
  <si>
    <t>Total général</t>
  </si>
  <si>
    <t>Total A</t>
  </si>
  <si>
    <t>Total B</t>
  </si>
  <si>
    <t>Total C</t>
  </si>
  <si>
    <t>Total D</t>
  </si>
  <si>
    <t xml:space="preserve">CA Prévisionnel </t>
  </si>
  <si>
    <t>Cumul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</si>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</sst>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_ ;[Red]\-#,##0\ 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Frutige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left" vertical="center"/>
    </xf>
    <xf numFmtId="164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0" fontId="0" fillId="0" borderId="0" xfId="0" pivotButton="1"/>
    <xf numFmtId="0" fontId="0" fillId="0" borderId="0" xfId="0" applyNumberFormat="1"/>
    <xf numFmtId="3" fontId="0" fillId="0" borderId="0" xfId="0" applyNumberFormat="1"/>
  </cellXfs>
  <cellStyles count="2">
    <cellStyle name="Monétaire" xfId="1" builtinId="4"/>
    <cellStyle name="Normal" xfId="0" builtinId="0"/>
  </cellStyles>
  <dxfs count="1">
    <dxf>
      <numFmt numFmtId="165" formatCode="#,##0_ ;[Red]\-#,##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3.714836689818" createdVersion="6" refreshedVersion="6" minRefreshableVersion="3" recordCount="13">
  <cacheSource type="worksheet">
    <worksheetSource name="Tableau1"/>
  </cacheSource>
  <cacheFields count="3">
    <cacheField name="Reference" numFmtId="0">
      <sharedItems count="13">
        <s v="Ref 1"/>
        <s v="Ref 2"/>
        <s v="Ref 3"/>
        <s v="Ref 4"/>
        <s v="Ref 5"/>
        <s v="Ref 6"/>
        <s v="Ref 7"/>
        <s v="Ref 8"/>
        <s v="Ref 9"/>
        <s v="Ref 10"/>
        <s v="Ref 11"/>
        <s v="Ref 12"/>
        <s v="Ref 13"/>
      </sharedItems>
    </cacheField>
    <cacheField name="Catégorie" numFmtId="0">
      <sharedItems count="4">
        <s v="C"/>
        <s v="A"/>
        <s v="B"/>
        <s v="D"/>
      </sharedItems>
    </cacheField>
    <cacheField name="CA Prévisionnel" numFmtId="165">
      <sharedItems containsSemiMixedTypes="0" containsString="0" containsNumber="1" minValue="112.19999999999999" maxValue="11543.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n v="3770.8500000000004"/>
  </r>
  <r>
    <x v="1"/>
    <x v="1"/>
    <n v="11543.7"/>
  </r>
  <r>
    <x v="2"/>
    <x v="2"/>
    <n v="4560"/>
  </r>
  <r>
    <x v="3"/>
    <x v="3"/>
    <n v="5506.2000000000007"/>
  </r>
  <r>
    <x v="4"/>
    <x v="1"/>
    <n v="10605.300000000001"/>
  </r>
  <r>
    <x v="5"/>
    <x v="2"/>
    <n v="3142.9500000000003"/>
  </r>
  <r>
    <x v="6"/>
    <x v="3"/>
    <n v="3260"/>
  </r>
  <r>
    <x v="7"/>
    <x v="0"/>
    <n v="1956"/>
  </r>
  <r>
    <x v="8"/>
    <x v="2"/>
    <n v="2485.2000000000003"/>
  </r>
  <r>
    <x v="9"/>
    <x v="3"/>
    <n v="934.80000000000007"/>
  </r>
  <r>
    <x v="10"/>
    <x v="1"/>
    <n v="2416.8000000000002"/>
  </r>
  <r>
    <x v="11"/>
    <x v="0"/>
    <n v="621"/>
  </r>
  <r>
    <x v="12"/>
    <x v="3"/>
    <n v="112.199999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G3:K21" firstHeaderRow="0" firstDataRow="1" firstDataCol="2"/>
  <pivotFields count="3">
    <pivotField axis="axisRow" compact="0" outline="0" showAll="0">
      <items count="14">
        <item x="0"/>
        <item x="9"/>
        <item x="10"/>
        <item x="11"/>
        <item x="12"/>
        <item x="1"/>
        <item x="2"/>
        <item x="3"/>
        <item x="4"/>
        <item x="5"/>
        <item x="6"/>
        <item x="7"/>
        <item x="8"/>
        <item t="default"/>
      </items>
    </pivotField>
    <pivotField axis="axisRow" compact="0" outline="0" showAll="0" sortType="ascending">
      <items count="5">
        <item x="1"/>
        <item x="2"/>
        <item x="0"/>
        <item x="3"/>
        <item t="default"/>
      </items>
    </pivotField>
    <pivotField dataField="1" compact="0" numFmtId="165" outline="0" showAll="0"/>
  </pivotFields>
  <rowFields count="2">
    <field x="1"/>
    <field x="0"/>
  </rowFields>
  <rowItems count="18">
    <i>
      <x/>
      <x v="2"/>
    </i>
    <i r="1">
      <x v="5"/>
    </i>
    <i r="1">
      <x v="8"/>
    </i>
    <i t="default">
      <x/>
    </i>
    <i>
      <x v="1"/>
      <x v="6"/>
    </i>
    <i r="1">
      <x v="9"/>
    </i>
    <i r="1">
      <x v="12"/>
    </i>
    <i t="default">
      <x v="1"/>
    </i>
    <i>
      <x v="2"/>
      <x/>
    </i>
    <i r="1">
      <x v="3"/>
    </i>
    <i r="1">
      <x v="11"/>
    </i>
    <i t="default">
      <x v="2"/>
    </i>
    <i>
      <x v="3"/>
      <x v="1"/>
    </i>
    <i r="1">
      <x v="4"/>
    </i>
    <i r="1">
      <x v="7"/>
    </i>
    <i r="1">
      <x v="10"/>
    </i>
    <i t="default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A Prévisionnel " fld="2" baseField="1" baseItem="0" numFmtId="3"/>
    <dataField name="Rang" fld="2" baseField="0" baseItem="1">
      <extLst>
        <ext xmlns:x14="http://schemas.microsoft.com/office/spreadsheetml/2009/9/main" uri="{E15A36E0-9728-4e99-A89B-3F7291B0FE68}">
          <x14:dataField pivotShowAs="rankDescending"/>
        </ext>
      </extLst>
    </dataField>
    <dataField name="Cumul" fld="2" showDataAs="runTotal" baseField="1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D16" totalsRowShown="0">
  <autoFilter ref="B3:D16"/>
  <tableColumns count="3">
    <tableColumn id="1" name="Reference"/>
    <tableColumn id="2" name="Catégorie"/>
    <tableColumn id="3" name="CA Prévisionnel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workbookViewId="0">
      <selection activeCell="L6" sqref="L6"/>
    </sheetView>
  </sheetViews>
  <sheetFormatPr baseColWidth="10" defaultRowHeight="15"/>
  <cols>
    <col min="1" max="1" width="15.85546875" style="1" customWidth="1"/>
    <col min="2" max="2" width="15.7109375" style="1" customWidth="1"/>
    <col min="3" max="3" width="19.28515625" style="1" customWidth="1"/>
    <col min="4" max="4" width="12.5703125" style="1" customWidth="1"/>
    <col min="5" max="5" width="13.85546875" customWidth="1"/>
    <col min="6" max="6" width="11.28515625" customWidth="1"/>
    <col min="7" max="7" width="0.5703125" style="7" customWidth="1"/>
    <col min="9" max="13" width="13.140625" customWidth="1"/>
  </cols>
  <sheetData>
    <row r="1" spans="1:13" ht="26.25">
      <c r="A1" s="9" t="s">
        <v>23</v>
      </c>
      <c r="I1" s="8" t="s">
        <v>22</v>
      </c>
    </row>
    <row r="4" spans="1:13" ht="25.5">
      <c r="A4" s="5" t="s">
        <v>0</v>
      </c>
      <c r="B4" s="5" t="s">
        <v>19</v>
      </c>
      <c r="C4" s="6" t="s">
        <v>1</v>
      </c>
      <c r="D4" s="5" t="s">
        <v>20</v>
      </c>
      <c r="E4" s="5" t="s">
        <v>21</v>
      </c>
      <c r="I4" s="5" t="s">
        <v>0</v>
      </c>
      <c r="J4" s="5" t="s">
        <v>19</v>
      </c>
      <c r="K4" s="6" t="s">
        <v>1</v>
      </c>
      <c r="L4" s="5" t="s">
        <v>20</v>
      </c>
      <c r="M4" s="5" t="s">
        <v>21</v>
      </c>
    </row>
    <row r="5" spans="1:13">
      <c r="A5" s="2" t="s">
        <v>4</v>
      </c>
      <c r="B5" s="2" t="s">
        <v>18</v>
      </c>
      <c r="C5" s="3">
        <v>3770.8500000000004</v>
      </c>
      <c r="D5" s="4">
        <f t="shared" ref="D5:D17" si="0">SUMPRODUCT((C5&lt;=$C$5:$C$17)*(B5=$B$5:$B$17))</f>
        <v>1</v>
      </c>
      <c r="E5" s="4"/>
      <c r="I5" s="2" t="s">
        <v>4</v>
      </c>
      <c r="J5" s="2" t="s">
        <v>18</v>
      </c>
      <c r="K5" s="3">
        <v>3770.8500000000004</v>
      </c>
      <c r="L5" s="4">
        <f t="shared" ref="L5:L17" si="1">SUMPRODUCT((K5&lt;=$C$5:$C$17)*(J5=$B$5:$B$17))</f>
        <v>1</v>
      </c>
      <c r="M5" s="10">
        <f>K5</f>
        <v>3770.8500000000004</v>
      </c>
    </row>
    <row r="6" spans="1:13">
      <c r="A6" s="2" t="s">
        <v>5</v>
      </c>
      <c r="B6" s="2" t="s">
        <v>2</v>
      </c>
      <c r="C6" s="3">
        <v>11543.7</v>
      </c>
      <c r="D6" s="4">
        <f t="shared" si="0"/>
        <v>1</v>
      </c>
      <c r="E6" s="4"/>
      <c r="I6" s="2" t="s">
        <v>5</v>
      </c>
      <c r="J6" s="2" t="s">
        <v>2</v>
      </c>
      <c r="K6" s="3">
        <v>11543.7</v>
      </c>
      <c r="L6" s="4">
        <f t="shared" si="1"/>
        <v>1</v>
      </c>
      <c r="M6" s="10">
        <f>K6</f>
        <v>11543.7</v>
      </c>
    </row>
    <row r="7" spans="1:13">
      <c r="A7" s="2" t="s">
        <v>6</v>
      </c>
      <c r="B7" s="2" t="s">
        <v>17</v>
      </c>
      <c r="C7" s="3">
        <v>4560</v>
      </c>
      <c r="D7" s="4">
        <f t="shared" si="0"/>
        <v>1</v>
      </c>
      <c r="E7" s="4"/>
      <c r="I7" s="2" t="s">
        <v>6</v>
      </c>
      <c r="J7" s="2" t="s">
        <v>17</v>
      </c>
      <c r="K7" s="3">
        <v>4560</v>
      </c>
      <c r="L7" s="4">
        <f t="shared" si="1"/>
        <v>1</v>
      </c>
      <c r="M7" s="10">
        <f t="shared" ref="M7:M8" si="2">K7</f>
        <v>4560</v>
      </c>
    </row>
    <row r="8" spans="1:13">
      <c r="A8" s="2" t="s">
        <v>7</v>
      </c>
      <c r="B8" s="2" t="s">
        <v>3</v>
      </c>
      <c r="C8" s="3">
        <v>5506.2000000000007</v>
      </c>
      <c r="D8" s="4">
        <f t="shared" si="0"/>
        <v>1</v>
      </c>
      <c r="E8" s="4"/>
      <c r="I8" s="2" t="s">
        <v>7</v>
      </c>
      <c r="J8" s="2" t="s">
        <v>3</v>
      </c>
      <c r="K8" s="3">
        <v>5506.2000000000007</v>
      </c>
      <c r="L8" s="4">
        <f t="shared" si="1"/>
        <v>1</v>
      </c>
      <c r="M8" s="10">
        <f t="shared" si="2"/>
        <v>5506.2000000000007</v>
      </c>
    </row>
    <row r="9" spans="1:13">
      <c r="A9" s="2" t="s">
        <v>8</v>
      </c>
      <c r="B9" s="2" t="s">
        <v>2</v>
      </c>
      <c r="C9" s="3">
        <v>10605.300000000001</v>
      </c>
      <c r="D9" s="4">
        <f t="shared" si="0"/>
        <v>2</v>
      </c>
      <c r="E9" s="4"/>
      <c r="I9" s="2" t="s">
        <v>8</v>
      </c>
      <c r="J9" s="2" t="s">
        <v>2</v>
      </c>
      <c r="K9" s="3">
        <v>10605.300000000001</v>
      </c>
      <c r="L9" s="4">
        <f t="shared" si="1"/>
        <v>2</v>
      </c>
      <c r="M9" s="10">
        <f>M6+K9</f>
        <v>22149</v>
      </c>
    </row>
    <row r="10" spans="1:13">
      <c r="A10" s="2" t="s">
        <v>9</v>
      </c>
      <c r="B10" s="2" t="s">
        <v>17</v>
      </c>
      <c r="C10" s="3">
        <v>3142.9500000000003</v>
      </c>
      <c r="D10" s="4">
        <f t="shared" si="0"/>
        <v>2</v>
      </c>
      <c r="E10" s="4"/>
      <c r="I10" s="2" t="s">
        <v>9</v>
      </c>
      <c r="J10" s="2" t="s">
        <v>17</v>
      </c>
      <c r="K10" s="3">
        <v>3142.9500000000003</v>
      </c>
      <c r="L10" s="4">
        <f t="shared" si="1"/>
        <v>2</v>
      </c>
      <c r="M10" s="10">
        <f>M7+K10</f>
        <v>7702.9500000000007</v>
      </c>
    </row>
    <row r="11" spans="1:13">
      <c r="A11" s="2" t="s">
        <v>10</v>
      </c>
      <c r="B11" s="2" t="s">
        <v>3</v>
      </c>
      <c r="C11" s="3">
        <v>3260</v>
      </c>
      <c r="D11" s="4">
        <f t="shared" si="0"/>
        <v>2</v>
      </c>
      <c r="E11" s="4"/>
      <c r="I11" s="2" t="s">
        <v>10</v>
      </c>
      <c r="J11" s="2" t="s">
        <v>3</v>
      </c>
      <c r="K11" s="3">
        <v>3260</v>
      </c>
      <c r="L11" s="4">
        <f t="shared" si="1"/>
        <v>2</v>
      </c>
      <c r="M11" s="10">
        <f>M8+K11</f>
        <v>8766.2000000000007</v>
      </c>
    </row>
    <row r="12" spans="1:13">
      <c r="A12" s="2" t="s">
        <v>11</v>
      </c>
      <c r="B12" s="2" t="s">
        <v>18</v>
      </c>
      <c r="C12" s="3">
        <v>1956</v>
      </c>
      <c r="D12" s="4">
        <f t="shared" si="0"/>
        <v>2</v>
      </c>
      <c r="E12" s="4"/>
      <c r="I12" s="2" t="s">
        <v>11</v>
      </c>
      <c r="J12" s="2" t="s">
        <v>18</v>
      </c>
      <c r="K12" s="3">
        <v>1956</v>
      </c>
      <c r="L12" s="4">
        <f t="shared" si="1"/>
        <v>2</v>
      </c>
      <c r="M12" s="10">
        <f>M5+K12</f>
        <v>5726.85</v>
      </c>
    </row>
    <row r="13" spans="1:13">
      <c r="A13" s="2" t="s">
        <v>12</v>
      </c>
      <c r="B13" s="2" t="s">
        <v>17</v>
      </c>
      <c r="C13" s="3">
        <v>2485.2000000000003</v>
      </c>
      <c r="D13" s="4">
        <f t="shared" si="0"/>
        <v>3</v>
      </c>
      <c r="E13" s="4"/>
      <c r="I13" s="2" t="s">
        <v>12</v>
      </c>
      <c r="J13" s="2" t="s">
        <v>17</v>
      </c>
      <c r="K13" s="3">
        <v>2485.2000000000003</v>
      </c>
      <c r="L13" s="4">
        <f t="shared" si="1"/>
        <v>3</v>
      </c>
      <c r="M13" s="10">
        <f>M10+K13</f>
        <v>10188.150000000001</v>
      </c>
    </row>
    <row r="14" spans="1:13">
      <c r="A14" s="2" t="s">
        <v>13</v>
      </c>
      <c r="B14" s="2" t="s">
        <v>3</v>
      </c>
      <c r="C14" s="3">
        <v>934.80000000000007</v>
      </c>
      <c r="D14" s="4">
        <f t="shared" si="0"/>
        <v>3</v>
      </c>
      <c r="E14" s="4"/>
      <c r="I14" s="2" t="s">
        <v>13</v>
      </c>
      <c r="J14" s="2" t="s">
        <v>3</v>
      </c>
      <c r="K14" s="3">
        <v>934.80000000000007</v>
      </c>
      <c r="L14" s="4">
        <f t="shared" si="1"/>
        <v>3</v>
      </c>
      <c r="M14" s="10">
        <f>M11+K14</f>
        <v>9701</v>
      </c>
    </row>
    <row r="15" spans="1:13">
      <c r="A15" s="2" t="s">
        <v>14</v>
      </c>
      <c r="B15" s="2" t="s">
        <v>2</v>
      </c>
      <c r="C15" s="3">
        <v>2416.8000000000002</v>
      </c>
      <c r="D15" s="4">
        <f t="shared" si="0"/>
        <v>3</v>
      </c>
      <c r="E15" s="4"/>
      <c r="I15" s="2" t="s">
        <v>14</v>
      </c>
      <c r="J15" s="2" t="s">
        <v>2</v>
      </c>
      <c r="K15" s="3">
        <v>2416.8000000000002</v>
      </c>
      <c r="L15" s="4">
        <f t="shared" si="1"/>
        <v>3</v>
      </c>
      <c r="M15" s="10">
        <f>M9+K15</f>
        <v>24565.8</v>
      </c>
    </row>
    <row r="16" spans="1:13">
      <c r="A16" s="2" t="s">
        <v>15</v>
      </c>
      <c r="B16" s="2" t="s">
        <v>18</v>
      </c>
      <c r="C16" s="3">
        <v>621</v>
      </c>
      <c r="D16" s="4">
        <f t="shared" si="0"/>
        <v>3</v>
      </c>
      <c r="E16" s="4"/>
      <c r="I16" s="2" t="s">
        <v>15</v>
      </c>
      <c r="J16" s="2" t="s">
        <v>18</v>
      </c>
      <c r="K16" s="3">
        <v>621</v>
      </c>
      <c r="L16" s="4">
        <f t="shared" si="1"/>
        <v>3</v>
      </c>
      <c r="M16" s="10">
        <f>M12+K16</f>
        <v>6347.85</v>
      </c>
    </row>
    <row r="17" spans="1:13">
      <c r="A17" s="2" t="s">
        <v>16</v>
      </c>
      <c r="B17" s="2" t="s">
        <v>3</v>
      </c>
      <c r="C17" s="3">
        <v>112.19999999999999</v>
      </c>
      <c r="D17" s="4">
        <f t="shared" si="0"/>
        <v>4</v>
      </c>
      <c r="E17" s="4"/>
      <c r="I17" s="2" t="s">
        <v>16</v>
      </c>
      <c r="J17" s="2" t="s">
        <v>3</v>
      </c>
      <c r="K17" s="3">
        <v>112.19999999999999</v>
      </c>
      <c r="L17" s="4">
        <f t="shared" si="1"/>
        <v>4</v>
      </c>
      <c r="M17" s="10">
        <f>M14+K17</f>
        <v>9813.2000000000007</v>
      </c>
    </row>
  </sheetData>
  <sortState ref="A2:E37">
    <sortCondition ref="D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1"/>
  <sheetViews>
    <sheetView showGridLines="0" tabSelected="1" workbookViewId="0">
      <selection activeCell="F5" sqref="F5"/>
    </sheetView>
  </sheetViews>
  <sheetFormatPr baseColWidth="10" defaultRowHeight="15"/>
  <cols>
    <col min="2" max="2" width="12.28515625" customWidth="1"/>
    <col min="3" max="3" width="11.7109375" customWidth="1"/>
    <col min="4" max="4" width="17.140625" customWidth="1"/>
    <col min="7" max="7" width="21" bestFit="1" customWidth="1"/>
    <col min="8" max="8" width="12.42578125" bestFit="1" customWidth="1"/>
    <col min="9" max="9" width="15.42578125" bestFit="1" customWidth="1"/>
    <col min="10" max="10" width="5.28515625" bestFit="1" customWidth="1"/>
    <col min="11" max="11" width="6.85546875" bestFit="1" customWidth="1"/>
  </cols>
  <sheetData>
    <row r="3" spans="2:11">
      <c r="B3" t="s">
        <v>0</v>
      </c>
      <c r="C3" t="s">
        <v>19</v>
      </c>
      <c r="D3" t="s">
        <v>1</v>
      </c>
      <c r="G3" s="12" t="s">
        <v>19</v>
      </c>
      <c r="H3" s="12" t="s">
        <v>0</v>
      </c>
      <c r="I3" t="s">
        <v>29</v>
      </c>
      <c r="J3" t="s">
        <v>31</v>
      </c>
      <c r="K3" t="s">
        <v>30</v>
      </c>
    </row>
    <row r="4" spans="2:11">
      <c r="B4" t="s">
        <v>4</v>
      </c>
      <c r="C4" t="s">
        <v>18</v>
      </c>
      <c r="D4" s="11">
        <v>3770.8500000000004</v>
      </c>
      <c r="G4" t="s">
        <v>2</v>
      </c>
      <c r="H4" t="s">
        <v>14</v>
      </c>
      <c r="I4" s="14">
        <v>2416.8000000000002</v>
      </c>
      <c r="J4" s="13">
        <v>3</v>
      </c>
      <c r="K4" s="11">
        <v>2416.8000000000002</v>
      </c>
    </row>
    <row r="5" spans="2:11">
      <c r="B5" t="s">
        <v>5</v>
      </c>
      <c r="C5" t="s">
        <v>2</v>
      </c>
      <c r="D5" s="11">
        <v>11543.7</v>
      </c>
      <c r="H5" t="s">
        <v>5</v>
      </c>
      <c r="I5" s="14">
        <v>11543.7</v>
      </c>
      <c r="J5" s="13">
        <v>1</v>
      </c>
      <c r="K5" s="11">
        <v>11543.7</v>
      </c>
    </row>
    <row r="6" spans="2:11">
      <c r="B6" t="s">
        <v>6</v>
      </c>
      <c r="C6" t="s">
        <v>17</v>
      </c>
      <c r="D6" s="11">
        <v>4560</v>
      </c>
      <c r="H6" t="s">
        <v>8</v>
      </c>
      <c r="I6" s="14">
        <v>10605.300000000001</v>
      </c>
      <c r="J6" s="13">
        <v>2</v>
      </c>
      <c r="K6" s="11">
        <v>10605.300000000001</v>
      </c>
    </row>
    <row r="7" spans="2:11">
      <c r="B7" t="s">
        <v>7</v>
      </c>
      <c r="C7" t="s">
        <v>3</v>
      </c>
      <c r="D7" s="11">
        <v>5506.2000000000007</v>
      </c>
      <c r="G7" t="s">
        <v>25</v>
      </c>
      <c r="I7" s="14">
        <v>24565.800000000003</v>
      </c>
      <c r="J7" s="13"/>
      <c r="K7" s="11">
        <v>24565.800000000003</v>
      </c>
    </row>
    <row r="8" spans="2:11">
      <c r="B8" t="s">
        <v>8</v>
      </c>
      <c r="C8" t="s">
        <v>2</v>
      </c>
      <c r="D8" s="11">
        <v>10605.300000000001</v>
      </c>
      <c r="G8" t="s">
        <v>17</v>
      </c>
      <c r="H8" t="s">
        <v>6</v>
      </c>
      <c r="I8" s="14">
        <v>4560</v>
      </c>
      <c r="J8" s="13">
        <v>1</v>
      </c>
      <c r="K8" s="11">
        <v>4560</v>
      </c>
    </row>
    <row r="9" spans="2:11">
      <c r="B9" t="s">
        <v>9</v>
      </c>
      <c r="C9" t="s">
        <v>17</v>
      </c>
      <c r="D9" s="11">
        <v>3142.9500000000003</v>
      </c>
      <c r="H9" t="s">
        <v>9</v>
      </c>
      <c r="I9" s="14">
        <v>3142.9500000000003</v>
      </c>
      <c r="J9" s="13">
        <v>2</v>
      </c>
      <c r="K9" s="11">
        <v>3142.9500000000003</v>
      </c>
    </row>
    <row r="10" spans="2:11">
      <c r="B10" t="s">
        <v>10</v>
      </c>
      <c r="C10" t="s">
        <v>3</v>
      </c>
      <c r="D10" s="11">
        <v>3260</v>
      </c>
      <c r="H10" t="s">
        <v>12</v>
      </c>
      <c r="I10" s="14">
        <v>2485.2000000000003</v>
      </c>
      <c r="J10" s="13">
        <v>3</v>
      </c>
      <c r="K10" s="11">
        <v>2485.2000000000003</v>
      </c>
    </row>
    <row r="11" spans="2:11">
      <c r="B11" t="s">
        <v>11</v>
      </c>
      <c r="C11" t="s">
        <v>18</v>
      </c>
      <c r="D11" s="11">
        <v>1956</v>
      </c>
      <c r="G11" t="s">
        <v>26</v>
      </c>
      <c r="I11" s="14">
        <v>10188.150000000001</v>
      </c>
      <c r="J11" s="13"/>
      <c r="K11" s="11">
        <v>34753.950000000004</v>
      </c>
    </row>
    <row r="12" spans="2:11">
      <c r="B12" t="s">
        <v>12</v>
      </c>
      <c r="C12" t="s">
        <v>17</v>
      </c>
      <c r="D12" s="11">
        <v>2485.2000000000003</v>
      </c>
      <c r="G12" t="s">
        <v>18</v>
      </c>
      <c r="H12" t="s">
        <v>4</v>
      </c>
      <c r="I12" s="14">
        <v>3770.8500000000004</v>
      </c>
      <c r="J12" s="13">
        <v>1</v>
      </c>
      <c r="K12" s="11">
        <v>3770.8500000000004</v>
      </c>
    </row>
    <row r="13" spans="2:11">
      <c r="B13" t="s">
        <v>13</v>
      </c>
      <c r="C13" t="s">
        <v>3</v>
      </c>
      <c r="D13" s="11">
        <v>934.80000000000007</v>
      </c>
      <c r="H13" t="s">
        <v>15</v>
      </c>
      <c r="I13" s="14">
        <v>621</v>
      </c>
      <c r="J13" s="13">
        <v>3</v>
      </c>
      <c r="K13" s="11">
        <v>621</v>
      </c>
    </row>
    <row r="14" spans="2:11">
      <c r="B14" t="s">
        <v>14</v>
      </c>
      <c r="C14" t="s">
        <v>2</v>
      </c>
      <c r="D14" s="11">
        <v>2416.8000000000002</v>
      </c>
      <c r="H14" t="s">
        <v>11</v>
      </c>
      <c r="I14" s="14">
        <v>1956</v>
      </c>
      <c r="J14" s="13">
        <v>2</v>
      </c>
      <c r="K14" s="11">
        <v>1956</v>
      </c>
    </row>
    <row r="15" spans="2:11">
      <c r="B15" t="s">
        <v>15</v>
      </c>
      <c r="C15" t="s">
        <v>18</v>
      </c>
      <c r="D15" s="11">
        <v>621</v>
      </c>
      <c r="G15" t="s">
        <v>27</v>
      </c>
      <c r="I15" s="14">
        <v>6347.85</v>
      </c>
      <c r="J15" s="13"/>
      <c r="K15" s="11">
        <v>41101.800000000003</v>
      </c>
    </row>
    <row r="16" spans="2:11">
      <c r="B16" t="s">
        <v>16</v>
      </c>
      <c r="C16" t="s">
        <v>3</v>
      </c>
      <c r="D16" s="11">
        <v>112.19999999999999</v>
      </c>
      <c r="G16" t="s">
        <v>3</v>
      </c>
      <c r="H16" t="s">
        <v>13</v>
      </c>
      <c r="I16" s="14">
        <v>934.80000000000007</v>
      </c>
      <c r="J16" s="13">
        <v>3</v>
      </c>
      <c r="K16" s="11">
        <v>934.80000000000007</v>
      </c>
    </row>
    <row r="17" spans="7:11">
      <c r="H17" t="s">
        <v>16</v>
      </c>
      <c r="I17" s="14">
        <v>112.19999999999999</v>
      </c>
      <c r="J17" s="13">
        <v>4</v>
      </c>
      <c r="K17" s="11">
        <v>112.19999999999999</v>
      </c>
    </row>
    <row r="18" spans="7:11">
      <c r="H18" t="s">
        <v>7</v>
      </c>
      <c r="I18" s="14">
        <v>5506.2000000000007</v>
      </c>
      <c r="J18" s="13">
        <v>1</v>
      </c>
      <c r="K18" s="11">
        <v>5506.2000000000007</v>
      </c>
    </row>
    <row r="19" spans="7:11">
      <c r="H19" t="s">
        <v>10</v>
      </c>
      <c r="I19" s="14">
        <v>3260</v>
      </c>
      <c r="J19" s="13">
        <v>2</v>
      </c>
      <c r="K19" s="11">
        <v>3260</v>
      </c>
    </row>
    <row r="20" spans="7:11">
      <c r="G20" t="s">
        <v>28</v>
      </c>
      <c r="I20" s="14">
        <v>9813.2000000000007</v>
      </c>
      <c r="J20" s="13"/>
      <c r="K20" s="11">
        <v>50915</v>
      </c>
    </row>
    <row r="21" spans="7:11">
      <c r="G21" t="s">
        <v>24</v>
      </c>
      <c r="I21" s="14">
        <v>50915</v>
      </c>
      <c r="J21" s="13"/>
      <c r="K21" s="11"/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Jean-Eric Pelouas</cp:lastModifiedBy>
  <dcterms:created xsi:type="dcterms:W3CDTF">2018-02-02T15:46:46Z</dcterms:created>
  <dcterms:modified xsi:type="dcterms:W3CDTF">2018-02-02T16:14:17Z</dcterms:modified>
</cp:coreProperties>
</file>