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11220" activeTab="4"/>
  </bookViews>
  <sheets>
    <sheet name="Poids net" sheetId="1" r:id="rId1"/>
    <sheet name="CA" sheetId="2" r:id="rId2"/>
    <sheet name="Paramètres" sheetId="3" r:id="rId3"/>
    <sheet name="TCDs" sheetId="4" r:id="rId4"/>
    <sheet name="GCDs" sheetId="5" r:id="rId5"/>
  </sheets>
  <definedNames>
    <definedName name="départ">Paramètres!$B$4</definedName>
    <definedName name="fin">Paramètres!$B$5</definedName>
  </definedNames>
  <calcPr calcId="152511"/>
  <pivotCaches>
    <pivotCache cacheId="0" r:id="rId6"/>
    <pivotCache cacheId="1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3" l="1"/>
  <c r="B5" i="3" l="1"/>
  <c r="B4" i="3" s="1"/>
</calcChain>
</file>

<file path=xl/sharedStrings.xml><?xml version="1.0" encoding="utf-8"?>
<sst xmlns="http://schemas.openxmlformats.org/spreadsheetml/2006/main" count="19" uniqueCount="16">
  <si>
    <t>Semaine</t>
  </si>
  <si>
    <t>An-0 Poids net</t>
  </si>
  <si>
    <t>An-1 Poids net</t>
  </si>
  <si>
    <t>CA 1</t>
  </si>
  <si>
    <t>CA 2</t>
  </si>
  <si>
    <t>Date du jour</t>
  </si>
  <si>
    <t>alternative : =NO.SEMAINE(B1;21)</t>
  </si>
  <si>
    <t>Analyse semaines :</t>
  </si>
  <si>
    <t>départ</t>
  </si>
  <si>
    <t>fin</t>
  </si>
  <si>
    <t>Poids net</t>
  </si>
  <si>
    <t>CA</t>
  </si>
  <si>
    <t>An-0</t>
  </si>
  <si>
    <t>An-1</t>
  </si>
  <si>
    <t xml:space="preserve">CA 1 </t>
  </si>
  <si>
    <t xml:space="preserve">CA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</si>
</sst>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</font>
    <font>
      <i/>
      <sz val="11"/>
      <color rgb="FF0070C0"/>
      <name val="Calibri"/>
      <family val="2"/>
    </font>
    <font>
      <b/>
      <sz val="14"/>
      <color theme="1"/>
      <name val="Calibri"/>
      <family val="2"/>
    </font>
    <font>
      <u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" fontId="0" fillId="0" borderId="0" xfId="0" applyNumberFormat="1"/>
    <xf numFmtId="14" fontId="0" fillId="0" borderId="0" xfId="0" applyNumberFormat="1"/>
    <xf numFmtId="0" fontId="1" fillId="0" borderId="0" xfId="0" quotePrefix="1" applyFont="1"/>
    <xf numFmtId="0" fontId="0" fillId="0" borderId="0" xfId="0" pivotButton="1"/>
    <xf numFmtId="0" fontId="0" fillId="0" borderId="0" xfId="0" applyAlignment="1">
      <alignment horizontal="left"/>
    </xf>
    <xf numFmtId="3" fontId="0" fillId="0" borderId="0" xfId="0" applyNumberForma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4"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[xlp - barth66 TCDs GCDs vba.xlsm]TCDs!Tableau croisé dynamique1</c:name>
    <c:fmtId val="1"/>
  </c:pivotSource>
  <c:chart>
    <c:title>
      <c:tx>
        <c:strRef>
          <c:f>TCDs!$A$1</c:f>
          <c:strCache>
            <c:ptCount val="1"/>
            <c:pt idx="0">
              <c:v>Poids net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TCDs!$A$1</c:f>
              <c:strCache>
                <c:ptCount val="1"/>
                <c:pt idx="0">
                  <c:v>An-0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TCDs!$A$1</c:f>
              <c:strCache>
                <c:ptCount val="4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</c:strCache>
            </c:strRef>
          </c:cat>
          <c:val>
            <c:numRef>
              <c:f>TCDs!$A$1</c:f>
              <c:numCache>
                <c:formatCode>#,##0</c:formatCode>
                <c:ptCount val="4"/>
                <c:pt idx="0">
                  <c:v>140185.5</c:v>
                </c:pt>
                <c:pt idx="1">
                  <c:v>155025.79999999999</c:v>
                </c:pt>
                <c:pt idx="2">
                  <c:v>169866.1</c:v>
                </c:pt>
                <c:pt idx="3">
                  <c:v>184706.4</c:v>
                </c:pt>
              </c:numCache>
            </c:numRef>
          </c:val>
        </c:ser>
        <c:ser>
          <c:idx val="1"/>
          <c:order val="1"/>
          <c:tx>
            <c:strRef>
              <c:f>TCDs!$A$1</c:f>
              <c:strCache>
                <c:ptCount val="1"/>
                <c:pt idx="0">
                  <c:v>An-1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TCDs!$A$1</c:f>
              <c:strCache>
                <c:ptCount val="4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</c:strCache>
            </c:strRef>
          </c:cat>
          <c:val>
            <c:numRef>
              <c:f>TCDs!$A$1</c:f>
              <c:numCache>
                <c:formatCode>#,##0</c:formatCode>
                <c:ptCount val="4"/>
                <c:pt idx="0">
                  <c:v>102521</c:v>
                </c:pt>
                <c:pt idx="1">
                  <c:v>102021.9</c:v>
                </c:pt>
                <c:pt idx="2">
                  <c:v>101522.8</c:v>
                </c:pt>
                <c:pt idx="3">
                  <c:v>101023.7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51391088"/>
        <c:axId val="351389128"/>
      </c:barChart>
      <c:catAx>
        <c:axId val="3513910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1389128"/>
        <c:crosses val="autoZero"/>
        <c:auto val="1"/>
        <c:lblAlgn val="ctr"/>
        <c:lblOffset val="100"/>
        <c:noMultiLvlLbl val="0"/>
      </c:catAx>
      <c:valAx>
        <c:axId val="351389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13910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[xlp - barth66 TCDs GCDs vba.xlsm]TCDs!Tableau croisé dynamique2</c:name>
    <c:fmtId val="1"/>
  </c:pivotSource>
  <c:chart>
    <c:title>
      <c:tx>
        <c:strRef>
          <c:f>TCDs!$E$1</c:f>
          <c:strCache>
            <c:ptCount val="1"/>
            <c:pt idx="0">
              <c:v>CA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TCDs!$E$1</c:f>
              <c:strCache>
                <c:ptCount val="1"/>
                <c:pt idx="0">
                  <c:v>CA 1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TCDs!$E$1</c:f>
              <c:strCache>
                <c:ptCount val="4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</c:strCache>
            </c:strRef>
          </c:cat>
          <c:val>
            <c:numRef>
              <c:f>TCDs!$E$1</c:f>
              <c:numCache>
                <c:formatCode>#,##0</c:formatCode>
                <c:ptCount val="4"/>
                <c:pt idx="0">
                  <c:v>140185.5</c:v>
                </c:pt>
                <c:pt idx="1">
                  <c:v>155025.79999999999</c:v>
                </c:pt>
                <c:pt idx="2">
                  <c:v>169866.1</c:v>
                </c:pt>
                <c:pt idx="3">
                  <c:v>184706.4</c:v>
                </c:pt>
              </c:numCache>
            </c:numRef>
          </c:val>
        </c:ser>
        <c:ser>
          <c:idx val="1"/>
          <c:order val="1"/>
          <c:tx>
            <c:strRef>
              <c:f>TCDs!$E$1</c:f>
              <c:strCache>
                <c:ptCount val="1"/>
                <c:pt idx="0">
                  <c:v>CA 2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TCDs!$E$1</c:f>
              <c:strCache>
                <c:ptCount val="4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</c:strCache>
            </c:strRef>
          </c:cat>
          <c:val>
            <c:numRef>
              <c:f>TCDs!$E$1</c:f>
              <c:numCache>
                <c:formatCode>#,##0</c:formatCode>
                <c:ptCount val="4"/>
                <c:pt idx="0">
                  <c:v>102521</c:v>
                </c:pt>
                <c:pt idx="1">
                  <c:v>102021.9</c:v>
                </c:pt>
                <c:pt idx="2">
                  <c:v>101522.8</c:v>
                </c:pt>
                <c:pt idx="3">
                  <c:v>101023.7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51386776"/>
        <c:axId val="351384816"/>
      </c:barChart>
      <c:catAx>
        <c:axId val="3513867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1384816"/>
        <c:crosses val="autoZero"/>
        <c:auto val="1"/>
        <c:lblAlgn val="ctr"/>
        <c:lblOffset val="100"/>
        <c:noMultiLvlLbl val="0"/>
      </c:catAx>
      <c:valAx>
        <c:axId val="351384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13867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1</xdr:row>
      <xdr:rowOff>9524</xdr:rowOff>
    </xdr:from>
    <xdr:to>
      <xdr:col>7</xdr:col>
      <xdr:colOff>752475</xdr:colOff>
      <xdr:row>16</xdr:row>
      <xdr:rowOff>19049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238124</xdr:colOff>
      <xdr:row>1</xdr:row>
      <xdr:rowOff>9525</xdr:rowOff>
    </xdr:from>
    <xdr:to>
      <xdr:col>15</xdr:col>
      <xdr:colOff>247649</xdr:colOff>
      <xdr:row>16</xdr:row>
      <xdr:rowOff>9525</xdr:rowOff>
    </xdr:to>
    <xdr:graphicFrame macro="">
      <xdr:nvGraphicFramePr>
        <xdr:cNvPr id="4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138.359066666664" createdVersion="5" refreshedVersion="5" minRefreshableVersion="3" recordCount="52">
  <cacheSource type="worksheet">
    <worksheetSource name="Tableau1"/>
  </cacheSource>
  <cacheFields count="3">
    <cacheField name="Semaine" numFmtId="0">
      <sharedItems containsSemiMixedTypes="0" containsString="0" containsNumber="1" containsInteger="1" minValue="1" maxValue="52" count="52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</sharedItems>
    </cacheField>
    <cacheField name="An-0 Poids net" numFmtId="4">
      <sharedItems containsSemiMixedTypes="0" containsString="0" containsNumber="1" minValue="9796" maxValue="347949.7"/>
    </cacheField>
    <cacheField name="An-1 Poids net" numFmtId="4">
      <sharedItems containsSemiMixedTypes="0" containsString="0" containsNumber="1" minValue="10760" maxValue="11824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" refreshedDate="42138.359067013887" createdVersion="5" refreshedVersion="5" minRefreshableVersion="3" recordCount="52">
  <cacheSource type="worksheet">
    <worksheetSource name="Tableau2"/>
  </cacheSource>
  <cacheFields count="3">
    <cacheField name="Semaine" numFmtId="0">
      <sharedItems containsSemiMixedTypes="0" containsString="0" containsNumber="1" containsInteger="1" minValue="1" maxValue="52" count="52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</sharedItems>
    </cacheField>
    <cacheField name="CA 1" numFmtId="4">
      <sharedItems containsSemiMixedTypes="0" containsString="0" containsNumber="1" minValue="9796" maxValue="347949.7"/>
    </cacheField>
    <cacheField name="CA 2" numFmtId="4">
      <sharedItems containsSemiMixedTypes="0" containsString="0" containsNumber="1" minValue="10760" maxValue="11824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2">
  <r>
    <x v="0"/>
    <n v="27631"/>
    <n v="34301"/>
  </r>
  <r>
    <x v="1"/>
    <n v="59430"/>
    <n v="118241"/>
  </r>
  <r>
    <x v="2"/>
    <n v="45564"/>
    <n v="82788"/>
  </r>
  <r>
    <x v="3"/>
    <n v="73699"/>
    <n v="58659"/>
  </r>
  <r>
    <x v="4"/>
    <n v="65438"/>
    <n v="52342"/>
  </r>
  <r>
    <x v="5"/>
    <n v="61265"/>
    <n v="56645"/>
  </r>
  <r>
    <x v="6"/>
    <n v="80005"/>
    <n v="10760"/>
  </r>
  <r>
    <x v="7"/>
    <n v="70799"/>
    <n v="67127"/>
  </r>
  <r>
    <x v="8"/>
    <n v="51229"/>
    <n v="85911"/>
  </r>
  <r>
    <x v="9"/>
    <n v="87345"/>
    <n v="108202"/>
  </r>
  <r>
    <x v="10"/>
    <n v="76586"/>
    <n v="71340"/>
  </r>
  <r>
    <x v="11"/>
    <n v="91583"/>
    <n v="85599"/>
  </r>
  <r>
    <x v="12"/>
    <n v="78062"/>
    <n v="99363"/>
  </r>
  <r>
    <x v="13"/>
    <n v="99700"/>
    <n v="106037"/>
  </r>
  <r>
    <x v="14"/>
    <n v="110721"/>
    <n v="114945"/>
  </r>
  <r>
    <x v="15"/>
    <n v="123856"/>
    <n v="94730"/>
  </r>
  <r>
    <x v="16"/>
    <n v="140185.5"/>
    <n v="102521"/>
  </r>
  <r>
    <x v="17"/>
    <n v="155025.79999999999"/>
    <n v="102021.9"/>
  </r>
  <r>
    <x v="18"/>
    <n v="169866.1"/>
    <n v="101522.8"/>
  </r>
  <r>
    <x v="19"/>
    <n v="184706.4"/>
    <n v="101023.7"/>
  </r>
  <r>
    <x v="20"/>
    <n v="199546.7"/>
    <n v="100524.6"/>
  </r>
  <r>
    <x v="21"/>
    <n v="214387"/>
    <n v="100025.5"/>
  </r>
  <r>
    <x v="22"/>
    <n v="229227.3"/>
    <n v="99526.399999999994"/>
  </r>
  <r>
    <x v="23"/>
    <n v="244067.6"/>
    <n v="99027.3"/>
  </r>
  <r>
    <x v="24"/>
    <n v="258907.9"/>
    <n v="98528.2"/>
  </r>
  <r>
    <x v="25"/>
    <n v="273748.2"/>
    <n v="98029.1"/>
  </r>
  <r>
    <x v="26"/>
    <n v="288588.5"/>
    <n v="97530"/>
  </r>
  <r>
    <x v="27"/>
    <n v="303428.8"/>
    <n v="97030.9"/>
  </r>
  <r>
    <x v="28"/>
    <n v="318269.09999999998"/>
    <n v="96531.8"/>
  </r>
  <r>
    <x v="29"/>
    <n v="333109.40000000002"/>
    <n v="96032.7"/>
  </r>
  <r>
    <x v="30"/>
    <n v="347949.7"/>
    <n v="95533.6"/>
  </r>
  <r>
    <x v="31"/>
    <n v="57680"/>
    <n v="39064"/>
  </r>
  <r>
    <x v="32"/>
    <n v="25121"/>
    <n v="55940"/>
  </r>
  <r>
    <x v="33"/>
    <n v="39526"/>
    <n v="86036"/>
  </r>
  <r>
    <x v="34"/>
    <n v="16734"/>
    <n v="95935"/>
  </r>
  <r>
    <x v="35"/>
    <n v="35786"/>
    <n v="100469"/>
  </r>
  <r>
    <x v="36"/>
    <n v="23831"/>
    <n v="114072"/>
  </r>
  <r>
    <x v="37"/>
    <n v="28695"/>
    <n v="84042"/>
  </r>
  <r>
    <x v="38"/>
    <n v="12288"/>
    <n v="26321"/>
  </r>
  <r>
    <x v="39"/>
    <n v="9796"/>
    <n v="33950"/>
  </r>
  <r>
    <x v="40"/>
    <n v="19881"/>
    <n v="48628"/>
  </r>
  <r>
    <x v="41"/>
    <n v="20542"/>
    <n v="42378"/>
  </r>
  <r>
    <x v="42"/>
    <n v="44273"/>
    <n v="51643"/>
  </r>
  <r>
    <x v="43"/>
    <n v="54076"/>
    <n v="41172"/>
  </r>
  <r>
    <x v="44"/>
    <n v="92658"/>
    <n v="61439"/>
  </r>
  <r>
    <x v="45"/>
    <n v="84777"/>
    <n v="29446"/>
  </r>
  <r>
    <x v="46"/>
    <n v="90617"/>
    <n v="59910"/>
  </r>
  <r>
    <x v="47"/>
    <n v="81458"/>
    <n v="64731"/>
  </r>
  <r>
    <x v="48"/>
    <n v="82075"/>
    <n v="46667"/>
  </r>
  <r>
    <x v="49"/>
    <n v="78390"/>
    <n v="55538"/>
  </r>
  <r>
    <x v="50"/>
    <n v="58464"/>
    <n v="96955"/>
  </r>
  <r>
    <x v="51"/>
    <n v="31577"/>
    <n v="25728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52">
  <r>
    <x v="0"/>
    <n v="27631"/>
    <n v="34301"/>
  </r>
  <r>
    <x v="1"/>
    <n v="59430"/>
    <n v="118241"/>
  </r>
  <r>
    <x v="2"/>
    <n v="45564"/>
    <n v="82788"/>
  </r>
  <r>
    <x v="3"/>
    <n v="73699"/>
    <n v="58659"/>
  </r>
  <r>
    <x v="4"/>
    <n v="65438"/>
    <n v="52342"/>
  </r>
  <r>
    <x v="5"/>
    <n v="61265"/>
    <n v="56645"/>
  </r>
  <r>
    <x v="6"/>
    <n v="80005"/>
    <n v="10760"/>
  </r>
  <r>
    <x v="7"/>
    <n v="70799"/>
    <n v="67127"/>
  </r>
  <r>
    <x v="8"/>
    <n v="51229"/>
    <n v="85911"/>
  </r>
  <r>
    <x v="9"/>
    <n v="87345"/>
    <n v="108202"/>
  </r>
  <r>
    <x v="10"/>
    <n v="76586"/>
    <n v="71340"/>
  </r>
  <r>
    <x v="11"/>
    <n v="91583"/>
    <n v="85599"/>
  </r>
  <r>
    <x v="12"/>
    <n v="78062"/>
    <n v="99363"/>
  </r>
  <r>
    <x v="13"/>
    <n v="99700"/>
    <n v="106037"/>
  </r>
  <r>
    <x v="14"/>
    <n v="110721"/>
    <n v="114945"/>
  </r>
  <r>
    <x v="15"/>
    <n v="123856"/>
    <n v="94730"/>
  </r>
  <r>
    <x v="16"/>
    <n v="140185.5"/>
    <n v="102521"/>
  </r>
  <r>
    <x v="17"/>
    <n v="155025.79999999999"/>
    <n v="102021.9"/>
  </r>
  <r>
    <x v="18"/>
    <n v="169866.1"/>
    <n v="101522.8"/>
  </r>
  <r>
    <x v="19"/>
    <n v="184706.4"/>
    <n v="101023.7"/>
  </r>
  <r>
    <x v="20"/>
    <n v="199546.7"/>
    <n v="100524.6"/>
  </r>
  <r>
    <x v="21"/>
    <n v="214387"/>
    <n v="100025.5"/>
  </r>
  <r>
    <x v="22"/>
    <n v="229227.3"/>
    <n v="99526.399999999994"/>
  </r>
  <r>
    <x v="23"/>
    <n v="244067.6"/>
    <n v="99027.3"/>
  </r>
  <r>
    <x v="24"/>
    <n v="258907.9"/>
    <n v="98528.2"/>
  </r>
  <r>
    <x v="25"/>
    <n v="273748.2"/>
    <n v="98029.1"/>
  </r>
  <r>
    <x v="26"/>
    <n v="288588.5"/>
    <n v="97530"/>
  </r>
  <r>
    <x v="27"/>
    <n v="303428.8"/>
    <n v="97030.9"/>
  </r>
  <r>
    <x v="28"/>
    <n v="318269.09999999998"/>
    <n v="96531.8"/>
  </r>
  <r>
    <x v="29"/>
    <n v="333109.40000000002"/>
    <n v="96032.7"/>
  </r>
  <r>
    <x v="30"/>
    <n v="347949.7"/>
    <n v="95533.6"/>
  </r>
  <r>
    <x v="31"/>
    <n v="57680"/>
    <n v="39064"/>
  </r>
  <r>
    <x v="32"/>
    <n v="25121"/>
    <n v="55940"/>
  </r>
  <r>
    <x v="33"/>
    <n v="39526"/>
    <n v="86036"/>
  </r>
  <r>
    <x v="34"/>
    <n v="16734"/>
    <n v="95935"/>
  </r>
  <r>
    <x v="35"/>
    <n v="35786"/>
    <n v="100469"/>
  </r>
  <r>
    <x v="36"/>
    <n v="23831"/>
    <n v="114072"/>
  </r>
  <r>
    <x v="37"/>
    <n v="28695"/>
    <n v="84042"/>
  </r>
  <r>
    <x v="38"/>
    <n v="12288"/>
    <n v="26321"/>
  </r>
  <r>
    <x v="39"/>
    <n v="9796"/>
    <n v="33950"/>
  </r>
  <r>
    <x v="40"/>
    <n v="19881"/>
    <n v="48628"/>
  </r>
  <r>
    <x v="41"/>
    <n v="20542"/>
    <n v="42378"/>
  </r>
  <r>
    <x v="42"/>
    <n v="44273"/>
    <n v="51643"/>
  </r>
  <r>
    <x v="43"/>
    <n v="54076"/>
    <n v="41172"/>
  </r>
  <r>
    <x v="44"/>
    <n v="92658"/>
    <n v="61439"/>
  </r>
  <r>
    <x v="45"/>
    <n v="84777"/>
    <n v="29446"/>
  </r>
  <r>
    <x v="46"/>
    <n v="90617"/>
    <n v="59910"/>
  </r>
  <r>
    <x v="47"/>
    <n v="81458"/>
    <n v="64731"/>
  </r>
  <r>
    <x v="48"/>
    <n v="82075"/>
    <n v="46667"/>
  </r>
  <r>
    <x v="49"/>
    <n v="78390"/>
    <n v="55538"/>
  </r>
  <r>
    <x v="50"/>
    <n v="58464"/>
    <n v="96955"/>
  </r>
  <r>
    <x v="51"/>
    <n v="31577"/>
    <n v="2572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outline="1" outlineData="1" multipleFieldFilters="0" chartFormat="4" rowHeaderCaption="Semaine">
  <location ref="E3:G7" firstHeaderRow="0" firstDataRow="1" firstDataCol="1"/>
  <pivotFields count="3">
    <pivotField axis="axisRow" showAll="0">
      <items count="5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t="default"/>
      </items>
    </pivotField>
    <pivotField dataField="1" numFmtId="4" showAll="0" defaultSubtotal="0"/>
    <pivotField dataField="1" numFmtId="4" showAll="0" defaultSubtotal="0"/>
  </pivotFields>
  <rowFields count="1">
    <field x="0"/>
  </rowFields>
  <rowItems count="4">
    <i>
      <x v="16"/>
    </i>
    <i>
      <x v="17"/>
    </i>
    <i>
      <x v="18"/>
    </i>
    <i>
      <x v="19"/>
    </i>
  </rowItems>
  <colFields count="1">
    <field x="-2"/>
  </colFields>
  <colItems count="2">
    <i>
      <x/>
    </i>
    <i i="1">
      <x v="1"/>
    </i>
  </colItems>
  <dataFields count="2">
    <dataField name="CA 1 " fld="1" baseField="0" baseItem="0" numFmtId="3"/>
    <dataField name="CA 2 " fld="2" baseField="0" baseItem="0" numFmtId="3"/>
  </dataFields>
  <chartFormats count="2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Medium2" showRowHeaders="1" showColHeaders="1" showRowStripes="0" showColStripes="0" showLastColumn="1"/>
  <filters count="1">
    <filter fld="0" type="captionBetween" evalOrder="-1" id="45" stringValue1="17" stringValue2="20">
      <autoFilter ref="A1">
        <filterColumn colId="0">
          <customFilters and="1">
            <customFilter operator="greaterThanOrEqual" val="17"/>
            <customFilter operator="lessThanOrEqual" val="2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outline="1" outlineData="1" multipleFieldFilters="0" chartFormat="6" rowHeaderCaption="Semaine">
  <location ref="A3:C7" firstHeaderRow="0" firstDataRow="1" firstDataCol="1"/>
  <pivotFields count="3">
    <pivotField axis="axisRow" showAll="0">
      <items count="5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t="default"/>
      </items>
    </pivotField>
    <pivotField dataField="1" numFmtId="4" showAll="0"/>
    <pivotField dataField="1" numFmtId="4" showAll="0"/>
  </pivotFields>
  <rowFields count="1">
    <field x="0"/>
  </rowFields>
  <rowItems count="4">
    <i>
      <x v="16"/>
    </i>
    <i>
      <x v="17"/>
    </i>
    <i>
      <x v="18"/>
    </i>
    <i>
      <x v="19"/>
    </i>
  </rowItems>
  <colFields count="1">
    <field x="-2"/>
  </colFields>
  <colItems count="2">
    <i>
      <x/>
    </i>
    <i i="1">
      <x v="1"/>
    </i>
  </colItems>
  <dataFields count="2">
    <dataField name="An-0" fld="1" baseField="0" baseItem="0" numFmtId="3"/>
    <dataField name="An-1" fld="2" baseField="0" baseItem="7" numFmtId="3"/>
  </dataFields>
  <chartFormats count="2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Medium2" showRowHeaders="1" showColHeaders="1" showRowStripes="0" showColStripes="0" showLastColumn="1"/>
  <filters count="1">
    <filter fld="0" type="captionBetween" evalOrder="-1" id="47" stringValue1="17" stringValue2="20">
      <autoFilter ref="A1">
        <filterColumn colId="0">
          <customFilters and="1">
            <customFilter operator="greaterThanOrEqual" val="17"/>
            <customFilter operator="lessThanOrEqual" val="2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53" totalsRowShown="0">
  <autoFilter ref="A1:C53"/>
  <tableColumns count="3">
    <tableColumn id="1" name="Semaine"/>
    <tableColumn id="2" name="An-0 Poids net" dataDxfId="3"/>
    <tableColumn id="3" name="An-1 Poids net" dataDxfId="2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C53" totalsRowShown="0">
  <autoFilter ref="A1:C53"/>
  <tableColumns count="3">
    <tableColumn id="1" name="Semaine"/>
    <tableColumn id="2" name="CA 1" dataDxfId="1"/>
    <tableColumn id="3" name="CA 2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3"/>
  <sheetViews>
    <sheetView showGridLines="0" workbookViewId="0"/>
  </sheetViews>
  <sheetFormatPr baseColWidth="10" defaultRowHeight="15" x14ac:dyDescent="0.25"/>
  <cols>
    <col min="2" max="3" width="16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 s="1">
        <v>27631</v>
      </c>
      <c r="C2" s="1">
        <v>34301</v>
      </c>
    </row>
    <row r="3" spans="1:3" x14ac:dyDescent="0.25">
      <c r="A3">
        <v>2</v>
      </c>
      <c r="B3" s="1">
        <v>59430</v>
      </c>
      <c r="C3" s="1">
        <v>118241</v>
      </c>
    </row>
    <row r="4" spans="1:3" x14ac:dyDescent="0.25">
      <c r="A4">
        <v>3</v>
      </c>
      <c r="B4" s="1">
        <v>45564</v>
      </c>
      <c r="C4" s="1">
        <v>82788</v>
      </c>
    </row>
    <row r="5" spans="1:3" x14ac:dyDescent="0.25">
      <c r="A5">
        <v>4</v>
      </c>
      <c r="B5" s="1">
        <v>73699</v>
      </c>
      <c r="C5" s="1">
        <v>58659</v>
      </c>
    </row>
    <row r="6" spans="1:3" x14ac:dyDescent="0.25">
      <c r="A6">
        <v>5</v>
      </c>
      <c r="B6" s="1">
        <v>65438</v>
      </c>
      <c r="C6" s="1">
        <v>52342</v>
      </c>
    </row>
    <row r="7" spans="1:3" x14ac:dyDescent="0.25">
      <c r="A7">
        <v>6</v>
      </c>
      <c r="B7" s="1">
        <v>61265</v>
      </c>
      <c r="C7" s="1">
        <v>56645</v>
      </c>
    </row>
    <row r="8" spans="1:3" x14ac:dyDescent="0.25">
      <c r="A8">
        <v>7</v>
      </c>
      <c r="B8" s="1">
        <v>80005</v>
      </c>
      <c r="C8" s="1">
        <v>10760</v>
      </c>
    </row>
    <row r="9" spans="1:3" x14ac:dyDescent="0.25">
      <c r="A9">
        <v>8</v>
      </c>
      <c r="B9" s="1">
        <v>70799</v>
      </c>
      <c r="C9" s="1">
        <v>67127</v>
      </c>
    </row>
    <row r="10" spans="1:3" x14ac:dyDescent="0.25">
      <c r="A10">
        <v>9</v>
      </c>
      <c r="B10" s="1">
        <v>51229</v>
      </c>
      <c r="C10" s="1">
        <v>85911</v>
      </c>
    </row>
    <row r="11" spans="1:3" x14ac:dyDescent="0.25">
      <c r="A11">
        <v>10</v>
      </c>
      <c r="B11" s="1">
        <v>87345</v>
      </c>
      <c r="C11" s="1">
        <v>108202</v>
      </c>
    </row>
    <row r="12" spans="1:3" x14ac:dyDescent="0.25">
      <c r="A12">
        <v>11</v>
      </c>
      <c r="B12" s="1">
        <v>76586</v>
      </c>
      <c r="C12" s="1">
        <v>71340</v>
      </c>
    </row>
    <row r="13" spans="1:3" x14ac:dyDescent="0.25">
      <c r="A13">
        <v>12</v>
      </c>
      <c r="B13" s="1">
        <v>91583</v>
      </c>
      <c r="C13" s="1">
        <v>85599</v>
      </c>
    </row>
    <row r="14" spans="1:3" x14ac:dyDescent="0.25">
      <c r="A14">
        <v>13</v>
      </c>
      <c r="B14" s="1">
        <v>78062</v>
      </c>
      <c r="C14" s="1">
        <v>99363</v>
      </c>
    </row>
    <row r="15" spans="1:3" x14ac:dyDescent="0.25">
      <c r="A15">
        <v>14</v>
      </c>
      <c r="B15" s="1">
        <v>99700</v>
      </c>
      <c r="C15" s="1">
        <v>106037</v>
      </c>
    </row>
    <row r="16" spans="1:3" x14ac:dyDescent="0.25">
      <c r="A16">
        <v>15</v>
      </c>
      <c r="B16" s="1">
        <v>110721</v>
      </c>
      <c r="C16" s="1">
        <v>114945</v>
      </c>
    </row>
    <row r="17" spans="1:3" x14ac:dyDescent="0.25">
      <c r="A17">
        <v>16</v>
      </c>
      <c r="B17" s="1">
        <v>123856</v>
      </c>
      <c r="C17" s="1">
        <v>94730</v>
      </c>
    </row>
    <row r="18" spans="1:3" x14ac:dyDescent="0.25">
      <c r="A18">
        <v>17</v>
      </c>
      <c r="B18" s="1">
        <v>140185.5</v>
      </c>
      <c r="C18" s="1">
        <v>102521</v>
      </c>
    </row>
    <row r="19" spans="1:3" x14ac:dyDescent="0.25">
      <c r="A19">
        <v>18</v>
      </c>
      <c r="B19" s="1">
        <v>155025.79999999999</v>
      </c>
      <c r="C19" s="1">
        <v>102021.9</v>
      </c>
    </row>
    <row r="20" spans="1:3" x14ac:dyDescent="0.25">
      <c r="A20">
        <v>19</v>
      </c>
      <c r="B20" s="1">
        <v>169866.1</v>
      </c>
      <c r="C20" s="1">
        <v>101522.8</v>
      </c>
    </row>
    <row r="21" spans="1:3" x14ac:dyDescent="0.25">
      <c r="A21">
        <v>20</v>
      </c>
      <c r="B21" s="1">
        <v>184706.4</v>
      </c>
      <c r="C21" s="1">
        <v>101023.7</v>
      </c>
    </row>
    <row r="22" spans="1:3" x14ac:dyDescent="0.25">
      <c r="A22">
        <v>21</v>
      </c>
      <c r="B22" s="1">
        <v>199546.7</v>
      </c>
      <c r="C22" s="1">
        <v>100524.6</v>
      </c>
    </row>
    <row r="23" spans="1:3" x14ac:dyDescent="0.25">
      <c r="A23">
        <v>22</v>
      </c>
      <c r="B23" s="1">
        <v>214387</v>
      </c>
      <c r="C23" s="1">
        <v>100025.5</v>
      </c>
    </row>
    <row r="24" spans="1:3" x14ac:dyDescent="0.25">
      <c r="A24">
        <v>23</v>
      </c>
      <c r="B24" s="1">
        <v>229227.3</v>
      </c>
      <c r="C24" s="1">
        <v>99526.399999999994</v>
      </c>
    </row>
    <row r="25" spans="1:3" x14ac:dyDescent="0.25">
      <c r="A25">
        <v>24</v>
      </c>
      <c r="B25" s="1">
        <v>244067.6</v>
      </c>
      <c r="C25" s="1">
        <v>99027.3</v>
      </c>
    </row>
    <row r="26" spans="1:3" x14ac:dyDescent="0.25">
      <c r="A26">
        <v>25</v>
      </c>
      <c r="B26" s="1">
        <v>258907.9</v>
      </c>
      <c r="C26" s="1">
        <v>98528.2</v>
      </c>
    </row>
    <row r="27" spans="1:3" x14ac:dyDescent="0.25">
      <c r="A27">
        <v>26</v>
      </c>
      <c r="B27" s="1">
        <v>273748.2</v>
      </c>
      <c r="C27" s="1">
        <v>98029.1</v>
      </c>
    </row>
    <row r="28" spans="1:3" x14ac:dyDescent="0.25">
      <c r="A28">
        <v>27</v>
      </c>
      <c r="B28" s="1">
        <v>288588.5</v>
      </c>
      <c r="C28" s="1">
        <v>97530</v>
      </c>
    </row>
    <row r="29" spans="1:3" x14ac:dyDescent="0.25">
      <c r="A29">
        <v>28</v>
      </c>
      <c r="B29" s="1">
        <v>303428.8</v>
      </c>
      <c r="C29" s="1">
        <v>97030.9</v>
      </c>
    </row>
    <row r="30" spans="1:3" x14ac:dyDescent="0.25">
      <c r="A30">
        <v>29</v>
      </c>
      <c r="B30" s="1">
        <v>318269.09999999998</v>
      </c>
      <c r="C30" s="1">
        <v>96531.8</v>
      </c>
    </row>
    <row r="31" spans="1:3" x14ac:dyDescent="0.25">
      <c r="A31">
        <v>30</v>
      </c>
      <c r="B31" s="1">
        <v>333109.40000000002</v>
      </c>
      <c r="C31" s="1">
        <v>96032.7</v>
      </c>
    </row>
    <row r="32" spans="1:3" x14ac:dyDescent="0.25">
      <c r="A32">
        <v>31</v>
      </c>
      <c r="B32" s="1">
        <v>347949.7</v>
      </c>
      <c r="C32" s="1">
        <v>95533.6</v>
      </c>
    </row>
    <row r="33" spans="1:3" x14ac:dyDescent="0.25">
      <c r="A33">
        <v>32</v>
      </c>
      <c r="B33" s="1">
        <v>57680</v>
      </c>
      <c r="C33" s="1">
        <v>39064</v>
      </c>
    </row>
    <row r="34" spans="1:3" x14ac:dyDescent="0.25">
      <c r="A34">
        <v>33</v>
      </c>
      <c r="B34" s="1">
        <v>25121</v>
      </c>
      <c r="C34" s="1">
        <v>55940</v>
      </c>
    </row>
    <row r="35" spans="1:3" x14ac:dyDescent="0.25">
      <c r="A35">
        <v>34</v>
      </c>
      <c r="B35" s="1">
        <v>39526</v>
      </c>
      <c r="C35" s="1">
        <v>86036</v>
      </c>
    </row>
    <row r="36" spans="1:3" x14ac:dyDescent="0.25">
      <c r="A36">
        <v>35</v>
      </c>
      <c r="B36" s="1">
        <v>16734</v>
      </c>
      <c r="C36" s="1">
        <v>95935</v>
      </c>
    </row>
    <row r="37" spans="1:3" x14ac:dyDescent="0.25">
      <c r="A37">
        <v>36</v>
      </c>
      <c r="B37" s="1">
        <v>35786</v>
      </c>
      <c r="C37" s="1">
        <v>100469</v>
      </c>
    </row>
    <row r="38" spans="1:3" x14ac:dyDescent="0.25">
      <c r="A38">
        <v>37</v>
      </c>
      <c r="B38" s="1">
        <v>23831</v>
      </c>
      <c r="C38" s="1">
        <v>114072</v>
      </c>
    </row>
    <row r="39" spans="1:3" x14ac:dyDescent="0.25">
      <c r="A39">
        <v>38</v>
      </c>
      <c r="B39" s="1">
        <v>28695</v>
      </c>
      <c r="C39" s="1">
        <v>84042</v>
      </c>
    </row>
    <row r="40" spans="1:3" x14ac:dyDescent="0.25">
      <c r="A40">
        <v>39</v>
      </c>
      <c r="B40" s="1">
        <v>12288</v>
      </c>
      <c r="C40" s="1">
        <v>26321</v>
      </c>
    </row>
    <row r="41" spans="1:3" x14ac:dyDescent="0.25">
      <c r="A41">
        <v>40</v>
      </c>
      <c r="B41" s="1">
        <v>9796</v>
      </c>
      <c r="C41" s="1">
        <v>33950</v>
      </c>
    </row>
    <row r="42" spans="1:3" x14ac:dyDescent="0.25">
      <c r="A42">
        <v>41</v>
      </c>
      <c r="B42" s="1">
        <v>19881</v>
      </c>
      <c r="C42" s="1">
        <v>48628</v>
      </c>
    </row>
    <row r="43" spans="1:3" x14ac:dyDescent="0.25">
      <c r="A43">
        <v>42</v>
      </c>
      <c r="B43" s="1">
        <v>20542</v>
      </c>
      <c r="C43" s="1">
        <v>42378</v>
      </c>
    </row>
    <row r="44" spans="1:3" x14ac:dyDescent="0.25">
      <c r="A44">
        <v>43</v>
      </c>
      <c r="B44" s="1">
        <v>44273</v>
      </c>
      <c r="C44" s="1">
        <v>51643</v>
      </c>
    </row>
    <row r="45" spans="1:3" x14ac:dyDescent="0.25">
      <c r="A45">
        <v>44</v>
      </c>
      <c r="B45" s="1">
        <v>54076</v>
      </c>
      <c r="C45" s="1">
        <v>41172</v>
      </c>
    </row>
    <row r="46" spans="1:3" x14ac:dyDescent="0.25">
      <c r="A46">
        <v>45</v>
      </c>
      <c r="B46" s="1">
        <v>92658</v>
      </c>
      <c r="C46" s="1">
        <v>61439</v>
      </c>
    </row>
    <row r="47" spans="1:3" x14ac:dyDescent="0.25">
      <c r="A47">
        <v>46</v>
      </c>
      <c r="B47" s="1">
        <v>84777</v>
      </c>
      <c r="C47" s="1">
        <v>29446</v>
      </c>
    </row>
    <row r="48" spans="1:3" x14ac:dyDescent="0.25">
      <c r="A48">
        <v>47</v>
      </c>
      <c r="B48" s="1">
        <v>90617</v>
      </c>
      <c r="C48" s="1">
        <v>59910</v>
      </c>
    </row>
    <row r="49" spans="1:3" x14ac:dyDescent="0.25">
      <c r="A49">
        <v>48</v>
      </c>
      <c r="B49" s="1">
        <v>81458</v>
      </c>
      <c r="C49" s="1">
        <v>64731</v>
      </c>
    </row>
    <row r="50" spans="1:3" x14ac:dyDescent="0.25">
      <c r="A50">
        <v>49</v>
      </c>
      <c r="B50" s="1">
        <v>82075</v>
      </c>
      <c r="C50" s="1">
        <v>46667</v>
      </c>
    </row>
    <row r="51" spans="1:3" x14ac:dyDescent="0.25">
      <c r="A51">
        <v>50</v>
      </c>
      <c r="B51" s="1">
        <v>78390</v>
      </c>
      <c r="C51" s="1">
        <v>55538</v>
      </c>
    </row>
    <row r="52" spans="1:3" x14ac:dyDescent="0.25">
      <c r="A52">
        <v>51</v>
      </c>
      <c r="B52" s="1">
        <v>58464</v>
      </c>
      <c r="C52" s="1">
        <v>96955</v>
      </c>
    </row>
    <row r="53" spans="1:3" x14ac:dyDescent="0.25">
      <c r="A53">
        <v>52</v>
      </c>
      <c r="B53" s="1">
        <v>31577</v>
      </c>
      <c r="C53" s="1">
        <v>25728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53"/>
  <sheetViews>
    <sheetView showGridLines="0" workbookViewId="0"/>
  </sheetViews>
  <sheetFormatPr baseColWidth="10" defaultRowHeight="15" x14ac:dyDescent="0.25"/>
  <sheetData>
    <row r="1" spans="1:3" x14ac:dyDescent="0.25">
      <c r="A1" t="s">
        <v>0</v>
      </c>
      <c r="B1" t="s">
        <v>3</v>
      </c>
      <c r="C1" t="s">
        <v>4</v>
      </c>
    </row>
    <row r="2" spans="1:3" x14ac:dyDescent="0.25">
      <c r="A2">
        <v>1</v>
      </c>
      <c r="B2" s="1">
        <v>27631</v>
      </c>
      <c r="C2" s="1">
        <v>34301</v>
      </c>
    </row>
    <row r="3" spans="1:3" x14ac:dyDescent="0.25">
      <c r="A3">
        <v>2</v>
      </c>
      <c r="B3" s="1">
        <v>59430</v>
      </c>
      <c r="C3" s="1">
        <v>118241</v>
      </c>
    </row>
    <row r="4" spans="1:3" x14ac:dyDescent="0.25">
      <c r="A4">
        <v>3</v>
      </c>
      <c r="B4" s="1">
        <v>45564</v>
      </c>
      <c r="C4" s="1">
        <v>82788</v>
      </c>
    </row>
    <row r="5" spans="1:3" x14ac:dyDescent="0.25">
      <c r="A5">
        <v>4</v>
      </c>
      <c r="B5" s="1">
        <v>73699</v>
      </c>
      <c r="C5" s="1">
        <v>58659</v>
      </c>
    </row>
    <row r="6" spans="1:3" x14ac:dyDescent="0.25">
      <c r="A6">
        <v>5</v>
      </c>
      <c r="B6" s="1">
        <v>65438</v>
      </c>
      <c r="C6" s="1">
        <v>52342</v>
      </c>
    </row>
    <row r="7" spans="1:3" x14ac:dyDescent="0.25">
      <c r="A7">
        <v>6</v>
      </c>
      <c r="B7" s="1">
        <v>61265</v>
      </c>
      <c r="C7" s="1">
        <v>56645</v>
      </c>
    </row>
    <row r="8" spans="1:3" x14ac:dyDescent="0.25">
      <c r="A8">
        <v>7</v>
      </c>
      <c r="B8" s="1">
        <v>80005</v>
      </c>
      <c r="C8" s="1">
        <v>10760</v>
      </c>
    </row>
    <row r="9" spans="1:3" x14ac:dyDescent="0.25">
      <c r="A9">
        <v>8</v>
      </c>
      <c r="B9" s="1">
        <v>70799</v>
      </c>
      <c r="C9" s="1">
        <v>67127</v>
      </c>
    </row>
    <row r="10" spans="1:3" x14ac:dyDescent="0.25">
      <c r="A10">
        <v>9</v>
      </c>
      <c r="B10" s="1">
        <v>51229</v>
      </c>
      <c r="C10" s="1">
        <v>85911</v>
      </c>
    </row>
    <row r="11" spans="1:3" x14ac:dyDescent="0.25">
      <c r="A11">
        <v>10</v>
      </c>
      <c r="B11" s="1">
        <v>87345</v>
      </c>
      <c r="C11" s="1">
        <v>108202</v>
      </c>
    </row>
    <row r="12" spans="1:3" x14ac:dyDescent="0.25">
      <c r="A12">
        <v>11</v>
      </c>
      <c r="B12" s="1">
        <v>76586</v>
      </c>
      <c r="C12" s="1">
        <v>71340</v>
      </c>
    </row>
    <row r="13" spans="1:3" x14ac:dyDescent="0.25">
      <c r="A13">
        <v>12</v>
      </c>
      <c r="B13" s="1">
        <v>91583</v>
      </c>
      <c r="C13" s="1">
        <v>85599</v>
      </c>
    </row>
    <row r="14" spans="1:3" x14ac:dyDescent="0.25">
      <c r="A14">
        <v>13</v>
      </c>
      <c r="B14" s="1">
        <v>78062</v>
      </c>
      <c r="C14" s="1">
        <v>99363</v>
      </c>
    </row>
    <row r="15" spans="1:3" x14ac:dyDescent="0.25">
      <c r="A15">
        <v>14</v>
      </c>
      <c r="B15" s="1">
        <v>99700</v>
      </c>
      <c r="C15" s="1">
        <v>106037</v>
      </c>
    </row>
    <row r="16" spans="1:3" x14ac:dyDescent="0.25">
      <c r="A16">
        <v>15</v>
      </c>
      <c r="B16" s="1">
        <v>110721</v>
      </c>
      <c r="C16" s="1">
        <v>114945</v>
      </c>
    </row>
    <row r="17" spans="1:3" x14ac:dyDescent="0.25">
      <c r="A17">
        <v>16</v>
      </c>
      <c r="B17" s="1">
        <v>123856</v>
      </c>
      <c r="C17" s="1">
        <v>94730</v>
      </c>
    </row>
    <row r="18" spans="1:3" x14ac:dyDescent="0.25">
      <c r="A18">
        <v>17</v>
      </c>
      <c r="B18" s="1">
        <v>140185.5</v>
      </c>
      <c r="C18" s="1">
        <v>102521</v>
      </c>
    </row>
    <row r="19" spans="1:3" x14ac:dyDescent="0.25">
      <c r="A19">
        <v>18</v>
      </c>
      <c r="B19" s="1">
        <v>155025.79999999999</v>
      </c>
      <c r="C19" s="1">
        <v>102021.9</v>
      </c>
    </row>
    <row r="20" spans="1:3" x14ac:dyDescent="0.25">
      <c r="A20">
        <v>19</v>
      </c>
      <c r="B20" s="1">
        <v>169866.1</v>
      </c>
      <c r="C20" s="1">
        <v>101522.8</v>
      </c>
    </row>
    <row r="21" spans="1:3" x14ac:dyDescent="0.25">
      <c r="A21">
        <v>20</v>
      </c>
      <c r="B21" s="1">
        <v>184706.4</v>
      </c>
      <c r="C21" s="1">
        <v>101023.7</v>
      </c>
    </row>
    <row r="22" spans="1:3" x14ac:dyDescent="0.25">
      <c r="A22">
        <v>21</v>
      </c>
      <c r="B22" s="1">
        <v>199546.7</v>
      </c>
      <c r="C22" s="1">
        <v>100524.6</v>
      </c>
    </row>
    <row r="23" spans="1:3" x14ac:dyDescent="0.25">
      <c r="A23">
        <v>22</v>
      </c>
      <c r="B23" s="1">
        <v>214387</v>
      </c>
      <c r="C23" s="1">
        <v>100025.5</v>
      </c>
    </row>
    <row r="24" spans="1:3" x14ac:dyDescent="0.25">
      <c r="A24">
        <v>23</v>
      </c>
      <c r="B24" s="1">
        <v>229227.3</v>
      </c>
      <c r="C24" s="1">
        <v>99526.399999999994</v>
      </c>
    </row>
    <row r="25" spans="1:3" x14ac:dyDescent="0.25">
      <c r="A25">
        <v>24</v>
      </c>
      <c r="B25" s="1">
        <v>244067.6</v>
      </c>
      <c r="C25" s="1">
        <v>99027.3</v>
      </c>
    </row>
    <row r="26" spans="1:3" x14ac:dyDescent="0.25">
      <c r="A26">
        <v>25</v>
      </c>
      <c r="B26" s="1">
        <v>258907.9</v>
      </c>
      <c r="C26" s="1">
        <v>98528.2</v>
      </c>
    </row>
    <row r="27" spans="1:3" x14ac:dyDescent="0.25">
      <c r="A27">
        <v>26</v>
      </c>
      <c r="B27" s="1">
        <v>273748.2</v>
      </c>
      <c r="C27" s="1">
        <v>98029.1</v>
      </c>
    </row>
    <row r="28" spans="1:3" x14ac:dyDescent="0.25">
      <c r="A28">
        <v>27</v>
      </c>
      <c r="B28" s="1">
        <v>288588.5</v>
      </c>
      <c r="C28" s="1">
        <v>97530</v>
      </c>
    </row>
    <row r="29" spans="1:3" x14ac:dyDescent="0.25">
      <c r="A29">
        <v>28</v>
      </c>
      <c r="B29" s="1">
        <v>303428.8</v>
      </c>
      <c r="C29" s="1">
        <v>97030.9</v>
      </c>
    </row>
    <row r="30" spans="1:3" x14ac:dyDescent="0.25">
      <c r="A30">
        <v>29</v>
      </c>
      <c r="B30" s="1">
        <v>318269.09999999998</v>
      </c>
      <c r="C30" s="1">
        <v>96531.8</v>
      </c>
    </row>
    <row r="31" spans="1:3" x14ac:dyDescent="0.25">
      <c r="A31">
        <v>30</v>
      </c>
      <c r="B31" s="1">
        <v>333109.40000000002</v>
      </c>
      <c r="C31" s="1">
        <v>96032.7</v>
      </c>
    </row>
    <row r="32" spans="1:3" x14ac:dyDescent="0.25">
      <c r="A32">
        <v>31</v>
      </c>
      <c r="B32" s="1">
        <v>347949.7</v>
      </c>
      <c r="C32" s="1">
        <v>95533.6</v>
      </c>
    </row>
    <row r="33" spans="1:3" x14ac:dyDescent="0.25">
      <c r="A33">
        <v>32</v>
      </c>
      <c r="B33" s="1">
        <v>57680</v>
      </c>
      <c r="C33" s="1">
        <v>39064</v>
      </c>
    </row>
    <row r="34" spans="1:3" x14ac:dyDescent="0.25">
      <c r="A34">
        <v>33</v>
      </c>
      <c r="B34" s="1">
        <v>25121</v>
      </c>
      <c r="C34" s="1">
        <v>55940</v>
      </c>
    </row>
    <row r="35" spans="1:3" x14ac:dyDescent="0.25">
      <c r="A35">
        <v>34</v>
      </c>
      <c r="B35" s="1">
        <v>39526</v>
      </c>
      <c r="C35" s="1">
        <v>86036</v>
      </c>
    </row>
    <row r="36" spans="1:3" x14ac:dyDescent="0.25">
      <c r="A36">
        <v>35</v>
      </c>
      <c r="B36" s="1">
        <v>16734</v>
      </c>
      <c r="C36" s="1">
        <v>95935</v>
      </c>
    </row>
    <row r="37" spans="1:3" x14ac:dyDescent="0.25">
      <c r="A37">
        <v>36</v>
      </c>
      <c r="B37" s="1">
        <v>35786</v>
      </c>
      <c r="C37" s="1">
        <v>100469</v>
      </c>
    </row>
    <row r="38" spans="1:3" x14ac:dyDescent="0.25">
      <c r="A38">
        <v>37</v>
      </c>
      <c r="B38" s="1">
        <v>23831</v>
      </c>
      <c r="C38" s="1">
        <v>114072</v>
      </c>
    </row>
    <row r="39" spans="1:3" x14ac:dyDescent="0.25">
      <c r="A39">
        <v>38</v>
      </c>
      <c r="B39" s="1">
        <v>28695</v>
      </c>
      <c r="C39" s="1">
        <v>84042</v>
      </c>
    </row>
    <row r="40" spans="1:3" x14ac:dyDescent="0.25">
      <c r="A40">
        <v>39</v>
      </c>
      <c r="B40" s="1">
        <v>12288</v>
      </c>
      <c r="C40" s="1">
        <v>26321</v>
      </c>
    </row>
    <row r="41" spans="1:3" x14ac:dyDescent="0.25">
      <c r="A41">
        <v>40</v>
      </c>
      <c r="B41" s="1">
        <v>9796</v>
      </c>
      <c r="C41" s="1">
        <v>33950</v>
      </c>
    </row>
    <row r="42" spans="1:3" x14ac:dyDescent="0.25">
      <c r="A42">
        <v>41</v>
      </c>
      <c r="B42" s="1">
        <v>19881</v>
      </c>
      <c r="C42" s="1">
        <v>48628</v>
      </c>
    </row>
    <row r="43" spans="1:3" x14ac:dyDescent="0.25">
      <c r="A43">
        <v>42</v>
      </c>
      <c r="B43" s="1">
        <v>20542</v>
      </c>
      <c r="C43" s="1">
        <v>42378</v>
      </c>
    </row>
    <row r="44" spans="1:3" x14ac:dyDescent="0.25">
      <c r="A44">
        <v>43</v>
      </c>
      <c r="B44" s="1">
        <v>44273</v>
      </c>
      <c r="C44" s="1">
        <v>51643</v>
      </c>
    </row>
    <row r="45" spans="1:3" x14ac:dyDescent="0.25">
      <c r="A45">
        <v>44</v>
      </c>
      <c r="B45" s="1">
        <v>54076</v>
      </c>
      <c r="C45" s="1">
        <v>41172</v>
      </c>
    </row>
    <row r="46" spans="1:3" x14ac:dyDescent="0.25">
      <c r="A46">
        <v>45</v>
      </c>
      <c r="B46" s="1">
        <v>92658</v>
      </c>
      <c r="C46" s="1">
        <v>61439</v>
      </c>
    </row>
    <row r="47" spans="1:3" x14ac:dyDescent="0.25">
      <c r="A47">
        <v>46</v>
      </c>
      <c r="B47" s="1">
        <v>84777</v>
      </c>
      <c r="C47" s="1">
        <v>29446</v>
      </c>
    </row>
    <row r="48" spans="1:3" x14ac:dyDescent="0.25">
      <c r="A48">
        <v>47</v>
      </c>
      <c r="B48" s="1">
        <v>90617</v>
      </c>
      <c r="C48" s="1">
        <v>59910</v>
      </c>
    </row>
    <row r="49" spans="1:3" x14ac:dyDescent="0.25">
      <c r="A49">
        <v>48</v>
      </c>
      <c r="B49" s="1">
        <v>81458</v>
      </c>
      <c r="C49" s="1">
        <v>64731</v>
      </c>
    </row>
    <row r="50" spans="1:3" x14ac:dyDescent="0.25">
      <c r="A50">
        <v>49</v>
      </c>
      <c r="B50" s="1">
        <v>82075</v>
      </c>
      <c r="C50" s="1">
        <v>46667</v>
      </c>
    </row>
    <row r="51" spans="1:3" x14ac:dyDescent="0.25">
      <c r="A51">
        <v>50</v>
      </c>
      <c r="B51" s="1">
        <v>78390</v>
      </c>
      <c r="C51" s="1">
        <v>55538</v>
      </c>
    </row>
    <row r="52" spans="1:3" x14ac:dyDescent="0.25">
      <c r="A52">
        <v>51</v>
      </c>
      <c r="B52" s="1">
        <v>58464</v>
      </c>
      <c r="C52" s="1">
        <v>96955</v>
      </c>
    </row>
    <row r="53" spans="1:3" x14ac:dyDescent="0.25">
      <c r="A53">
        <v>52</v>
      </c>
      <c r="B53" s="1">
        <v>31577</v>
      </c>
      <c r="C53" s="1">
        <v>25728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5"/>
  <sheetViews>
    <sheetView showGridLines="0" workbookViewId="0">
      <selection activeCell="B5" sqref="B5"/>
    </sheetView>
  </sheetViews>
  <sheetFormatPr baseColWidth="10" defaultRowHeight="15" x14ac:dyDescent="0.25"/>
  <cols>
    <col min="1" max="1" width="21.7109375" bestFit="1" customWidth="1"/>
  </cols>
  <sheetData>
    <row r="1" spans="1:4" x14ac:dyDescent="0.25">
      <c r="A1" t="s">
        <v>5</v>
      </c>
      <c r="B1" s="2">
        <f ca="1">TODAY()</f>
        <v>42138</v>
      </c>
    </row>
    <row r="3" spans="1:4" x14ac:dyDescent="0.25">
      <c r="A3" s="8" t="s">
        <v>7</v>
      </c>
    </row>
    <row r="4" spans="1:4" x14ac:dyDescent="0.25">
      <c r="A4" t="s">
        <v>8</v>
      </c>
      <c r="B4">
        <f ca="1">B5-3</f>
        <v>17</v>
      </c>
    </row>
    <row r="5" spans="1:4" x14ac:dyDescent="0.25">
      <c r="A5" t="s">
        <v>9</v>
      </c>
      <c r="B5">
        <f ca="1">_xlfn.ISOWEEKNUM(B1)</f>
        <v>20</v>
      </c>
      <c r="D5" s="3" t="s"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7"/>
  <sheetViews>
    <sheetView showGridLines="0" workbookViewId="0">
      <selection activeCell="D17" sqref="D17"/>
    </sheetView>
  </sheetViews>
  <sheetFormatPr baseColWidth="10" defaultRowHeight="15" x14ac:dyDescent="0.25"/>
  <cols>
    <col min="1" max="1" width="11" customWidth="1"/>
    <col min="2" max="3" width="7.42578125" customWidth="1"/>
    <col min="5" max="5" width="11" customWidth="1"/>
    <col min="6" max="7" width="7.42578125" customWidth="1"/>
  </cols>
  <sheetData>
    <row r="1" spans="1:7" ht="18.75" x14ac:dyDescent="0.3">
      <c r="A1" s="7" t="s">
        <v>10</v>
      </c>
      <c r="E1" s="7" t="s">
        <v>11</v>
      </c>
    </row>
    <row r="3" spans="1:7" x14ac:dyDescent="0.25">
      <c r="A3" s="4" t="s">
        <v>0</v>
      </c>
      <c r="B3" t="s">
        <v>12</v>
      </c>
      <c r="C3" t="s">
        <v>13</v>
      </c>
      <c r="E3" s="4" t="s">
        <v>0</v>
      </c>
      <c r="F3" t="s">
        <v>14</v>
      </c>
      <c r="G3" t="s">
        <v>15</v>
      </c>
    </row>
    <row r="4" spans="1:7" x14ac:dyDescent="0.25">
      <c r="A4" s="5">
        <v>17</v>
      </c>
      <c r="B4" s="6">
        <v>140185.5</v>
      </c>
      <c r="C4" s="6">
        <v>102521</v>
      </c>
      <c r="E4" s="5">
        <v>17</v>
      </c>
      <c r="F4" s="6">
        <v>140185.5</v>
      </c>
      <c r="G4" s="6">
        <v>102521</v>
      </c>
    </row>
    <row r="5" spans="1:7" x14ac:dyDescent="0.25">
      <c r="A5" s="5">
        <v>18</v>
      </c>
      <c r="B5" s="6">
        <v>155025.79999999999</v>
      </c>
      <c r="C5" s="6">
        <v>102021.9</v>
      </c>
      <c r="E5" s="5">
        <v>18</v>
      </c>
      <c r="F5" s="6">
        <v>155025.79999999999</v>
      </c>
      <c r="G5" s="6">
        <v>102021.9</v>
      </c>
    </row>
    <row r="6" spans="1:7" x14ac:dyDescent="0.25">
      <c r="A6" s="5">
        <v>19</v>
      </c>
      <c r="B6" s="6">
        <v>169866.1</v>
      </c>
      <c r="C6" s="6">
        <v>101522.8</v>
      </c>
      <c r="E6" s="5">
        <v>19</v>
      </c>
      <c r="F6" s="6">
        <v>169866.1</v>
      </c>
      <c r="G6" s="6">
        <v>101522.8</v>
      </c>
    </row>
    <row r="7" spans="1:7" x14ac:dyDescent="0.25">
      <c r="A7" s="5">
        <v>20</v>
      </c>
      <c r="B7" s="6">
        <v>184706.4</v>
      </c>
      <c r="C7" s="6">
        <v>101023.7</v>
      </c>
      <c r="E7" s="5">
        <v>20</v>
      </c>
      <c r="F7" s="6">
        <v>184706.4</v>
      </c>
      <c r="G7" s="6">
        <v>101023.7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showGridLines="0" tabSelected="1" workbookViewId="0">
      <selection activeCell="E23" sqref="E2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Poids net</vt:lpstr>
      <vt:lpstr>CA</vt:lpstr>
      <vt:lpstr>Paramètres</vt:lpstr>
      <vt:lpstr>TCDs</vt:lpstr>
      <vt:lpstr>GCDs</vt:lpstr>
      <vt:lpstr>départ</vt:lpstr>
      <vt:lpstr>fin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2015-05-14T05:13:45Z</dcterms:created>
  <dcterms:modified xsi:type="dcterms:W3CDTF">2015-05-14T07:03:05Z</dcterms:modified>
</cp:coreProperties>
</file>