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8760"/>
  </bookViews>
  <sheets>
    <sheet name="Feuil1" sheetId="1" r:id="rId1"/>
  </sheets>
  <definedNames>
    <definedName name="fériés">Feuil1!$I$9:$J$19</definedName>
  </definedNames>
  <calcPr calcId="145621"/>
</workbook>
</file>

<file path=xl/calcChain.xml><?xml version="1.0" encoding="utf-8"?>
<calcChain xmlns="http://schemas.openxmlformats.org/spreadsheetml/2006/main">
  <c r="J16" i="1" l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6" i="1"/>
  <c r="J19" i="1" s="1"/>
  <c r="I6" i="1"/>
  <c r="I19" i="1" s="1"/>
  <c r="I17" i="1" l="1"/>
  <c r="I18" i="1"/>
  <c r="J17" i="1"/>
  <c r="J18" i="1"/>
  <c r="C3" i="1" l="1"/>
  <c r="B9" i="1" s="1"/>
  <c r="B7" i="1" l="1"/>
</calcChain>
</file>

<file path=xl/sharedStrings.xml><?xml version="1.0" encoding="utf-8"?>
<sst xmlns="http://schemas.openxmlformats.org/spreadsheetml/2006/main" count="7" uniqueCount="7">
  <si>
    <t>Pâques</t>
  </si>
  <si>
    <t>Jours fériés</t>
  </si>
  <si>
    <t>Dernier jour ouvré du mois</t>
  </si>
  <si>
    <t>Date</t>
  </si>
  <si>
    <t>1er. Jour ouvré du mois</t>
  </si>
  <si>
    <t>=SERIE.JOUR.OUVRE(FIN.MOIS(C7;-1);1;fériés)</t>
  </si>
  <si>
    <t>=SERIE.JOUR.OUVRE(FIN.MOIS(C7;0)+1;-1;fériés)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</si>
</sst>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3" borderId="0" xfId="0" quotePrefix="1" applyNumberFormat="1" applyFill="1"/>
    <xf numFmtId="14" fontId="0" fillId="4" borderId="0" xfId="0" quotePrefix="1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19"/>
  <sheetViews>
    <sheetView tabSelected="1" workbookViewId="0">
      <selection activeCell="C19" sqref="C19"/>
    </sheetView>
  </sheetViews>
  <sheetFormatPr baseColWidth="10" defaultRowHeight="12.75" x14ac:dyDescent="0.2"/>
  <sheetData>
    <row r="3" spans="2:10" x14ac:dyDescent="0.2">
      <c r="B3" t="s">
        <v>3</v>
      </c>
      <c r="C3" s="1">
        <f ca="1">TODAY()</f>
        <v>41237</v>
      </c>
      <c r="I3" s="2">
        <v>2012</v>
      </c>
      <c r="J3" s="2">
        <v>2013</v>
      </c>
    </row>
    <row r="4" spans="2:10" x14ac:dyDescent="0.2">
      <c r="I4" s="2"/>
      <c r="J4" s="2"/>
    </row>
    <row r="5" spans="2:10" x14ac:dyDescent="0.2">
      <c r="I5" s="2" t="s">
        <v>0</v>
      </c>
      <c r="J5" s="2"/>
    </row>
    <row r="6" spans="2:10" x14ac:dyDescent="0.2">
      <c r="B6" t="s">
        <v>4</v>
      </c>
      <c r="I6" s="3">
        <f>ROUND(DATE(I3,4,MOD(234-11*MOD(I3,19),30))/7,0)*7-6</f>
        <v>41007</v>
      </c>
      <c r="J6" s="3">
        <f>ROUND(DATE(J3,4,MOD(234-11*MOD(J3,19),30))/7,0)*7-6</f>
        <v>41364</v>
      </c>
    </row>
    <row r="7" spans="2:10" x14ac:dyDescent="0.2">
      <c r="B7" s="4">
        <f ca="1">WORKDAY(EOMONTH(C3,-1),1,fériés)</f>
        <v>41215</v>
      </c>
      <c r="D7" s="5" t="s">
        <v>5</v>
      </c>
      <c r="I7" s="2"/>
      <c r="J7" s="2"/>
    </row>
    <row r="8" spans="2:10" x14ac:dyDescent="0.2">
      <c r="B8" t="s">
        <v>2</v>
      </c>
      <c r="I8" s="2" t="s">
        <v>1</v>
      </c>
      <c r="J8" s="2"/>
    </row>
    <row r="9" spans="2:10" x14ac:dyDescent="0.2">
      <c r="B9" s="4">
        <f ca="1">WORKDAY(EOMONTH(C3,0)+1,-1,fériés)</f>
        <v>41243</v>
      </c>
      <c r="D9" s="5" t="s">
        <v>6</v>
      </c>
      <c r="I9" s="3">
        <f>DATE(I3,1,1)</f>
        <v>40909</v>
      </c>
      <c r="J9" s="3">
        <f>DATE(J3,1,1)</f>
        <v>41275</v>
      </c>
    </row>
    <row r="10" spans="2:10" x14ac:dyDescent="0.2">
      <c r="I10" s="3">
        <f>DATE(I3,5,1)</f>
        <v>41030</v>
      </c>
      <c r="J10" s="3">
        <f>DATE(J3,5,1)</f>
        <v>41395</v>
      </c>
    </row>
    <row r="11" spans="2:10" x14ac:dyDescent="0.2">
      <c r="I11" s="3">
        <f>DATE(I3,5,8)</f>
        <v>41037</v>
      </c>
      <c r="J11" s="3">
        <f>DATE(J3,5,8)</f>
        <v>41402</v>
      </c>
    </row>
    <row r="12" spans="2:10" x14ac:dyDescent="0.2">
      <c r="I12" s="3">
        <f>DATE(I3,7,14)</f>
        <v>41104</v>
      </c>
      <c r="J12" s="3">
        <f>DATE(J3,7,14)</f>
        <v>41469</v>
      </c>
    </row>
    <row r="13" spans="2:10" x14ac:dyDescent="0.2">
      <c r="I13" s="3">
        <f>DATE(I3,8,15)</f>
        <v>41136</v>
      </c>
      <c r="J13" s="3">
        <f>DATE(J3,8,15)</f>
        <v>41501</v>
      </c>
    </row>
    <row r="14" spans="2:10" x14ac:dyDescent="0.2">
      <c r="I14" s="3">
        <f>DATE(I3,11,1)</f>
        <v>41214</v>
      </c>
      <c r="J14" s="3">
        <f>DATE(J3,11,1)</f>
        <v>41579</v>
      </c>
    </row>
    <row r="15" spans="2:10" x14ac:dyDescent="0.2">
      <c r="I15" s="3">
        <f>DATE(I3,11,11)</f>
        <v>41224</v>
      </c>
      <c r="J15" s="3">
        <f>DATE(J3,11,11)</f>
        <v>41589</v>
      </c>
    </row>
    <row r="16" spans="2:10" x14ac:dyDescent="0.2">
      <c r="I16" s="3">
        <f>DATE(I3,12,25)</f>
        <v>41268</v>
      </c>
      <c r="J16" s="3">
        <f>DATE(J3,12,25)</f>
        <v>41633</v>
      </c>
    </row>
    <row r="17" spans="9:10" x14ac:dyDescent="0.2">
      <c r="I17" s="3">
        <f>I6+1</f>
        <v>41008</v>
      </c>
      <c r="J17" s="3">
        <f>J6+1</f>
        <v>41365</v>
      </c>
    </row>
    <row r="18" spans="9:10" x14ac:dyDescent="0.2">
      <c r="I18" s="3">
        <f>I6+39</f>
        <v>41046</v>
      </c>
      <c r="J18" s="3">
        <f>J6+39</f>
        <v>41403</v>
      </c>
    </row>
    <row r="19" spans="9:10" x14ac:dyDescent="0.2">
      <c r="I19" s="3">
        <f>I6+50</f>
        <v>41057</v>
      </c>
      <c r="J19" s="3">
        <f>J6+50</f>
        <v>41414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2012-11-24T08:29:28Z</dcterms:created>
  <dcterms:modified xsi:type="dcterms:W3CDTF">2012-11-24T08:51:22Z</dcterms:modified>
</cp:coreProperties>
</file>