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45" windowWidth="19320" windowHeight="7995" firstSheet="1" activeTab="1"/>
  </bookViews>
  <sheets>
    <sheet name="Processus Planning" sheetId="1" state="hidden" r:id="rId1"/>
    <sheet name="Nomenclature" sheetId="5" r:id="rId2"/>
    <sheet name="Nomenclature par nx" sheetId="4" r:id="rId3"/>
    <sheet name="Processus de fabrication" sheetId="3" r:id="rId4"/>
    <sheet name="Planning de fabrication" sheetId="6" r:id="rId5"/>
    <sheet name="Coût matière" sheetId="7" r:id="rId6"/>
  </sheets>
  <externalReferences>
    <externalReference r:id="rId7"/>
  </externalReferences>
  <calcPr calcId="152511"/>
</workbook>
</file>

<file path=xl/calcChain.xml><?xml version="1.0" encoding="utf-8"?>
<calcChain xmlns="http://schemas.openxmlformats.org/spreadsheetml/2006/main">
  <c r="F43" i="7" l="1"/>
  <c r="F43" i="6"/>
  <c r="BZ71" i="3"/>
  <c r="F46" i="4"/>
  <c r="N2" i="7"/>
  <c r="P2" i="6"/>
  <c r="CB2" i="3"/>
  <c r="M2" i="4"/>
  <c r="J2" i="6"/>
  <c r="I2" i="7"/>
  <c r="AW2" i="3"/>
  <c r="J2" i="4"/>
  <c r="J8" i="7" l="1"/>
  <c r="J5" i="7" l="1"/>
  <c r="T38" i="7"/>
  <c r="R38" i="7"/>
  <c r="Q38" i="7"/>
  <c r="N38" i="7"/>
  <c r="O38" i="7" s="1"/>
  <c r="L38" i="7"/>
  <c r="K38" i="7"/>
  <c r="J38" i="7"/>
  <c r="T37" i="7"/>
  <c r="R37" i="7"/>
  <c r="Q37" i="7"/>
  <c r="N37" i="7"/>
  <c r="O37" i="7" s="1"/>
  <c r="L37" i="7"/>
  <c r="S37" i="7" s="1"/>
  <c r="K37" i="7"/>
  <c r="J37" i="7"/>
  <c r="T36" i="7"/>
  <c r="R36" i="7"/>
  <c r="Q36" i="7"/>
  <c r="N36" i="7"/>
  <c r="O36" i="7" s="1"/>
  <c r="L36" i="7"/>
  <c r="K36" i="7"/>
  <c r="J36" i="7"/>
  <c r="T35" i="7"/>
  <c r="R35" i="7"/>
  <c r="Q35" i="7"/>
  <c r="N35" i="7"/>
  <c r="O35" i="7" s="1"/>
  <c r="L35" i="7"/>
  <c r="S35" i="7" s="1"/>
  <c r="K35" i="7"/>
  <c r="J35" i="7"/>
  <c r="T34" i="7"/>
  <c r="R34" i="7"/>
  <c r="Q34" i="7"/>
  <c r="N34" i="7"/>
  <c r="O34" i="7" s="1"/>
  <c r="L34" i="7"/>
  <c r="S34" i="7" s="1"/>
  <c r="K34" i="7"/>
  <c r="J34" i="7"/>
  <c r="T33" i="7"/>
  <c r="R33" i="7"/>
  <c r="Q33" i="7"/>
  <c r="N33" i="7"/>
  <c r="O33" i="7" s="1"/>
  <c r="L33" i="7"/>
  <c r="S33" i="7" s="1"/>
  <c r="K33" i="7"/>
  <c r="J33" i="7"/>
  <c r="T32" i="7"/>
  <c r="R32" i="7"/>
  <c r="Q32" i="7"/>
  <c r="N32" i="7"/>
  <c r="O32" i="7" s="1"/>
  <c r="L32" i="7"/>
  <c r="S32" i="7" s="1"/>
  <c r="K32" i="7"/>
  <c r="J32" i="7"/>
  <c r="T31" i="7"/>
  <c r="R31" i="7"/>
  <c r="Q31" i="7"/>
  <c r="N31" i="7"/>
  <c r="O31" i="7" s="1"/>
  <c r="L31" i="7"/>
  <c r="S31" i="7" s="1"/>
  <c r="K31" i="7"/>
  <c r="J31" i="7"/>
  <c r="T30" i="7"/>
  <c r="R30" i="7"/>
  <c r="Q30" i="7"/>
  <c r="N30" i="7"/>
  <c r="O30" i="7" s="1"/>
  <c r="L30" i="7"/>
  <c r="K30" i="7"/>
  <c r="J30" i="7"/>
  <c r="T29" i="7"/>
  <c r="R29" i="7"/>
  <c r="Q29" i="7"/>
  <c r="N29" i="7"/>
  <c r="O29" i="7" s="1"/>
  <c r="L29" i="7"/>
  <c r="S29" i="7" s="1"/>
  <c r="K29" i="7"/>
  <c r="J29" i="7"/>
  <c r="T28" i="7"/>
  <c r="R28" i="7"/>
  <c r="Q28" i="7"/>
  <c r="N28" i="7"/>
  <c r="O28" i="7" s="1"/>
  <c r="L28" i="7"/>
  <c r="K28" i="7"/>
  <c r="J28" i="7"/>
  <c r="T27" i="7"/>
  <c r="R27" i="7"/>
  <c r="Q27" i="7"/>
  <c r="N27" i="7"/>
  <c r="O27" i="7" s="1"/>
  <c r="L27" i="7"/>
  <c r="S27" i="7" s="1"/>
  <c r="K27" i="7"/>
  <c r="J27" i="7"/>
  <c r="T26" i="7"/>
  <c r="R26" i="7"/>
  <c r="Q26" i="7"/>
  <c r="N26" i="7"/>
  <c r="O26" i="7" s="1"/>
  <c r="L26" i="7"/>
  <c r="S26" i="7" s="1"/>
  <c r="K26" i="7"/>
  <c r="J26" i="7"/>
  <c r="T25" i="7"/>
  <c r="R25" i="7"/>
  <c r="Q25" i="7"/>
  <c r="N25" i="7"/>
  <c r="O25" i="7" s="1"/>
  <c r="L25" i="7"/>
  <c r="S25" i="7" s="1"/>
  <c r="K25" i="7"/>
  <c r="J25" i="7"/>
  <c r="T24" i="7"/>
  <c r="R24" i="7"/>
  <c r="Q24" i="7"/>
  <c r="N24" i="7"/>
  <c r="O24" i="7" s="1"/>
  <c r="L24" i="7"/>
  <c r="S24" i="7" s="1"/>
  <c r="K24" i="7"/>
  <c r="J24" i="7"/>
  <c r="T23" i="7"/>
  <c r="R23" i="7"/>
  <c r="Q23" i="7"/>
  <c r="N23" i="7"/>
  <c r="O23" i="7" s="1"/>
  <c r="L23" i="7"/>
  <c r="S23" i="7" s="1"/>
  <c r="K23" i="7"/>
  <c r="J23" i="7"/>
  <c r="T22" i="7"/>
  <c r="R22" i="7"/>
  <c r="Q22" i="7"/>
  <c r="N22" i="7"/>
  <c r="O22" i="7" s="1"/>
  <c r="L22" i="7"/>
  <c r="K22" i="7"/>
  <c r="J22" i="7"/>
  <c r="T21" i="7"/>
  <c r="R21" i="7"/>
  <c r="Q21" i="7"/>
  <c r="N21" i="7"/>
  <c r="O21" i="7" s="1"/>
  <c r="L21" i="7"/>
  <c r="S21" i="7" s="1"/>
  <c r="K21" i="7"/>
  <c r="J21" i="7"/>
  <c r="T20" i="7"/>
  <c r="R20" i="7"/>
  <c r="Q20" i="7"/>
  <c r="N20" i="7"/>
  <c r="O20" i="7" s="1"/>
  <c r="L20" i="7"/>
  <c r="K20" i="7"/>
  <c r="J20" i="7"/>
  <c r="T19" i="7"/>
  <c r="R19" i="7"/>
  <c r="Q19" i="7"/>
  <c r="N19" i="7"/>
  <c r="O19" i="7" s="1"/>
  <c r="L19" i="7"/>
  <c r="S19" i="7" s="1"/>
  <c r="K19" i="7"/>
  <c r="J19" i="7"/>
  <c r="T18" i="7"/>
  <c r="R18" i="7"/>
  <c r="Q18" i="7"/>
  <c r="N18" i="7"/>
  <c r="O18" i="7" s="1"/>
  <c r="L18" i="7"/>
  <c r="S18" i="7" s="1"/>
  <c r="K18" i="7"/>
  <c r="J18" i="7"/>
  <c r="T17" i="7"/>
  <c r="R17" i="7"/>
  <c r="Q17" i="7"/>
  <c r="N17" i="7"/>
  <c r="O17" i="7" s="1"/>
  <c r="L17" i="7"/>
  <c r="S17" i="7" s="1"/>
  <c r="K17" i="7"/>
  <c r="J17" i="7"/>
  <c r="T16" i="7"/>
  <c r="R16" i="7"/>
  <c r="Q16" i="7"/>
  <c r="N16" i="7"/>
  <c r="O16" i="7" s="1"/>
  <c r="L16" i="7"/>
  <c r="S16" i="7" s="1"/>
  <c r="K16" i="7"/>
  <c r="J16" i="7"/>
  <c r="T15" i="7"/>
  <c r="R15" i="7"/>
  <c r="Q15" i="7"/>
  <c r="N15" i="7"/>
  <c r="O15" i="7" s="1"/>
  <c r="L15" i="7"/>
  <c r="S15" i="7" s="1"/>
  <c r="K15" i="7"/>
  <c r="J15" i="7"/>
  <c r="T14" i="7"/>
  <c r="R14" i="7"/>
  <c r="Q14" i="7"/>
  <c r="N14" i="7"/>
  <c r="O14" i="7" s="1"/>
  <c r="L14" i="7"/>
  <c r="K14" i="7"/>
  <c r="J14" i="7"/>
  <c r="T13" i="7"/>
  <c r="R13" i="7"/>
  <c r="Q13" i="7"/>
  <c r="N13" i="7"/>
  <c r="O13" i="7" s="1"/>
  <c r="L13" i="7"/>
  <c r="S13" i="7" s="1"/>
  <c r="K13" i="7"/>
  <c r="J13" i="7"/>
  <c r="T12" i="7"/>
  <c r="R12" i="7"/>
  <c r="Q12" i="7"/>
  <c r="N12" i="7"/>
  <c r="O12" i="7" s="1"/>
  <c r="L12" i="7"/>
  <c r="K12" i="7"/>
  <c r="J12" i="7"/>
  <c r="T11" i="7"/>
  <c r="R11" i="7"/>
  <c r="Q11" i="7"/>
  <c r="N11" i="7"/>
  <c r="O11" i="7" s="1"/>
  <c r="L11" i="7"/>
  <c r="S11" i="7" s="1"/>
  <c r="K11" i="7"/>
  <c r="J11" i="7"/>
  <c r="T10" i="7"/>
  <c r="R10" i="7"/>
  <c r="Q10" i="7"/>
  <c r="N10" i="7"/>
  <c r="O10" i="7" s="1"/>
  <c r="L10" i="7"/>
  <c r="S10" i="7" s="1"/>
  <c r="K10" i="7"/>
  <c r="J10" i="7"/>
  <c r="T9" i="7"/>
  <c r="R9" i="7"/>
  <c r="Q9" i="7"/>
  <c r="N9" i="7"/>
  <c r="O9" i="7" s="1"/>
  <c r="L9" i="7"/>
  <c r="S9" i="7" s="1"/>
  <c r="K9" i="7"/>
  <c r="J9" i="7"/>
  <c r="T8" i="7"/>
  <c r="R8" i="7"/>
  <c r="Q8" i="7"/>
  <c r="N8" i="7"/>
  <c r="O8" i="7" s="1"/>
  <c r="L8" i="7"/>
  <c r="S8" i="7" s="1"/>
  <c r="K8" i="7"/>
  <c r="T7" i="7"/>
  <c r="R7" i="7"/>
  <c r="Q7" i="7"/>
  <c r="N7" i="7"/>
  <c r="O7" i="7" s="1"/>
  <c r="L7" i="7"/>
  <c r="S7" i="7" s="1"/>
  <c r="K7" i="7"/>
  <c r="J7" i="7"/>
  <c r="T6" i="7"/>
  <c r="R6" i="7"/>
  <c r="Q6" i="7"/>
  <c r="N6" i="7"/>
  <c r="O6" i="7" s="1"/>
  <c r="L6" i="7"/>
  <c r="K6" i="7"/>
  <c r="J6" i="7"/>
  <c r="T5" i="7"/>
  <c r="R5" i="7"/>
  <c r="Q5" i="7"/>
  <c r="N5" i="7"/>
  <c r="O5" i="7" s="1"/>
  <c r="L5" i="7"/>
  <c r="S5" i="7" s="1"/>
  <c r="K5" i="7"/>
  <c r="S14" i="7" l="1"/>
  <c r="S22" i="7"/>
  <c r="S30" i="7"/>
  <c r="S38" i="7"/>
  <c r="S6" i="7"/>
  <c r="S12" i="7"/>
  <c r="S20" i="7"/>
  <c r="S28" i="7"/>
  <c r="S36" i="7"/>
  <c r="N40" i="7"/>
  <c r="N41" i="7" s="1"/>
  <c r="BZ43" i="1" l="1"/>
</calcChain>
</file>

<file path=xl/comments1.xml><?xml version="1.0" encoding="utf-8"?>
<comments xmlns="http://schemas.openxmlformats.org/spreadsheetml/2006/main">
  <authors>
    <author>benoit</author>
  </authors>
  <commentList>
    <comment ref="AW2" authorId="0" shapeId="0">
      <text>
        <r>
          <rPr>
            <sz val="12"/>
            <color indexed="81"/>
            <rFont val="Comic Sans MS"/>
            <family val="4"/>
          </rPr>
          <t>Nom du produit.</t>
        </r>
      </text>
    </comment>
    <comment ref="CB2" authorId="0" shapeId="0">
      <text>
        <r>
          <rPr>
            <sz val="12"/>
            <color indexed="81"/>
            <rFont val="Comic Sans MS"/>
            <family val="4"/>
          </rPr>
          <t>Référence du produit</t>
        </r>
      </text>
    </comment>
    <comment ref="D6" authorId="0" shapeId="0">
      <text>
        <r>
          <rPr>
            <b/>
            <u/>
            <sz val="10"/>
            <color indexed="81"/>
            <rFont val="Tahoma"/>
            <family val="2"/>
          </rPr>
          <t xml:space="preserve">Références des postes de l'atelier:
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10  Chantier à bois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20  Dédi</t>
        </r>
        <r>
          <rPr>
            <sz val="8"/>
            <color indexed="81"/>
            <rFont val="Tahoma"/>
            <family val="2"/>
          </rPr>
          <t xml:space="preserve">t
  21  Tronçonneuse
  22  Déligneuse
  23  Scie ruban
  24  Scie circ portative
  25  Massicot à placage
</t>
        </r>
        <r>
          <rPr>
            <b/>
            <sz val="8"/>
            <color indexed="81"/>
            <rFont val="Tahoma"/>
            <family val="2"/>
          </rPr>
          <t>30  Corroyage</t>
        </r>
        <r>
          <rPr>
            <sz val="8"/>
            <color indexed="81"/>
            <rFont val="Tahoma"/>
            <family val="2"/>
          </rPr>
          <t xml:space="preserve">
  311 Déguauchisseuse Chambon
  312 Dégauchisseuse SCM
  321 Raboteuse
  322 Raboteuse
  33  Corroyeuse SCM
</t>
        </r>
        <r>
          <rPr>
            <b/>
            <sz val="8"/>
            <color indexed="81"/>
            <rFont val="Tahoma"/>
            <family val="2"/>
          </rPr>
          <t>40  Sciage</t>
        </r>
        <r>
          <rPr>
            <sz val="8"/>
            <color indexed="81"/>
            <rFont val="Tahoma"/>
            <family val="2"/>
          </rPr>
          <t xml:space="preserve">
  41  Scie à ruban
  42  Scie à panneau verticale
  43  Scie à format SCM
  44  Scie à format GRIGGIO
  45  Scie à onglet
  46  Scie sur toupie
  47  Scie à marquetter
</t>
        </r>
        <r>
          <rPr>
            <b/>
            <sz val="8"/>
            <color indexed="81"/>
            <rFont val="Tahoma"/>
            <family val="2"/>
          </rPr>
          <t>50  Assemblage</t>
        </r>
        <r>
          <rPr>
            <sz val="8"/>
            <color indexed="81"/>
            <rFont val="Tahoma"/>
            <family val="2"/>
          </rPr>
          <t xml:space="preserve">
  510 Mortaiseuse à mêche
  511 Mortaiseuse à bédane
  52  Tenonneuse
  53  Queuteuse
  541 Perceuse muti broches
  542 Perceuse à colonne
  543 Perceuse portative
  55  Lamello
</t>
        </r>
        <r>
          <rPr>
            <b/>
            <sz val="8"/>
            <color indexed="81"/>
            <rFont val="Tahoma"/>
            <family val="2"/>
          </rPr>
          <t>60  Profilage</t>
        </r>
        <r>
          <rPr>
            <sz val="8"/>
            <color indexed="81"/>
            <rFont val="Tahoma"/>
            <family val="2"/>
          </rPr>
          <t xml:space="preserve">
  610 Toupie classique
  620 Toupie à arbre inclinable
</t>
        </r>
        <r>
          <rPr>
            <b/>
            <sz val="8"/>
            <color indexed="81"/>
            <rFont val="Tahoma"/>
            <family val="2"/>
          </rPr>
          <t>70  Défonçage</t>
        </r>
        <r>
          <rPr>
            <sz val="8"/>
            <color indexed="81"/>
            <rFont val="Tahoma"/>
            <family val="2"/>
          </rPr>
          <t xml:space="preserve">
  71  Défonceuse R9
  72  Défonceuse portative
  73  Défonceuse à commande numérique
</t>
        </r>
        <r>
          <rPr>
            <b/>
            <sz val="8"/>
            <color indexed="81"/>
            <rFont val="Tahoma"/>
            <family val="2"/>
          </rPr>
          <t>80  Serrage</t>
        </r>
        <r>
          <rPr>
            <sz val="8"/>
            <color indexed="81"/>
            <rFont val="Tahoma"/>
            <family val="2"/>
          </rPr>
          <t xml:space="preserve">
  81  Serre joint
  82  Cadreuse
  83  Presse 
  84  Presse à moule
  85  Presse sous vide
</t>
        </r>
        <r>
          <rPr>
            <b/>
            <sz val="8"/>
            <color indexed="81"/>
            <rFont val="Tahoma"/>
            <family val="2"/>
          </rPr>
          <t xml:space="preserve">
90  Ponçage</t>
        </r>
        <r>
          <rPr>
            <sz val="8"/>
            <color indexed="81"/>
            <rFont val="Tahoma"/>
            <family val="2"/>
          </rPr>
          <t xml:space="preserve">
  91  Ponceuse portative
  92  Ponceuse longue bande
  93  Ponceuse large bande
</t>
        </r>
        <r>
          <rPr>
            <b/>
            <sz val="8"/>
            <color indexed="81"/>
            <rFont val="Tahoma"/>
            <family val="2"/>
          </rPr>
          <t xml:space="preserve">
100 Finition</t>
        </r>
        <r>
          <rPr>
            <sz val="8"/>
            <color indexed="81"/>
            <rFont val="Tahoma"/>
            <family val="2"/>
          </rPr>
          <t xml:space="preserve">
  101 Application manuelle
  102 Pistolet
</t>
        </r>
      </text>
    </comment>
    <comment ref="CT43" authorId="0" shapeId="0">
      <text>
        <r>
          <rPr>
            <sz val="12"/>
            <color indexed="81"/>
            <rFont val="Comic Sans MS"/>
            <family val="4"/>
          </rPr>
          <t>Numérotation des documents.</t>
        </r>
      </text>
    </comment>
  </commentList>
</comments>
</file>

<file path=xl/comments2.xml><?xml version="1.0" encoding="utf-8"?>
<comments xmlns="http://schemas.openxmlformats.org/spreadsheetml/2006/main">
  <authors>
    <author>benoit</author>
  </authors>
  <commentList>
    <comment ref="AW2" authorId="0" shapeId="0">
      <text>
        <r>
          <rPr>
            <sz val="12"/>
            <color indexed="81"/>
            <rFont val="Comic Sans MS"/>
            <family val="4"/>
          </rPr>
          <t>Nom du produit.</t>
        </r>
      </text>
    </comment>
    <comment ref="CB2" authorId="0" shapeId="0">
      <text>
        <r>
          <rPr>
            <sz val="12"/>
            <color indexed="81"/>
            <rFont val="Comic Sans MS"/>
            <family val="4"/>
          </rPr>
          <t>Référence du produit</t>
        </r>
      </text>
    </comment>
    <comment ref="D6" authorId="0" shapeId="0">
      <text>
        <r>
          <rPr>
            <b/>
            <u/>
            <sz val="10"/>
            <color indexed="81"/>
            <rFont val="Tahoma"/>
            <family val="2"/>
          </rPr>
          <t xml:space="preserve">Références des postes de l'atelier:
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10  Chantier à bois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20  Dédi</t>
        </r>
        <r>
          <rPr>
            <sz val="8"/>
            <color indexed="81"/>
            <rFont val="Tahoma"/>
            <family val="2"/>
          </rPr>
          <t xml:space="preserve">t
  21  Tronçonneuse
  22  Déligneuse
  23  Scie ruban
  24  Scie circ portative
  25  Massicot à placage
</t>
        </r>
        <r>
          <rPr>
            <b/>
            <sz val="8"/>
            <color indexed="81"/>
            <rFont val="Tahoma"/>
            <family val="2"/>
          </rPr>
          <t>30  Corroyage</t>
        </r>
        <r>
          <rPr>
            <sz val="8"/>
            <color indexed="81"/>
            <rFont val="Tahoma"/>
            <family val="2"/>
          </rPr>
          <t xml:space="preserve">
  311 Déguauchisseuse Chambon
  312 Dégauchisseuse SCM
  321 Raboteuse
  322 Raboteuse
  33  Corroyeuse SCM
</t>
        </r>
        <r>
          <rPr>
            <b/>
            <sz val="8"/>
            <color indexed="81"/>
            <rFont val="Tahoma"/>
            <family val="2"/>
          </rPr>
          <t>40  Sciage</t>
        </r>
        <r>
          <rPr>
            <sz val="8"/>
            <color indexed="81"/>
            <rFont val="Tahoma"/>
            <family val="2"/>
          </rPr>
          <t xml:space="preserve">
  41  Scie à ruban
  42  Scie à panneau verticale
  43  Scie à format SCM
  44  Scie à format GRIGGIO
  45  Scie à onglet
  46  Scie sur toupie
  47  Scie à marquetter
</t>
        </r>
        <r>
          <rPr>
            <b/>
            <sz val="8"/>
            <color indexed="81"/>
            <rFont val="Tahoma"/>
            <family val="2"/>
          </rPr>
          <t>50  Assemblage</t>
        </r>
        <r>
          <rPr>
            <sz val="8"/>
            <color indexed="81"/>
            <rFont val="Tahoma"/>
            <family val="2"/>
          </rPr>
          <t xml:space="preserve">
  510 Mortaiseuse à mêche
  511 Mortaiseuse à bédane
  52  Tenonneuse
  53  Queuteuse
  541 Perceuse muti broches
  542 Perceuse à colonne
  543 Perceuse portative
  55  Lamello
</t>
        </r>
        <r>
          <rPr>
            <b/>
            <sz val="8"/>
            <color indexed="81"/>
            <rFont val="Tahoma"/>
            <family val="2"/>
          </rPr>
          <t>60  Profilage</t>
        </r>
        <r>
          <rPr>
            <sz val="8"/>
            <color indexed="81"/>
            <rFont val="Tahoma"/>
            <family val="2"/>
          </rPr>
          <t xml:space="preserve">
  610 Toupie classique
  620 Toupie à arbre inclinable
</t>
        </r>
        <r>
          <rPr>
            <b/>
            <sz val="8"/>
            <color indexed="81"/>
            <rFont val="Tahoma"/>
            <family val="2"/>
          </rPr>
          <t>70  Défonçage</t>
        </r>
        <r>
          <rPr>
            <sz val="8"/>
            <color indexed="81"/>
            <rFont val="Tahoma"/>
            <family val="2"/>
          </rPr>
          <t xml:space="preserve">
  71  Défonceuse R9
  72  Défonceuse portative
  73  Défonceuse à commande numérique
</t>
        </r>
        <r>
          <rPr>
            <b/>
            <sz val="8"/>
            <color indexed="81"/>
            <rFont val="Tahoma"/>
            <family val="2"/>
          </rPr>
          <t>80  Serrage</t>
        </r>
        <r>
          <rPr>
            <sz val="8"/>
            <color indexed="81"/>
            <rFont val="Tahoma"/>
            <family val="2"/>
          </rPr>
          <t xml:space="preserve">
  81  Serre joint
  82  Cadreuse
  83  Presse 
  84  Presse à moule
  85  Presse sous vide
</t>
        </r>
        <r>
          <rPr>
            <b/>
            <sz val="8"/>
            <color indexed="81"/>
            <rFont val="Tahoma"/>
            <family val="2"/>
          </rPr>
          <t xml:space="preserve">
90  Ponçage</t>
        </r>
        <r>
          <rPr>
            <sz val="8"/>
            <color indexed="81"/>
            <rFont val="Tahoma"/>
            <family val="2"/>
          </rPr>
          <t xml:space="preserve">
  91  Ponceuse portative
  92  Ponceuse longue bande
  93  Ponceuse large bande
</t>
        </r>
        <r>
          <rPr>
            <b/>
            <sz val="8"/>
            <color indexed="81"/>
            <rFont val="Tahoma"/>
            <family val="2"/>
          </rPr>
          <t xml:space="preserve">
100 Finition</t>
        </r>
        <r>
          <rPr>
            <sz val="8"/>
            <color indexed="81"/>
            <rFont val="Tahoma"/>
            <family val="2"/>
          </rPr>
          <t xml:space="preserve">
  101 Application manuelle
  102 Pistolet
</t>
        </r>
      </text>
    </comment>
    <comment ref="CT71" authorId="0" shapeId="0">
      <text>
        <r>
          <rPr>
            <sz val="12"/>
            <color indexed="81"/>
            <rFont val="Comic Sans MS"/>
            <family val="4"/>
          </rPr>
          <t>Numérotation des documents.</t>
        </r>
      </text>
    </comment>
  </commentList>
</comments>
</file>

<file path=xl/sharedStrings.xml><?xml version="1.0" encoding="utf-8"?>
<sst xmlns="http://schemas.openxmlformats.org/spreadsheetml/2006/main" count="468" uniqueCount="185">
  <si>
    <t>Processus de fabrication:</t>
  </si>
  <si>
    <t>Produit:</t>
  </si>
  <si>
    <t>TABLE BASSE STRATE</t>
  </si>
  <si>
    <t>Ref:</t>
  </si>
  <si>
    <t>TB.ST.t</t>
  </si>
  <si>
    <t>Opérations</t>
  </si>
  <si>
    <t>Dèbit</t>
  </si>
  <si>
    <t>Corroyage</t>
  </si>
  <si>
    <t>Sciage</t>
  </si>
  <si>
    <t>Assemblage</t>
  </si>
  <si>
    <t>Profilage, calibrage</t>
  </si>
  <si>
    <t>Défonçage</t>
  </si>
  <si>
    <t>Plaquage</t>
  </si>
  <si>
    <t>Serrage</t>
  </si>
  <si>
    <t>Ponçage</t>
  </si>
  <si>
    <t>Montage</t>
  </si>
  <si>
    <t>Finition</t>
  </si>
  <si>
    <t>Divers</t>
  </si>
  <si>
    <t>Traçàge</t>
  </si>
  <si>
    <t>Tronçonnage</t>
  </si>
  <si>
    <t>Délignage</t>
  </si>
  <si>
    <t>Chantournage</t>
  </si>
  <si>
    <t>4 faces</t>
  </si>
  <si>
    <t>Dégauchissage</t>
  </si>
  <si>
    <t>Rabotage</t>
  </si>
  <si>
    <t xml:space="preserve">Tronçonnage </t>
  </si>
  <si>
    <t>Coupe 45°</t>
  </si>
  <si>
    <t>Coupe 1 bout</t>
  </si>
  <si>
    <t>Mise de long</t>
  </si>
  <si>
    <t>Mise au format</t>
  </si>
  <si>
    <t>Coupes biaises</t>
  </si>
  <si>
    <t>Tenonnage languette</t>
  </si>
  <si>
    <t>Mortaisage</t>
  </si>
  <si>
    <t>Perçage MULTI</t>
  </si>
  <si>
    <t>Perçage</t>
  </si>
  <si>
    <t>Rainure</t>
  </si>
  <si>
    <t>Languette batarde</t>
  </si>
  <si>
    <t xml:space="preserve">Calibrage avec montage </t>
  </si>
  <si>
    <t>Profilage lunette</t>
  </si>
  <si>
    <t>Feuillure</t>
  </si>
  <si>
    <t>Pente queue</t>
  </si>
  <si>
    <t>Chenfrein</t>
  </si>
  <si>
    <t>1/4 ROND</t>
  </si>
  <si>
    <t>Pente</t>
  </si>
  <si>
    <t>Jointage</t>
  </si>
  <si>
    <t>Entaille</t>
  </si>
  <si>
    <t>Affleurage</t>
  </si>
  <si>
    <t>Mise sous presse</t>
  </si>
  <si>
    <t>Pompe à vide</t>
  </si>
  <si>
    <t>Calibrage</t>
  </si>
  <si>
    <t>Ponçage de finition</t>
  </si>
  <si>
    <t>Collage et serrage</t>
  </si>
  <si>
    <t>1ère couche PU</t>
  </si>
  <si>
    <t>2ème couche PU</t>
  </si>
  <si>
    <t>Egrenage</t>
  </si>
  <si>
    <t>Ponçage manuel</t>
  </si>
  <si>
    <t>Nettoyage</t>
  </si>
  <si>
    <t>Traçage avec gabarit</t>
  </si>
  <si>
    <t>Affleurage placage</t>
  </si>
  <si>
    <t>Affleurage alaise</t>
  </si>
  <si>
    <t>Ajustage et coulisseaux</t>
  </si>
  <si>
    <t>Casser les arêtes</t>
  </si>
  <si>
    <t>Protection</t>
  </si>
  <si>
    <t>Conditionnement</t>
  </si>
  <si>
    <t>J1</t>
  </si>
  <si>
    <t>J2</t>
  </si>
  <si>
    <t>J3</t>
  </si>
  <si>
    <t>J4</t>
  </si>
  <si>
    <t>J5</t>
  </si>
  <si>
    <t>Ref Postes:</t>
  </si>
  <si>
    <t>CHTB</t>
  </si>
  <si>
    <t>SCT</t>
  </si>
  <si>
    <t>SCD</t>
  </si>
  <si>
    <t>SRD</t>
  </si>
  <si>
    <t>COR</t>
  </si>
  <si>
    <t>DE1</t>
  </si>
  <si>
    <t>RA530</t>
  </si>
  <si>
    <t>SCF3</t>
  </si>
  <si>
    <t>SCF1</t>
  </si>
  <si>
    <t>SCF</t>
  </si>
  <si>
    <t>TED</t>
  </si>
  <si>
    <t>MOVH</t>
  </si>
  <si>
    <t>PEM</t>
  </si>
  <si>
    <t>PEC</t>
  </si>
  <si>
    <t>TOV</t>
  </si>
  <si>
    <t>ETB</t>
  </si>
  <si>
    <t>PPC</t>
  </si>
  <si>
    <t>PAV2</t>
  </si>
  <si>
    <t>POL</t>
  </si>
  <si>
    <t>VERN</t>
  </si>
  <si>
    <t>H1</t>
  </si>
  <si>
    <t>H2</t>
  </si>
  <si>
    <t>H3</t>
  </si>
  <si>
    <t>H4</t>
  </si>
  <si>
    <t>H5</t>
  </si>
  <si>
    <t>H6</t>
  </si>
  <si>
    <t>H7</t>
  </si>
  <si>
    <t>H8</t>
  </si>
  <si>
    <t>Eléments</t>
  </si>
  <si>
    <t>S/Ensemble</t>
  </si>
  <si>
    <t>Heures tampons:</t>
  </si>
  <si>
    <t>Fin de fabrication (livraison)</t>
  </si>
  <si>
    <t>TB.ST.tpl</t>
  </si>
  <si>
    <t>Placage</t>
  </si>
  <si>
    <t>1,2,3</t>
  </si>
  <si>
    <t>TB.ST.ta</t>
  </si>
  <si>
    <t>Alaises</t>
  </si>
  <si>
    <t>TB.ST.tp</t>
  </si>
  <si>
    <t>Panneau</t>
  </si>
  <si>
    <t>Tablette</t>
  </si>
  <si>
    <t>TB.ST.2spl</t>
  </si>
  <si>
    <t>TB.ST.2sp</t>
  </si>
  <si>
    <t>TB.ST.2s</t>
  </si>
  <si>
    <t>Deuxième Strate</t>
  </si>
  <si>
    <t>TB.ST.1spl</t>
  </si>
  <si>
    <t>TB.ST.1sp</t>
  </si>
  <si>
    <t>TB.ST.1s</t>
  </si>
  <si>
    <t>Premier State</t>
  </si>
  <si>
    <t>TB.ST.dpl</t>
  </si>
  <si>
    <t>TB.ST.da</t>
  </si>
  <si>
    <t>TB.ST.dp</t>
  </si>
  <si>
    <t>TB.ST.d</t>
  </si>
  <si>
    <t>Dessus</t>
  </si>
  <si>
    <t>TB.ST.t.p</t>
  </si>
  <si>
    <t>Pieds</t>
  </si>
  <si>
    <t>TB.ST.Pl</t>
  </si>
  <si>
    <t>Plateau</t>
  </si>
  <si>
    <t>TB.ST.E</t>
  </si>
  <si>
    <t>Table</t>
  </si>
  <si>
    <t>Nom:</t>
  </si>
  <si>
    <t>MTZ</t>
  </si>
  <si>
    <t>Section:</t>
  </si>
  <si>
    <t>1 DMA</t>
  </si>
  <si>
    <t>Société:</t>
  </si>
  <si>
    <t>Lycée C Cros</t>
  </si>
  <si>
    <t>Date:</t>
  </si>
  <si>
    <t>Feuille:</t>
  </si>
  <si>
    <t>1/1</t>
  </si>
  <si>
    <t>PLANNING DE FABRICATION</t>
  </si>
  <si>
    <t>LAM</t>
  </si>
  <si>
    <t>Perçage lamello</t>
  </si>
  <si>
    <t>Entaille pivot</t>
  </si>
  <si>
    <t>DEF</t>
  </si>
  <si>
    <t>Entaille queue d'arronde</t>
  </si>
  <si>
    <t>PF</t>
  </si>
  <si>
    <t>Placage au fer</t>
  </si>
  <si>
    <t>Livraison</t>
  </si>
  <si>
    <t>Débit</t>
  </si>
  <si>
    <t>Nomenclature par niveaux</t>
  </si>
  <si>
    <t>Produit :</t>
  </si>
  <si>
    <t>Ref :</t>
  </si>
  <si>
    <t>Désignation :</t>
  </si>
  <si>
    <t>Qutés :</t>
  </si>
  <si>
    <t>Rep :</t>
  </si>
  <si>
    <t>Niveau 6</t>
  </si>
  <si>
    <t>Niveau 5</t>
  </si>
  <si>
    <t>Niveau 4</t>
  </si>
  <si>
    <t>Niveau 3</t>
  </si>
  <si>
    <t>Niveau 2</t>
  </si>
  <si>
    <t>Niveau 1</t>
  </si>
  <si>
    <t>Niveau 0</t>
  </si>
  <si>
    <t>Nom :</t>
  </si>
  <si>
    <t>Date :</t>
  </si>
  <si>
    <t>Société :</t>
  </si>
  <si>
    <t>Feuille :</t>
  </si>
  <si>
    <t>NOMENCLATURE</t>
  </si>
  <si>
    <t>L</t>
  </si>
  <si>
    <t>l</t>
  </si>
  <si>
    <t>COUT MATIERE</t>
  </si>
  <si>
    <t>Coût matière HT :</t>
  </si>
  <si>
    <t>Coût matière TTC :</t>
  </si>
  <si>
    <t>Ref</t>
  </si>
  <si>
    <t>Nbre</t>
  </si>
  <si>
    <t>Désignation</t>
  </si>
  <si>
    <t>ep</t>
  </si>
  <si>
    <t>Matière</t>
  </si>
  <si>
    <t>Observations</t>
  </si>
  <si>
    <t>diam</t>
  </si>
  <si>
    <t>%perte</t>
  </si>
  <si>
    <t>Linéaire</t>
  </si>
  <si>
    <t>Surface</t>
  </si>
  <si>
    <t>Volume</t>
  </si>
  <si>
    <t>Code fournit</t>
  </si>
  <si>
    <t>Prix unit</t>
  </si>
  <si>
    <t>Coût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</si>
</sst>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d/m;@"/>
    <numFmt numFmtId="165" formatCode="#,##0.00\ &quot;€&quot;"/>
    <numFmt numFmtId="166" formatCode="0.0000"/>
  </numFmts>
  <fonts count="46" x14ac:knownFonts="1">
    <font>
      <sz val="11"/>
      <color theme="1"/>
      <name val="Calibri"/>
      <family val="2"/>
      <scheme val="minor"/>
    </font>
    <font>
      <sz val="8"/>
      <name val="Comic Sans MS"/>
      <family val="4"/>
    </font>
    <font>
      <i/>
      <sz val="22"/>
      <name val="Comic Sans MS"/>
      <family val="4"/>
    </font>
    <font>
      <sz val="14"/>
      <name val="Comic Sans MS"/>
      <family val="4"/>
    </font>
    <font>
      <b/>
      <sz val="16"/>
      <name val="Comic Sans MS"/>
      <family val="4"/>
    </font>
    <font>
      <sz val="22"/>
      <color theme="0"/>
      <name val="Comic Sans MS"/>
      <family val="4"/>
    </font>
    <font>
      <b/>
      <sz val="8"/>
      <name val="Comic Sans MS"/>
      <family val="4"/>
    </font>
    <font>
      <sz val="12"/>
      <name val="Comic Sans MS"/>
      <family val="4"/>
    </font>
    <font>
      <sz val="20"/>
      <name val="Comic Sans MS"/>
      <family val="4"/>
    </font>
    <font>
      <b/>
      <sz val="10"/>
      <name val="Comic Sans MS"/>
      <family val="4"/>
    </font>
    <font>
      <b/>
      <sz val="6"/>
      <color indexed="8"/>
      <name val="Comic Sans MS"/>
      <family val="4"/>
    </font>
    <font>
      <b/>
      <sz val="6"/>
      <name val="Comic Sans MS"/>
      <family val="4"/>
    </font>
    <font>
      <sz val="10"/>
      <name val="MS Sans Serif"/>
      <family val="2"/>
    </font>
    <font>
      <sz val="7"/>
      <name val="Comic Sans MS"/>
      <family val="4"/>
    </font>
    <font>
      <sz val="11"/>
      <color rgb="FFFF0000"/>
      <name val="Comic Sans MS"/>
      <family val="4"/>
    </font>
    <font>
      <b/>
      <sz val="12"/>
      <name val="Comic Sans MS"/>
      <family val="4"/>
    </font>
    <font>
      <sz val="12"/>
      <color indexed="81"/>
      <name val="Comic Sans MS"/>
      <family val="4"/>
    </font>
    <font>
      <b/>
      <u/>
      <sz val="10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Calibri"/>
      <family val="2"/>
      <scheme val="minor"/>
    </font>
    <font>
      <i/>
      <sz val="22"/>
      <name val="Calibri"/>
      <family val="2"/>
      <scheme val="minor"/>
    </font>
    <font>
      <sz val="14"/>
      <name val="Calibri"/>
      <family val="2"/>
      <scheme val="minor"/>
    </font>
    <font>
      <b/>
      <sz val="16"/>
      <name val="Calibri"/>
      <family val="2"/>
      <scheme val="minor"/>
    </font>
    <font>
      <sz val="22"/>
      <color theme="0"/>
      <name val="Calibri"/>
      <family val="2"/>
      <scheme val="minor"/>
    </font>
    <font>
      <b/>
      <sz val="8"/>
      <name val="Calibri"/>
      <family val="2"/>
      <scheme val="minor"/>
    </font>
    <font>
      <sz val="12"/>
      <name val="Calibri"/>
      <family val="2"/>
      <scheme val="minor"/>
    </font>
    <font>
      <sz val="20"/>
      <name val="Calibri"/>
      <family val="2"/>
      <scheme val="minor"/>
    </font>
    <font>
      <b/>
      <sz val="10"/>
      <name val="Calibri"/>
      <family val="2"/>
      <scheme val="minor"/>
    </font>
    <font>
      <b/>
      <sz val="6"/>
      <color indexed="8"/>
      <name val="Calibri"/>
      <family val="2"/>
      <scheme val="minor"/>
    </font>
    <font>
      <b/>
      <sz val="6"/>
      <name val="Calibri"/>
      <family val="2"/>
      <scheme val="minor"/>
    </font>
    <font>
      <sz val="10"/>
      <name val="Calibri"/>
      <family val="2"/>
      <scheme val="minor"/>
    </font>
    <font>
      <sz val="7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name val="Calibri"/>
      <family val="2"/>
      <scheme val="minor"/>
    </font>
    <font>
      <u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4E8D3D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00"/>
        <bgColor indexed="64"/>
      </patternFill>
    </fill>
    <fill>
      <patternFill patternType="gray0625">
        <bgColor rgb="FFFFFF99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EAEAEA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2">
    <xf numFmtId="0" fontId="0" fillId="0" borderId="0" xfId="0"/>
    <xf numFmtId="0" fontId="1" fillId="2" borderId="0" xfId="0" applyFont="1" applyFill="1" applyProtection="1"/>
    <xf numFmtId="0" fontId="6" fillId="2" borderId="0" xfId="0" applyFont="1" applyFill="1" applyAlignment="1" applyProtection="1">
      <alignment horizontal="center" vertical="center"/>
    </xf>
    <xf numFmtId="0" fontId="1" fillId="2" borderId="13" xfId="0" applyFont="1" applyFill="1" applyBorder="1" applyAlignment="1" applyProtection="1">
      <alignment horizontal="center" textRotation="90"/>
    </xf>
    <xf numFmtId="0" fontId="1" fillId="2" borderId="14" xfId="0" applyFont="1" applyFill="1" applyBorder="1" applyAlignment="1" applyProtection="1">
      <alignment horizontal="center" textRotation="90"/>
    </xf>
    <xf numFmtId="0" fontId="1" fillId="2" borderId="12" xfId="0" applyFont="1" applyFill="1" applyBorder="1" applyAlignment="1" applyProtection="1">
      <alignment horizontal="center" textRotation="90"/>
    </xf>
    <xf numFmtId="0" fontId="1" fillId="2" borderId="15" xfId="0" applyFont="1" applyFill="1" applyBorder="1" applyAlignment="1" applyProtection="1">
      <alignment horizontal="center" textRotation="90"/>
    </xf>
    <xf numFmtId="0" fontId="1" fillId="2" borderId="16" xfId="0" applyFont="1" applyFill="1" applyBorder="1" applyAlignment="1" applyProtection="1">
      <alignment horizontal="center" textRotation="90"/>
    </xf>
    <xf numFmtId="0" fontId="1" fillId="2" borderId="5" xfId="0" applyFont="1" applyFill="1" applyBorder="1" applyAlignment="1" applyProtection="1">
      <alignment horizontal="center" textRotation="90"/>
    </xf>
    <xf numFmtId="0" fontId="1" fillId="2" borderId="4" xfId="0" applyFont="1" applyFill="1" applyBorder="1" applyAlignment="1" applyProtection="1">
      <alignment horizontal="center" textRotation="90"/>
    </xf>
    <xf numFmtId="0" fontId="1" fillId="2" borderId="6" xfId="0" applyFont="1" applyFill="1" applyBorder="1" applyAlignment="1" applyProtection="1">
      <alignment horizontal="center" textRotation="90"/>
    </xf>
    <xf numFmtId="0" fontId="9" fillId="2" borderId="0" xfId="0" applyFont="1" applyFill="1" applyProtection="1"/>
    <xf numFmtId="0" fontId="9" fillId="2" borderId="1" xfId="0" applyFont="1" applyFill="1" applyBorder="1" applyAlignment="1" applyProtection="1">
      <alignment horizontal="center" vertical="center"/>
    </xf>
    <xf numFmtId="0" fontId="10" fillId="2" borderId="13" xfId="0" applyFont="1" applyFill="1" applyBorder="1" applyAlignment="1" applyProtection="1">
      <alignment horizontal="center" vertical="center" textRotation="90"/>
    </xf>
    <xf numFmtId="0" fontId="11" fillId="2" borderId="13" xfId="0" applyFont="1" applyFill="1" applyBorder="1" applyAlignment="1" applyProtection="1">
      <alignment horizontal="center" vertical="center" textRotation="90"/>
    </xf>
    <xf numFmtId="0" fontId="11" fillId="2" borderId="16" xfId="0" applyFont="1" applyFill="1" applyBorder="1" applyAlignment="1" applyProtection="1">
      <alignment horizontal="center" vertical="center" textRotation="90"/>
    </xf>
    <xf numFmtId="0" fontId="11" fillId="2" borderId="14" xfId="0" applyFont="1" applyFill="1" applyBorder="1" applyAlignment="1" applyProtection="1">
      <alignment horizontal="center" vertical="center" textRotation="90"/>
    </xf>
    <xf numFmtId="0" fontId="11" fillId="2" borderId="12" xfId="0" applyFont="1" applyFill="1" applyBorder="1" applyAlignment="1" applyProtection="1">
      <alignment horizontal="center" vertical="center" textRotation="90"/>
    </xf>
    <xf numFmtId="0" fontId="11" fillId="2" borderId="15" xfId="0" applyFont="1" applyFill="1" applyBorder="1" applyAlignment="1" applyProtection="1">
      <alignment horizontal="center" vertical="center" textRotation="90"/>
    </xf>
    <xf numFmtId="0" fontId="11" fillId="2" borderId="4" xfId="0" applyFont="1" applyFill="1" applyBorder="1" applyAlignment="1" applyProtection="1">
      <alignment horizontal="center" vertical="center" textRotation="90"/>
    </xf>
    <xf numFmtId="0" fontId="11" fillId="2" borderId="6" xfId="0" applyFont="1" applyFill="1" applyBorder="1" applyAlignment="1" applyProtection="1">
      <alignment horizontal="center" vertical="center" textRotation="90"/>
    </xf>
    <xf numFmtId="0" fontId="11" fillId="2" borderId="23" xfId="0" applyFont="1" applyFill="1" applyBorder="1" applyAlignment="1" applyProtection="1">
      <alignment horizontal="center" vertical="center" textRotation="90"/>
    </xf>
    <xf numFmtId="0" fontId="3" fillId="2" borderId="24" xfId="0" applyFont="1" applyFill="1" applyBorder="1" applyAlignment="1" applyProtection="1">
      <alignment vertical="center"/>
    </xf>
    <xf numFmtId="0" fontId="0" fillId="0" borderId="25" xfId="0" applyBorder="1" applyAlignment="1" applyProtection="1"/>
    <xf numFmtId="0" fontId="3" fillId="2" borderId="26" xfId="0" applyFont="1" applyFill="1" applyBorder="1" applyAlignment="1" applyProtection="1">
      <alignment vertical="center"/>
    </xf>
    <xf numFmtId="0" fontId="3" fillId="2" borderId="27" xfId="0" applyFont="1" applyFill="1" applyBorder="1" applyAlignment="1" applyProtection="1">
      <alignment vertical="center"/>
    </xf>
    <xf numFmtId="0" fontId="0" fillId="0" borderId="28" xfId="0" applyBorder="1" applyAlignment="1" applyProtection="1"/>
    <xf numFmtId="0" fontId="3" fillId="2" borderId="29" xfId="0" applyFont="1" applyFill="1" applyBorder="1" applyAlignment="1" applyProtection="1">
      <alignment vertical="center"/>
    </xf>
    <xf numFmtId="0" fontId="0" fillId="0" borderId="30" xfId="0" applyBorder="1" applyAlignment="1" applyProtection="1"/>
    <xf numFmtId="0" fontId="0" fillId="0" borderId="31" xfId="0" applyBorder="1" applyAlignment="1" applyProtection="1"/>
    <xf numFmtId="0" fontId="9" fillId="2" borderId="32" xfId="0" applyFont="1" applyFill="1" applyBorder="1" applyAlignment="1" applyProtection="1">
      <alignment horizontal="center" vertical="center"/>
    </xf>
    <xf numFmtId="0" fontId="12" fillId="0" borderId="42" xfId="0" applyFont="1" applyFill="1" applyBorder="1" applyAlignment="1" applyProtection="1">
      <alignment horizontal="center" vertical="center"/>
    </xf>
    <xf numFmtId="0" fontId="12" fillId="0" borderId="2" xfId="0" applyFont="1" applyFill="1" applyBorder="1" applyAlignment="1" applyProtection="1">
      <alignment horizontal="center" vertical="center"/>
    </xf>
    <xf numFmtId="0" fontId="12" fillId="0" borderId="3" xfId="0" applyFont="1" applyFill="1" applyBorder="1" applyAlignment="1" applyProtection="1">
      <alignment horizontal="center" vertical="center"/>
    </xf>
    <xf numFmtId="0" fontId="13" fillId="2" borderId="33" xfId="0" applyFont="1" applyFill="1" applyBorder="1" applyAlignment="1" applyProtection="1">
      <alignment vertical="center"/>
    </xf>
    <xf numFmtId="0" fontId="13" fillId="2" borderId="28" xfId="0" applyFont="1" applyFill="1" applyBorder="1" applyAlignment="1" applyProtection="1">
      <alignment vertical="center"/>
    </xf>
    <xf numFmtId="0" fontId="13" fillId="2" borderId="27" xfId="0" applyFont="1" applyFill="1" applyBorder="1" applyAlignment="1" applyProtection="1">
      <alignment vertical="center"/>
    </xf>
    <xf numFmtId="0" fontId="1" fillId="2" borderId="34" xfId="0" applyFont="1" applyFill="1" applyBorder="1" applyProtection="1"/>
    <xf numFmtId="0" fontId="14" fillId="2" borderId="34" xfId="0" applyFont="1" applyFill="1" applyBorder="1" applyAlignment="1" applyProtection="1">
      <alignment vertical="center" textRotation="180"/>
    </xf>
    <xf numFmtId="0" fontId="13" fillId="2" borderId="34" xfId="0" applyFont="1" applyFill="1" applyBorder="1" applyAlignment="1" applyProtection="1">
      <alignment horizontal="center" vertical="center"/>
    </xf>
    <xf numFmtId="0" fontId="13" fillId="2" borderId="35" xfId="0" applyFont="1" applyFill="1" applyBorder="1" applyAlignment="1" applyProtection="1">
      <alignment horizontal="center" vertical="center"/>
    </xf>
    <xf numFmtId="0" fontId="6" fillId="2" borderId="59" xfId="0" applyFont="1" applyFill="1" applyBorder="1" applyAlignment="1" applyProtection="1">
      <alignment horizontal="center" textRotation="90"/>
    </xf>
    <xf numFmtId="0" fontId="6" fillId="2" borderId="52" xfId="0" applyFont="1" applyFill="1" applyBorder="1" applyAlignment="1" applyProtection="1">
      <alignment horizontal="center" textRotation="90"/>
    </xf>
    <xf numFmtId="0" fontId="6" fillId="2" borderId="54" xfId="0" applyFont="1" applyFill="1" applyBorder="1" applyAlignment="1" applyProtection="1">
      <alignment horizontal="center" textRotation="90"/>
    </xf>
    <xf numFmtId="0" fontId="13" fillId="2" borderId="36" xfId="0" applyFont="1" applyFill="1" applyBorder="1" applyAlignment="1" applyProtection="1">
      <alignment horizontal="center" vertical="center"/>
    </xf>
    <xf numFmtId="0" fontId="13" fillId="2" borderId="34" xfId="0" applyFont="1" applyFill="1" applyBorder="1" applyAlignment="1" applyProtection="1">
      <alignment horizontal="center" vertical="center" textRotation="180"/>
    </xf>
    <xf numFmtId="0" fontId="13" fillId="16" borderId="34" xfId="0" applyFont="1" applyFill="1" applyBorder="1" applyAlignment="1" applyProtection="1">
      <alignment horizontal="center" vertical="center"/>
    </xf>
    <xf numFmtId="0" fontId="6" fillId="0" borderId="60" xfId="0" applyFont="1" applyFill="1" applyBorder="1" applyAlignment="1" applyProtection="1">
      <alignment horizontal="center" textRotation="90"/>
    </xf>
    <xf numFmtId="0" fontId="6" fillId="0" borderId="44" xfId="0" applyFont="1" applyFill="1" applyBorder="1" applyAlignment="1" applyProtection="1">
      <alignment horizontal="center" textRotation="90"/>
    </xf>
    <xf numFmtId="0" fontId="6" fillId="0" borderId="55" xfId="0" applyFont="1" applyFill="1" applyBorder="1" applyAlignment="1" applyProtection="1">
      <alignment horizontal="center" textRotation="90"/>
    </xf>
    <xf numFmtId="0" fontId="1" fillId="0" borderId="0" xfId="0" applyFont="1" applyFill="1" applyProtection="1"/>
    <xf numFmtId="0" fontId="13" fillId="0" borderId="36" xfId="0" applyFont="1" applyFill="1" applyBorder="1" applyAlignment="1" applyProtection="1">
      <alignment horizontal="center" vertical="center"/>
    </xf>
    <xf numFmtId="0" fontId="13" fillId="0" borderId="34" xfId="0" applyFont="1" applyFill="1" applyBorder="1" applyAlignment="1" applyProtection="1">
      <alignment horizontal="center" vertical="center"/>
    </xf>
    <xf numFmtId="0" fontId="13" fillId="0" borderId="34" xfId="0" applyFont="1" applyFill="1" applyBorder="1" applyAlignment="1" applyProtection="1">
      <alignment horizontal="center" vertical="center" textRotation="180"/>
    </xf>
    <xf numFmtId="0" fontId="1" fillId="0" borderId="34" xfId="0" applyFont="1" applyFill="1" applyBorder="1" applyProtection="1"/>
    <xf numFmtId="0" fontId="14" fillId="0" borderId="34" xfId="0" applyFont="1" applyFill="1" applyBorder="1" applyAlignment="1" applyProtection="1">
      <alignment vertical="center" textRotation="180"/>
    </xf>
    <xf numFmtId="0" fontId="13" fillId="0" borderId="35" xfId="0" applyFont="1" applyFill="1" applyBorder="1" applyAlignment="1" applyProtection="1">
      <alignment horizontal="center" vertical="center"/>
    </xf>
    <xf numFmtId="0" fontId="6" fillId="2" borderId="24" xfId="0" applyFont="1" applyFill="1" applyBorder="1" applyAlignment="1" applyProtection="1">
      <alignment horizontal="center" vertical="center"/>
    </xf>
    <xf numFmtId="0" fontId="6" fillId="2" borderId="61" xfId="0" applyFont="1" applyFill="1" applyBorder="1" applyAlignment="1" applyProtection="1">
      <alignment horizontal="center" textRotation="90"/>
    </xf>
    <xf numFmtId="0" fontId="6" fillId="2" borderId="53" xfId="0" applyFont="1" applyFill="1" applyBorder="1" applyAlignment="1" applyProtection="1">
      <alignment horizontal="center" textRotation="90"/>
    </xf>
    <xf numFmtId="0" fontId="6" fillId="2" borderId="56" xfId="0" applyFont="1" applyFill="1" applyBorder="1" applyAlignment="1" applyProtection="1">
      <alignment horizontal="center" textRotation="90"/>
    </xf>
    <xf numFmtId="0" fontId="13" fillId="5" borderId="34" xfId="0" applyFont="1" applyFill="1" applyBorder="1" applyAlignment="1" applyProtection="1">
      <alignment horizontal="center" vertical="center"/>
    </xf>
    <xf numFmtId="0" fontId="6" fillId="0" borderId="24" xfId="0" applyFont="1" applyFill="1" applyBorder="1" applyAlignment="1" applyProtection="1">
      <alignment horizontal="center" vertical="center"/>
    </xf>
    <xf numFmtId="0" fontId="13" fillId="15" borderId="34" xfId="0" applyFont="1" applyFill="1" applyBorder="1" applyAlignment="1" applyProtection="1">
      <alignment horizontal="center" vertical="center"/>
    </xf>
    <xf numFmtId="0" fontId="13" fillId="19" borderId="34" xfId="0" applyFont="1" applyFill="1" applyBorder="1" applyAlignment="1" applyProtection="1">
      <alignment horizontal="center" vertical="center"/>
    </xf>
    <xf numFmtId="0" fontId="13" fillId="3" borderId="34" xfId="0" applyFont="1" applyFill="1" applyBorder="1" applyAlignment="1" applyProtection="1">
      <alignment horizontal="center" vertical="center"/>
    </xf>
    <xf numFmtId="0" fontId="13" fillId="18" borderId="34" xfId="0" applyFont="1" applyFill="1" applyBorder="1" applyAlignment="1" applyProtection="1">
      <alignment horizontal="center" vertical="center"/>
    </xf>
    <xf numFmtId="0" fontId="13" fillId="21" borderId="34" xfId="0" applyFont="1" applyFill="1" applyBorder="1" applyAlignment="1" applyProtection="1">
      <alignment horizontal="center" vertical="center"/>
    </xf>
    <xf numFmtId="0" fontId="13" fillId="22" borderId="34" xfId="0" applyFont="1" applyFill="1" applyBorder="1" applyAlignment="1" applyProtection="1">
      <alignment horizontal="center" vertical="center"/>
    </xf>
    <xf numFmtId="0" fontId="13" fillId="10" borderId="34" xfId="0" applyFont="1" applyFill="1" applyBorder="1" applyAlignment="1" applyProtection="1">
      <alignment vertical="center"/>
    </xf>
    <xf numFmtId="0" fontId="13" fillId="0" borderId="34" xfId="0" applyFont="1" applyFill="1" applyBorder="1" applyAlignment="1" applyProtection="1">
      <alignment vertical="center"/>
    </xf>
    <xf numFmtId="0" fontId="6" fillId="2" borderId="60" xfId="0" applyFont="1" applyFill="1" applyBorder="1" applyAlignment="1" applyProtection="1">
      <alignment horizontal="center" textRotation="90"/>
    </xf>
    <xf numFmtId="0" fontId="6" fillId="2" borderId="44" xfId="0" applyFont="1" applyFill="1" applyBorder="1" applyAlignment="1" applyProtection="1">
      <alignment horizontal="center" textRotation="90"/>
    </xf>
    <xf numFmtId="0" fontId="6" fillId="2" borderId="55" xfId="0" applyFont="1" applyFill="1" applyBorder="1" applyAlignment="1" applyProtection="1">
      <alignment horizontal="center" textRotation="90"/>
    </xf>
    <xf numFmtId="0" fontId="13" fillId="2" borderId="45" xfId="0" applyFont="1" applyFill="1" applyBorder="1" applyAlignment="1" applyProtection="1">
      <alignment horizontal="center" vertical="center"/>
    </xf>
    <xf numFmtId="0" fontId="13" fillId="2" borderId="46" xfId="0" applyFont="1" applyFill="1" applyBorder="1" applyAlignment="1" applyProtection="1">
      <alignment horizontal="center" vertical="center"/>
    </xf>
    <xf numFmtId="0" fontId="13" fillId="2" borderId="46" xfId="0" applyFont="1" applyFill="1" applyBorder="1" applyAlignment="1" applyProtection="1">
      <alignment horizontal="center" vertical="center" textRotation="180"/>
    </xf>
    <xf numFmtId="0" fontId="13" fillId="14" borderId="46" xfId="0" applyFont="1" applyFill="1" applyBorder="1" applyAlignment="1" applyProtection="1">
      <alignment horizontal="center" vertical="center"/>
    </xf>
    <xf numFmtId="0" fontId="13" fillId="15" borderId="46" xfId="0" applyFont="1" applyFill="1" applyBorder="1" applyAlignment="1" applyProtection="1">
      <alignment horizontal="center" vertical="center"/>
    </xf>
    <xf numFmtId="0" fontId="13" fillId="16" borderId="46" xfId="0" applyFont="1" applyFill="1" applyBorder="1" applyAlignment="1" applyProtection="1">
      <alignment horizontal="center" vertical="center"/>
    </xf>
    <xf numFmtId="0" fontId="1" fillId="2" borderId="46" xfId="0" applyFont="1" applyFill="1" applyBorder="1" applyProtection="1"/>
    <xf numFmtId="0" fontId="14" fillId="2" borderId="46" xfId="0" applyFont="1" applyFill="1" applyBorder="1" applyAlignment="1" applyProtection="1">
      <alignment vertical="center" textRotation="180"/>
    </xf>
    <xf numFmtId="0" fontId="13" fillId="2" borderId="47" xfId="0" applyFont="1" applyFill="1" applyBorder="1" applyAlignment="1" applyProtection="1">
      <alignment horizontal="center" vertical="center"/>
    </xf>
    <xf numFmtId="0" fontId="6" fillId="2" borderId="40" xfId="0" applyFont="1" applyFill="1" applyBorder="1" applyAlignment="1" applyProtection="1">
      <alignment horizontal="center" vertical="center"/>
    </xf>
    <xf numFmtId="0" fontId="6" fillId="2" borderId="62" xfId="0" applyFont="1" applyFill="1" applyBorder="1" applyAlignment="1" applyProtection="1">
      <alignment horizontal="center" textRotation="90"/>
    </xf>
    <xf numFmtId="0" fontId="6" fillId="2" borderId="57" xfId="0" applyFont="1" applyFill="1" applyBorder="1" applyAlignment="1" applyProtection="1">
      <alignment horizontal="center" textRotation="90"/>
    </xf>
    <xf numFmtId="0" fontId="6" fillId="2" borderId="58" xfId="0" applyFont="1" applyFill="1" applyBorder="1" applyAlignment="1" applyProtection="1">
      <alignment horizontal="center" textRotation="90"/>
    </xf>
    <xf numFmtId="0" fontId="1" fillId="2" borderId="37" xfId="0" applyFont="1" applyFill="1" applyBorder="1" applyProtection="1"/>
    <xf numFmtId="0" fontId="1" fillId="2" borderId="38" xfId="0" applyFont="1" applyFill="1" applyBorder="1" applyProtection="1"/>
    <xf numFmtId="0" fontId="7" fillId="2" borderId="38" xfId="0" applyFont="1" applyFill="1" applyBorder="1" applyAlignment="1" applyProtection="1">
      <alignment vertical="center"/>
    </xf>
    <xf numFmtId="0" fontId="1" fillId="2" borderId="49" xfId="0" applyFont="1" applyFill="1" applyBorder="1" applyProtection="1"/>
    <xf numFmtId="0" fontId="1" fillId="2" borderId="48" xfId="0" applyFont="1" applyFill="1" applyBorder="1" applyProtection="1"/>
    <xf numFmtId="0" fontId="1" fillId="2" borderId="39" xfId="0" applyFont="1" applyFill="1" applyBorder="1" applyProtection="1"/>
    <xf numFmtId="0" fontId="1" fillId="2" borderId="0" xfId="0" applyFont="1" applyFill="1" applyAlignment="1" applyProtection="1">
      <alignment horizontal="center" vertical="center"/>
    </xf>
    <xf numFmtId="0" fontId="13" fillId="2" borderId="0" xfId="0" applyFont="1" applyFill="1" applyBorder="1" applyAlignment="1" applyProtection="1">
      <alignment horizontal="center" vertical="center" textRotation="180"/>
    </xf>
    <xf numFmtId="0" fontId="7" fillId="2" borderId="41" xfId="0" applyFont="1" applyFill="1" applyBorder="1" applyAlignment="1" applyProtection="1">
      <alignment vertical="center"/>
    </xf>
    <xf numFmtId="0" fontId="7" fillId="2" borderId="0" xfId="0" applyFont="1" applyFill="1" applyBorder="1" applyAlignment="1" applyProtection="1">
      <alignment horizontal="center" vertical="center"/>
    </xf>
    <xf numFmtId="0" fontId="12" fillId="2" borderId="0" xfId="0" applyFont="1" applyFill="1" applyBorder="1" applyProtection="1"/>
    <xf numFmtId="0" fontId="12" fillId="2" borderId="0" xfId="0" applyFont="1" applyFill="1" applyProtection="1"/>
    <xf numFmtId="0" fontId="7" fillId="2" borderId="0" xfId="0" applyFont="1" applyFill="1" applyAlignment="1" applyProtection="1">
      <alignment horizontal="center" vertical="center"/>
    </xf>
    <xf numFmtId="0" fontId="7" fillId="2" borderId="0" xfId="0" applyFont="1" applyFill="1" applyAlignment="1" applyProtection="1">
      <alignment vertical="center"/>
    </xf>
    <xf numFmtId="0" fontId="20" fillId="2" borderId="0" xfId="0" applyFont="1" applyFill="1"/>
    <xf numFmtId="0" fontId="25" fillId="2" borderId="0" xfId="0" applyFont="1" applyFill="1" applyAlignment="1">
      <alignment horizontal="center" vertical="center"/>
    </xf>
    <xf numFmtId="0" fontId="20" fillId="2" borderId="13" xfId="0" applyFont="1" applyFill="1" applyBorder="1" applyAlignment="1" applyProtection="1">
      <alignment horizontal="center" textRotation="90"/>
      <protection locked="0"/>
    </xf>
    <xf numFmtId="0" fontId="20" fillId="2" borderId="14" xfId="0" applyFont="1" applyFill="1" applyBorder="1" applyAlignment="1" applyProtection="1">
      <alignment horizontal="center" textRotation="90"/>
      <protection locked="0"/>
    </xf>
    <xf numFmtId="0" fontId="20" fillId="2" borderId="12" xfId="0" applyFont="1" applyFill="1" applyBorder="1" applyAlignment="1" applyProtection="1">
      <alignment horizontal="center" textRotation="90"/>
      <protection locked="0"/>
    </xf>
    <xf numFmtId="0" fontId="20" fillId="2" borderId="15" xfId="0" applyFont="1" applyFill="1" applyBorder="1" applyAlignment="1" applyProtection="1">
      <alignment horizontal="center" textRotation="90"/>
      <protection locked="0"/>
    </xf>
    <xf numFmtId="0" fontId="20" fillId="2" borderId="16" xfId="0" applyFont="1" applyFill="1" applyBorder="1" applyAlignment="1" applyProtection="1">
      <alignment horizontal="center" textRotation="90"/>
      <protection locked="0"/>
    </xf>
    <xf numFmtId="0" fontId="20" fillId="2" borderId="5" xfId="0" applyFont="1" applyFill="1" applyBorder="1" applyAlignment="1" applyProtection="1">
      <alignment horizontal="center" textRotation="90"/>
      <protection locked="0"/>
    </xf>
    <xf numFmtId="0" fontId="20" fillId="2" borderId="4" xfId="0" applyFont="1" applyFill="1" applyBorder="1" applyAlignment="1" applyProtection="1">
      <alignment horizontal="center" textRotation="90"/>
      <protection locked="0"/>
    </xf>
    <xf numFmtId="0" fontId="20" fillId="2" borderId="6" xfId="0" applyFont="1" applyFill="1" applyBorder="1" applyAlignment="1" applyProtection="1">
      <alignment horizontal="center" textRotation="90"/>
      <protection locked="0"/>
    </xf>
    <xf numFmtId="0" fontId="28" fillId="2" borderId="0" xfId="0" applyFont="1" applyFill="1"/>
    <xf numFmtId="0" fontId="29" fillId="2" borderId="13" xfId="0" applyFont="1" applyFill="1" applyBorder="1" applyAlignment="1" applyProtection="1">
      <alignment horizontal="center" vertical="center" textRotation="90"/>
      <protection locked="0"/>
    </xf>
    <xf numFmtId="0" fontId="30" fillId="2" borderId="13" xfId="0" applyFont="1" applyFill="1" applyBorder="1" applyAlignment="1" applyProtection="1">
      <alignment horizontal="center" vertical="center" textRotation="90"/>
      <protection locked="0"/>
    </xf>
    <xf numFmtId="0" fontId="30" fillId="2" borderId="16" xfId="0" applyFont="1" applyFill="1" applyBorder="1" applyAlignment="1" applyProtection="1">
      <alignment horizontal="center" vertical="center" textRotation="90"/>
      <protection locked="0"/>
    </xf>
    <xf numFmtId="0" fontId="30" fillId="2" borderId="14" xfId="0" applyFont="1" applyFill="1" applyBorder="1" applyAlignment="1" applyProtection="1">
      <alignment horizontal="center" vertical="center" textRotation="90"/>
      <protection locked="0"/>
    </xf>
    <xf numFmtId="0" fontId="30" fillId="2" borderId="12" xfId="0" applyFont="1" applyFill="1" applyBorder="1" applyAlignment="1" applyProtection="1">
      <alignment horizontal="center" vertical="center" textRotation="90"/>
      <protection locked="0"/>
    </xf>
    <xf numFmtId="0" fontId="30" fillId="2" borderId="15" xfId="0" applyFont="1" applyFill="1" applyBorder="1" applyAlignment="1" applyProtection="1">
      <alignment horizontal="center" vertical="center" textRotation="90"/>
      <protection locked="0"/>
    </xf>
    <xf numFmtId="0" fontId="30" fillId="2" borderId="4" xfId="0" applyFont="1" applyFill="1" applyBorder="1" applyAlignment="1" applyProtection="1">
      <alignment horizontal="center" vertical="center" textRotation="90"/>
      <protection locked="0"/>
    </xf>
    <xf numFmtId="0" fontId="30" fillId="2" borderId="6" xfId="0" applyFont="1" applyFill="1" applyBorder="1" applyAlignment="1" applyProtection="1">
      <alignment horizontal="center" vertical="center" textRotation="90"/>
      <protection locked="0"/>
    </xf>
    <xf numFmtId="0" fontId="30" fillId="2" borderId="23" xfId="0" applyFont="1" applyFill="1" applyBorder="1" applyAlignment="1" applyProtection="1">
      <alignment horizontal="center" vertical="center" textRotation="90"/>
      <protection locked="0"/>
    </xf>
    <xf numFmtId="0" fontId="31" fillId="0" borderId="42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1" fillId="0" borderId="3" xfId="0" applyFont="1" applyFill="1" applyBorder="1" applyAlignment="1">
      <alignment horizontal="center" vertical="center"/>
    </xf>
    <xf numFmtId="0" fontId="32" fillId="22" borderId="34" xfId="0" applyFont="1" applyFill="1" applyBorder="1" applyAlignment="1">
      <alignment vertical="center"/>
    </xf>
    <xf numFmtId="0" fontId="25" fillId="2" borderId="59" xfId="0" applyFont="1" applyFill="1" applyBorder="1" applyAlignment="1" applyProtection="1">
      <alignment horizontal="center" vertical="center"/>
      <protection locked="0"/>
    </xf>
    <xf numFmtId="0" fontId="25" fillId="2" borderId="52" xfId="0" applyFont="1" applyFill="1" applyBorder="1" applyAlignment="1" applyProtection="1">
      <alignment horizontal="center" vertical="center"/>
      <protection locked="0"/>
    </xf>
    <xf numFmtId="0" fontId="25" fillId="2" borderId="54" xfId="0" applyFont="1" applyFill="1" applyBorder="1" applyAlignment="1" applyProtection="1">
      <alignment horizontal="center" vertical="center"/>
      <protection locked="0"/>
    </xf>
    <xf numFmtId="0" fontId="25" fillId="0" borderId="60" xfId="0" applyFont="1" applyFill="1" applyBorder="1" applyAlignment="1" applyProtection="1">
      <alignment horizontal="center" vertical="center"/>
      <protection locked="0"/>
    </xf>
    <xf numFmtId="0" fontId="25" fillId="0" borderId="44" xfId="0" applyFont="1" applyFill="1" applyBorder="1" applyAlignment="1" applyProtection="1">
      <alignment horizontal="center" vertical="center"/>
      <protection locked="0"/>
    </xf>
    <xf numFmtId="0" fontId="25" fillId="0" borderId="55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/>
    <xf numFmtId="0" fontId="25" fillId="2" borderId="66" xfId="0" applyFont="1" applyFill="1" applyBorder="1" applyAlignment="1" applyProtection="1">
      <alignment horizontal="center" vertical="center"/>
      <protection locked="0"/>
    </xf>
    <xf numFmtId="0" fontId="25" fillId="2" borderId="67" xfId="0" applyFont="1" applyFill="1" applyBorder="1" applyAlignment="1" applyProtection="1">
      <alignment horizontal="center" vertical="center"/>
      <protection locked="0"/>
    </xf>
    <xf numFmtId="0" fontId="25" fillId="2" borderId="5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61" xfId="0" applyFont="1" applyFill="1" applyBorder="1" applyAlignment="1" applyProtection="1">
      <alignment horizontal="center" vertical="center"/>
      <protection locked="0"/>
    </xf>
    <xf numFmtId="49" fontId="25" fillId="2" borderId="53" xfId="0" applyNumberFormat="1" applyFont="1" applyFill="1" applyBorder="1" applyAlignment="1" applyProtection="1">
      <alignment horizontal="center" vertical="center"/>
      <protection locked="0"/>
    </xf>
    <xf numFmtId="49" fontId="25" fillId="0" borderId="44" xfId="0" applyNumberFormat="1" applyFont="1" applyFill="1" applyBorder="1" applyAlignment="1" applyProtection="1">
      <alignment horizontal="center" vertical="center"/>
      <protection locked="0"/>
    </xf>
    <xf numFmtId="0" fontId="25" fillId="0" borderId="66" xfId="0" applyFont="1" applyFill="1" applyBorder="1" applyAlignment="1" applyProtection="1">
      <alignment horizontal="center" vertical="center"/>
      <protection locked="0"/>
    </xf>
    <xf numFmtId="0" fontId="25" fillId="0" borderId="67" xfId="0" applyFont="1" applyFill="1" applyBorder="1" applyAlignment="1" applyProtection="1">
      <alignment horizontal="center" vertical="center"/>
      <protection locked="0"/>
    </xf>
    <xf numFmtId="0" fontId="25" fillId="0" borderId="68" xfId="0" applyFont="1" applyFill="1" applyBorder="1" applyAlignment="1" applyProtection="1">
      <alignment horizontal="center" vertical="center"/>
      <protection locked="0"/>
    </xf>
    <xf numFmtId="0" fontId="25" fillId="0" borderId="61" xfId="0" applyFont="1" applyFill="1" applyBorder="1" applyAlignment="1" applyProtection="1">
      <alignment horizontal="center" vertical="center"/>
      <protection locked="0"/>
    </xf>
    <xf numFmtId="0" fontId="25" fillId="0" borderId="53" xfId="0" applyFont="1" applyFill="1" applyBorder="1" applyAlignment="1" applyProtection="1">
      <alignment horizontal="center" vertical="center"/>
      <protection locked="0"/>
    </xf>
    <xf numFmtId="0" fontId="25" fillId="0" borderId="56" xfId="0" applyFont="1" applyFill="1" applyBorder="1" applyAlignment="1" applyProtection="1">
      <alignment horizontal="center" vertical="center"/>
      <protection locked="0"/>
    </xf>
    <xf numFmtId="0" fontId="26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vertical="center"/>
    </xf>
    <xf numFmtId="0" fontId="25" fillId="2" borderId="60" xfId="0" applyFont="1" applyFill="1" applyBorder="1" applyAlignment="1" applyProtection="1">
      <alignment horizontal="center" vertical="center"/>
      <protection locked="0"/>
    </xf>
    <xf numFmtId="0" fontId="25" fillId="2" borderId="44" xfId="0" applyFont="1" applyFill="1" applyBorder="1" applyAlignment="1" applyProtection="1">
      <alignment horizontal="center" vertical="center"/>
      <protection locked="0"/>
    </xf>
    <xf numFmtId="0" fontId="25" fillId="2" borderId="55" xfId="0" applyFont="1" applyFill="1" applyBorder="1" applyAlignment="1" applyProtection="1">
      <alignment horizontal="center" vertical="center"/>
      <protection locked="0"/>
    </xf>
    <xf numFmtId="0" fontId="25" fillId="2" borderId="68" xfId="0" applyFont="1" applyFill="1" applyBorder="1" applyAlignment="1" applyProtection="1">
      <alignment horizontal="center" vertical="center"/>
      <protection locked="0"/>
    </xf>
    <xf numFmtId="0" fontId="25" fillId="2" borderId="62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5" fillId="2" borderId="58" xfId="0" applyFont="1" applyFill="1" applyBorder="1" applyAlignment="1" applyProtection="1">
      <alignment horizontal="center" vertical="center"/>
      <protection locked="0"/>
    </xf>
    <xf numFmtId="0" fontId="20" fillId="2" borderId="0" xfId="0" applyFont="1" applyFill="1" applyAlignment="1">
      <alignment horizontal="center" vertical="center"/>
    </xf>
    <xf numFmtId="0" fontId="26" fillId="2" borderId="0" xfId="0" applyFont="1" applyFill="1" applyBorder="1" applyAlignment="1">
      <alignment horizontal="center" vertical="center"/>
    </xf>
    <xf numFmtId="0" fontId="31" fillId="2" borderId="0" xfId="0" applyFont="1" applyFill="1" applyBorder="1"/>
    <xf numFmtId="0" fontId="31" fillId="2" borderId="0" xfId="0" applyFont="1" applyFill="1"/>
    <xf numFmtId="0" fontId="0" fillId="0" borderId="0" xfId="0"/>
    <xf numFmtId="164" fontId="0" fillId="0" borderId="43" xfId="0" applyNumberFormat="1" applyBorder="1"/>
    <xf numFmtId="0" fontId="34" fillId="24" borderId="41" xfId="0" applyFont="1" applyFill="1" applyBorder="1"/>
    <xf numFmtId="0" fontId="34" fillId="24" borderId="23" xfId="0" applyFont="1" applyFill="1" applyBorder="1"/>
    <xf numFmtId="0" fontId="0" fillId="0" borderId="12" xfId="0" applyFill="1" applyBorder="1" applyAlignment="1">
      <alignment horizontal="center" vertical="center" wrapText="1" shrinkToFit="1"/>
    </xf>
    <xf numFmtId="0" fontId="0" fillId="0" borderId="16" xfId="0" applyFill="1" applyBorder="1" applyAlignment="1">
      <alignment horizontal="center" vertical="center" wrapText="1" shrinkToFit="1"/>
    </xf>
    <xf numFmtId="0" fontId="0" fillId="0" borderId="71" xfId="0" applyFill="1" applyBorder="1" applyAlignment="1">
      <alignment horizontal="center" vertical="center" wrapText="1" shrinkToFit="1"/>
    </xf>
    <xf numFmtId="0" fontId="0" fillId="0" borderId="15" xfId="0" applyFill="1" applyBorder="1" applyAlignment="1">
      <alignment horizontal="center" vertical="center" wrapText="1" shrinkToFit="1"/>
    </xf>
    <xf numFmtId="0" fontId="0" fillId="0" borderId="13" xfId="0" applyFill="1" applyBorder="1" applyAlignment="1">
      <alignment horizontal="center" vertical="center" wrapText="1" shrinkToFit="1"/>
    </xf>
    <xf numFmtId="0" fontId="0" fillId="0" borderId="14" xfId="0" applyFill="1" applyBorder="1" applyAlignment="1">
      <alignment horizontal="center" vertical="center" wrapText="1" shrinkToFit="1"/>
    </xf>
    <xf numFmtId="0" fontId="0" fillId="0" borderId="36" xfId="0" applyFill="1" applyBorder="1" applyAlignment="1">
      <alignment horizontal="center" vertical="center" wrapText="1" shrinkToFit="1"/>
    </xf>
    <xf numFmtId="0" fontId="0" fillId="0" borderId="34" xfId="0" applyFill="1" applyBorder="1" applyAlignment="1">
      <alignment horizontal="center" vertical="center" wrapText="1" shrinkToFit="1"/>
    </xf>
    <xf numFmtId="0" fontId="0" fillId="0" borderId="35" xfId="0" applyFill="1" applyBorder="1" applyAlignment="1">
      <alignment horizontal="center" vertical="center" wrapText="1" shrinkToFit="1"/>
    </xf>
    <xf numFmtId="0" fontId="0" fillId="0" borderId="25" xfId="0" applyFill="1" applyBorder="1" applyAlignment="1">
      <alignment horizontal="center" vertical="center" wrapText="1" shrinkToFit="1"/>
    </xf>
    <xf numFmtId="0" fontId="0" fillId="0" borderId="26" xfId="0" applyFill="1" applyBorder="1" applyAlignment="1">
      <alignment horizontal="center" vertical="center" wrapText="1" shrinkToFit="1"/>
    </xf>
    <xf numFmtId="0" fontId="0" fillId="0" borderId="37" xfId="0" applyFill="1" applyBorder="1" applyAlignment="1">
      <alignment horizontal="center" vertical="center" wrapText="1" shrinkToFit="1"/>
    </xf>
    <xf numFmtId="0" fontId="0" fillId="0" borderId="38" xfId="0" applyFill="1" applyBorder="1" applyAlignment="1">
      <alignment horizontal="center" vertical="center" wrapText="1" shrinkToFit="1"/>
    </xf>
    <xf numFmtId="0" fontId="0" fillId="0" borderId="39" xfId="0" applyFill="1" applyBorder="1" applyAlignment="1">
      <alignment horizontal="center" vertical="center" wrapText="1" shrinkToFit="1"/>
    </xf>
    <xf numFmtId="0" fontId="34" fillId="24" borderId="41" xfId="0" applyFont="1" applyFill="1" applyBorder="1" applyAlignment="1">
      <alignment horizontal="center" vertical="center" wrapText="1" shrinkToFit="1"/>
    </xf>
    <xf numFmtId="0" fontId="34" fillId="24" borderId="42" xfId="0" applyFont="1" applyFill="1" applyBorder="1" applyAlignment="1">
      <alignment horizontal="center" vertical="center" wrapText="1" shrinkToFit="1"/>
    </xf>
    <xf numFmtId="0" fontId="34" fillId="24" borderId="15" xfId="0" applyFont="1" applyFill="1" applyBorder="1" applyAlignment="1">
      <alignment horizontal="center" vertical="center" wrapText="1" shrinkToFit="1"/>
    </xf>
    <xf numFmtId="0" fontId="34" fillId="24" borderId="13" xfId="0" applyFont="1" applyFill="1" applyBorder="1" applyAlignment="1">
      <alignment horizontal="center" vertical="center" wrapText="1" shrinkToFit="1"/>
    </xf>
    <xf numFmtId="0" fontId="34" fillId="24" borderId="14" xfId="0" applyFont="1" applyFill="1" applyBorder="1" applyAlignment="1">
      <alignment horizontal="center" vertical="center" wrapText="1" shrinkToFit="1"/>
    </xf>
    <xf numFmtId="0" fontId="34" fillId="24" borderId="12" xfId="0" applyFont="1" applyFill="1" applyBorder="1" applyAlignment="1">
      <alignment horizontal="center" vertical="center" wrapText="1" shrinkToFit="1"/>
    </xf>
    <xf numFmtId="0" fontId="0" fillId="0" borderId="0" xfId="0"/>
    <xf numFmtId="164" fontId="0" fillId="0" borderId="43" xfId="0" applyNumberFormat="1" applyBorder="1"/>
    <xf numFmtId="0" fontId="34" fillId="24" borderId="41" xfId="0" applyFont="1" applyFill="1" applyBorder="1"/>
    <xf numFmtId="0" fontId="34" fillId="24" borderId="23" xfId="0" applyFont="1" applyFill="1" applyBorder="1"/>
    <xf numFmtId="49" fontId="0" fillId="0" borderId="36" xfId="0" applyNumberFormat="1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 wrapText="1" shrinkToFit="1"/>
      <protection locked="0"/>
    </xf>
    <xf numFmtId="49" fontId="34" fillId="0" borderId="36" xfId="0" applyNumberFormat="1" applyFont="1" applyBorder="1" applyAlignment="1" applyProtection="1">
      <alignment horizontal="center" vertical="center"/>
      <protection locked="0"/>
    </xf>
    <xf numFmtId="0" fontId="34" fillId="0" borderId="34" xfId="0" applyFont="1" applyBorder="1" applyAlignment="1" applyProtection="1">
      <alignment vertical="center"/>
      <protection locked="0"/>
    </xf>
    <xf numFmtId="49" fontId="0" fillId="0" borderId="37" xfId="0" applyNumberFormat="1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 wrapText="1" shrinkToFit="1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34" fillId="0" borderId="26" xfId="0" applyFont="1" applyBorder="1" applyAlignment="1" applyProtection="1">
      <alignment vertical="center"/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34" fillId="0" borderId="0" xfId="0" applyFont="1" applyFill="1" applyBorder="1" applyAlignment="1">
      <alignment horizontal="center" vertical="center"/>
    </xf>
    <xf numFmtId="2" fontId="34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166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165" fontId="0" fillId="0" borderId="0" xfId="0" applyNumberFormat="1" applyFill="1" applyBorder="1" applyAlignment="1">
      <alignment horizontal="center" vertical="center"/>
    </xf>
    <xf numFmtId="2" fontId="0" fillId="0" borderId="0" xfId="0" applyNumberFormat="1" applyFill="1" applyBorder="1"/>
    <xf numFmtId="0" fontId="34" fillId="24" borderId="41" xfId="0" applyFont="1" applyFill="1" applyBorder="1" applyAlignment="1">
      <alignment horizontal="center" vertical="center"/>
    </xf>
    <xf numFmtId="0" fontId="34" fillId="24" borderId="23" xfId="0" applyFont="1" applyFill="1" applyBorder="1" applyAlignment="1">
      <alignment horizontal="center" vertical="center"/>
    </xf>
    <xf numFmtId="0" fontId="34" fillId="24" borderId="42" xfId="0" applyFont="1" applyFill="1" applyBorder="1" applyAlignment="1">
      <alignment horizontal="center" vertical="center"/>
    </xf>
    <xf numFmtId="0" fontId="34" fillId="0" borderId="34" xfId="0" applyFont="1" applyFill="1" applyBorder="1" applyAlignment="1" applyProtection="1">
      <alignment vertical="center"/>
      <protection locked="0"/>
    </xf>
    <xf numFmtId="0" fontId="0" fillId="0" borderId="34" xfId="0" applyFill="1" applyBorder="1" applyAlignment="1" applyProtection="1">
      <alignment horizontal="center" vertical="center"/>
      <protection locked="0"/>
    </xf>
    <xf numFmtId="1" fontId="34" fillId="0" borderId="35" xfId="0" applyNumberFormat="1" applyFont="1" applyFill="1" applyBorder="1" applyAlignment="1" applyProtection="1">
      <alignment horizontal="center" vertical="center"/>
      <protection locked="0"/>
    </xf>
    <xf numFmtId="0" fontId="0" fillId="0" borderId="38" xfId="0" applyFill="1" applyBorder="1" applyAlignment="1" applyProtection="1">
      <alignment horizontal="center" vertical="center"/>
      <protection locked="0"/>
    </xf>
    <xf numFmtId="1" fontId="34" fillId="0" borderId="39" xfId="0" applyNumberFormat="1" applyFont="1" applyFill="1" applyBorder="1" applyAlignment="1" applyProtection="1">
      <alignment horizontal="center" vertical="center"/>
      <protection locked="0"/>
    </xf>
    <xf numFmtId="0" fontId="34" fillId="24" borderId="43" xfId="0" applyFont="1" applyFill="1" applyBorder="1" applyAlignment="1">
      <alignment horizontal="center" vertical="center"/>
    </xf>
    <xf numFmtId="0" fontId="0" fillId="0" borderId="0" xfId="0" applyBorder="1"/>
    <xf numFmtId="0" fontId="34" fillId="24" borderId="43" xfId="0" applyFont="1" applyFill="1" applyBorder="1" applyAlignment="1">
      <alignment horizontal="center" vertical="center" wrapText="1" shrinkToFit="1"/>
    </xf>
    <xf numFmtId="0" fontId="28" fillId="24" borderId="1" xfId="0" applyFont="1" applyFill="1" applyBorder="1" applyAlignment="1">
      <alignment horizontal="center" vertical="center"/>
    </xf>
    <xf numFmtId="0" fontId="28" fillId="24" borderId="32" xfId="0" applyFont="1" applyFill="1" applyBorder="1" applyAlignment="1">
      <alignment horizontal="center" vertical="center"/>
    </xf>
    <xf numFmtId="0" fontId="26" fillId="24" borderId="41" xfId="0" applyFont="1" applyFill="1" applyBorder="1" applyAlignment="1">
      <alignment vertical="center"/>
    </xf>
    <xf numFmtId="0" fontId="20" fillId="0" borderId="0" xfId="0" applyFont="1" applyFill="1" applyBorder="1"/>
    <xf numFmtId="0" fontId="24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0" fillId="0" borderId="0" xfId="0" applyFont="1" applyFill="1" applyBorder="1" applyAlignment="1"/>
    <xf numFmtId="0" fontId="32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center" vertical="center" textRotation="180"/>
    </xf>
    <xf numFmtId="0" fontId="26" fillId="0" borderId="0" xfId="0" applyFont="1" applyFill="1" applyBorder="1" applyAlignment="1">
      <alignment vertical="center"/>
    </xf>
    <xf numFmtId="0" fontId="32" fillId="22" borderId="63" xfId="0" applyFont="1" applyFill="1" applyBorder="1" applyAlignment="1">
      <alignment vertical="center"/>
    </xf>
    <xf numFmtId="0" fontId="32" fillId="22" borderId="72" xfId="0" applyFont="1" applyFill="1" applyBorder="1" applyAlignment="1">
      <alignment vertical="center"/>
    </xf>
    <xf numFmtId="0" fontId="32" fillId="22" borderId="71" xfId="0" applyFont="1" applyFill="1" applyBorder="1" applyAlignment="1">
      <alignment vertical="center"/>
    </xf>
    <xf numFmtId="0" fontId="32" fillId="22" borderId="36" xfId="0" applyFont="1" applyFill="1" applyBorder="1" applyAlignment="1">
      <alignment vertical="center"/>
    </xf>
    <xf numFmtId="0" fontId="32" fillId="22" borderId="35" xfId="0" applyFont="1" applyFill="1" applyBorder="1" applyAlignment="1">
      <alignment vertical="center"/>
    </xf>
    <xf numFmtId="0" fontId="32" fillId="22" borderId="37" xfId="0" applyFont="1" applyFill="1" applyBorder="1" applyAlignment="1">
      <alignment vertical="center"/>
    </xf>
    <xf numFmtId="0" fontId="32" fillId="22" borderId="38" xfId="0" applyFont="1" applyFill="1" applyBorder="1" applyAlignment="1">
      <alignment vertical="center"/>
    </xf>
    <xf numFmtId="0" fontId="32" fillId="22" borderId="39" xfId="0" applyFont="1" applyFill="1" applyBorder="1" applyAlignment="1">
      <alignment vertical="center"/>
    </xf>
    <xf numFmtId="0" fontId="22" fillId="25" borderId="65" xfId="0" applyFont="1" applyFill="1" applyBorder="1" applyAlignment="1">
      <alignment vertical="center"/>
    </xf>
    <xf numFmtId="0" fontId="0" fillId="25" borderId="73" xfId="0" applyFont="1" applyFill="1" applyBorder="1" applyAlignment="1"/>
    <xf numFmtId="0" fontId="0" fillId="25" borderId="8" xfId="0" applyFont="1" applyFill="1" applyBorder="1" applyAlignment="1"/>
    <xf numFmtId="0" fontId="22" fillId="25" borderId="0" xfId="0" applyFont="1" applyFill="1" applyBorder="1" applyAlignment="1">
      <alignment vertical="center"/>
    </xf>
    <xf numFmtId="0" fontId="22" fillId="25" borderId="1" xfId="0" applyFont="1" applyFill="1" applyBorder="1" applyAlignment="1">
      <alignment vertical="center"/>
    </xf>
    <xf numFmtId="0" fontId="0" fillId="25" borderId="70" xfId="0" applyFont="1" applyFill="1" applyBorder="1" applyAlignment="1"/>
    <xf numFmtId="0" fontId="22" fillId="25" borderId="42" xfId="0" applyFont="1" applyFill="1" applyBorder="1" applyAlignment="1">
      <alignment vertical="center"/>
    </xf>
    <xf numFmtId="0" fontId="0" fillId="25" borderId="3" xfId="0" applyFont="1" applyFill="1" applyBorder="1" applyAlignment="1"/>
    <xf numFmtId="0" fontId="0" fillId="25" borderId="0" xfId="0" applyFont="1" applyFill="1" applyBorder="1" applyAlignment="1"/>
    <xf numFmtId="2" fontId="0" fillId="0" borderId="0" xfId="0" applyNumberFormat="1"/>
    <xf numFmtId="0" fontId="34" fillId="24" borderId="12" xfId="0" applyFont="1" applyFill="1" applyBorder="1" applyAlignment="1">
      <alignment horizontal="center" vertical="center"/>
    </xf>
    <xf numFmtId="0" fontId="34" fillId="24" borderId="13" xfId="0" applyFont="1" applyFill="1" applyBorder="1" applyAlignment="1">
      <alignment horizontal="center" vertical="center"/>
    </xf>
    <xf numFmtId="2" fontId="34" fillId="24" borderId="13" xfId="0" applyNumberFormat="1" applyFont="1" applyFill="1" applyBorder="1" applyAlignment="1">
      <alignment horizontal="center" vertical="center"/>
    </xf>
    <xf numFmtId="0" fontId="34" fillId="24" borderId="14" xfId="0" applyFont="1" applyFill="1" applyBorder="1" applyAlignment="1">
      <alignment horizontal="center" vertical="center"/>
    </xf>
    <xf numFmtId="0" fontId="34" fillId="0" borderId="63" xfId="0" applyFont="1" applyBorder="1" applyAlignment="1" applyProtection="1">
      <alignment horizontal="center" vertical="center"/>
      <protection locked="0"/>
    </xf>
    <xf numFmtId="0" fontId="34" fillId="0" borderId="13" xfId="0" applyFont="1" applyBorder="1" applyAlignment="1" applyProtection="1">
      <alignment vertical="center"/>
      <protection locked="0"/>
    </xf>
    <xf numFmtId="1" fontId="34" fillId="0" borderId="13" xfId="0" applyNumberFormat="1" applyFont="1" applyBorder="1" applyAlignment="1" applyProtection="1">
      <alignment horizontal="center" vertical="center"/>
      <protection locked="0"/>
    </xf>
    <xf numFmtId="166" fontId="0" fillId="26" borderId="13" xfId="0" applyNumberFormat="1" applyFill="1" applyBorder="1" applyAlignment="1">
      <alignment horizontal="center" vertical="center"/>
    </xf>
    <xf numFmtId="0" fontId="0" fillId="0" borderId="13" xfId="0" applyBorder="1" applyAlignment="1" applyProtection="1">
      <alignment horizontal="center" vertical="center"/>
      <protection locked="0"/>
    </xf>
    <xf numFmtId="165" fontId="0" fillId="14" borderId="13" xfId="0" applyNumberFormat="1" applyFill="1" applyBorder="1" applyAlignment="1">
      <alignment horizontal="center" vertical="center"/>
    </xf>
    <xf numFmtId="165" fontId="0" fillId="14" borderId="71" xfId="0" applyNumberFormat="1" applyFill="1" applyBorder="1" applyAlignment="1">
      <alignment horizontal="center" vertical="center"/>
    </xf>
    <xf numFmtId="0" fontId="0" fillId="0" borderId="34" xfId="0" applyBorder="1"/>
    <xf numFmtId="1" fontId="34" fillId="0" borderId="34" xfId="0" applyNumberFormat="1" applyFont="1" applyBorder="1" applyAlignment="1" applyProtection="1">
      <alignment horizontal="center" vertical="center"/>
      <protection locked="0"/>
    </xf>
    <xf numFmtId="166" fontId="0" fillId="26" borderId="34" xfId="0" applyNumberFormat="1" applyFill="1" applyBorder="1" applyAlignment="1">
      <alignment horizontal="center" vertical="center"/>
    </xf>
    <xf numFmtId="165" fontId="0" fillId="14" borderId="34" xfId="0" applyNumberFormat="1" applyFill="1" applyBorder="1" applyAlignment="1">
      <alignment horizontal="center" vertical="center"/>
    </xf>
    <xf numFmtId="165" fontId="0" fillId="14" borderId="35" xfId="0" applyNumberFormat="1" applyFill="1" applyBorder="1" applyAlignment="1">
      <alignment horizontal="center" vertical="center"/>
    </xf>
    <xf numFmtId="0" fontId="0" fillId="0" borderId="51" xfId="0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 wrapText="1" shrinkToFit="1"/>
      <protection locked="0"/>
    </xf>
    <xf numFmtId="1" fontId="34" fillId="0" borderId="51" xfId="0" applyNumberFormat="1" applyFont="1" applyBorder="1" applyAlignment="1" applyProtection="1">
      <alignment horizontal="center" vertical="center"/>
      <protection locked="0"/>
    </xf>
    <xf numFmtId="166" fontId="0" fillId="26" borderId="51" xfId="0" applyNumberFormat="1" applyFill="1" applyBorder="1" applyAlignment="1">
      <alignment horizontal="center" vertical="center"/>
    </xf>
    <xf numFmtId="165" fontId="0" fillId="14" borderId="21" xfId="0" applyNumberFormat="1" applyFill="1" applyBorder="1" applyAlignment="1">
      <alignment horizontal="center" vertical="center"/>
    </xf>
    <xf numFmtId="165" fontId="0" fillId="14" borderId="39" xfId="0" applyNumberFormat="1" applyFill="1" applyBorder="1" applyAlignment="1">
      <alignment horizontal="center" vertical="center"/>
    </xf>
    <xf numFmtId="0" fontId="38" fillId="25" borderId="32" xfId="0" applyFont="1" applyFill="1" applyBorder="1" applyAlignment="1">
      <alignment horizontal="center" vertical="center"/>
    </xf>
    <xf numFmtId="0" fontId="6" fillId="2" borderId="46" xfId="0" applyFont="1" applyFill="1" applyBorder="1" applyAlignment="1" applyProtection="1">
      <alignment horizontal="center" vertical="center"/>
    </xf>
    <xf numFmtId="0" fontId="6" fillId="2" borderId="21" xfId="0" applyFont="1" applyFill="1" applyBorder="1" applyAlignment="1" applyProtection="1">
      <alignment horizontal="center" vertical="center"/>
    </xf>
    <xf numFmtId="0" fontId="6" fillId="2" borderId="27" xfId="0" applyFont="1" applyFill="1" applyBorder="1" applyAlignment="1" applyProtection="1">
      <alignment horizontal="center" vertical="center"/>
    </xf>
    <xf numFmtId="0" fontId="6" fillId="2" borderId="20" xfId="0" applyFont="1" applyFill="1" applyBorder="1" applyAlignment="1" applyProtection="1">
      <alignment horizontal="center" vertical="center"/>
    </xf>
    <xf numFmtId="0" fontId="7" fillId="2" borderId="41" xfId="0" applyFont="1" applyFill="1" applyBorder="1" applyAlignment="1" applyProtection="1">
      <alignment horizontal="center" vertical="center"/>
    </xf>
    <xf numFmtId="0" fontId="7" fillId="2" borderId="23" xfId="0" applyFont="1" applyFill="1" applyBorder="1" applyAlignment="1" applyProtection="1">
      <alignment horizontal="center" vertical="center"/>
    </xf>
    <xf numFmtId="0" fontId="6" fillId="2" borderId="51" xfId="0" applyFont="1" applyFill="1" applyBorder="1" applyAlignment="1" applyProtection="1">
      <alignment horizontal="center" vertical="center"/>
    </xf>
    <xf numFmtId="0" fontId="6" fillId="2" borderId="12" xfId="0" applyFont="1" applyFill="1" applyBorder="1" applyAlignment="1" applyProtection="1">
      <alignment horizontal="center" vertical="center"/>
    </xf>
    <xf numFmtId="0" fontId="6" fillId="2" borderId="50" xfId="0" applyFont="1" applyFill="1" applyBorder="1" applyAlignment="1" applyProtection="1">
      <alignment horizontal="center" vertical="center"/>
    </xf>
    <xf numFmtId="0" fontId="6" fillId="2" borderId="13" xfId="0" applyFont="1" applyFill="1" applyBorder="1" applyAlignment="1" applyProtection="1">
      <alignment horizontal="center" vertical="center"/>
    </xf>
    <xf numFmtId="0" fontId="1" fillId="2" borderId="16" xfId="0" applyFont="1" applyFill="1" applyBorder="1" applyAlignment="1" applyProtection="1">
      <alignment horizontal="center" vertical="center"/>
    </xf>
    <xf numFmtId="0" fontId="1" fillId="2" borderId="20" xfId="0" applyFont="1" applyFill="1" applyBorder="1" applyAlignment="1" applyProtection="1">
      <alignment horizontal="center" vertical="center"/>
    </xf>
    <xf numFmtId="14" fontId="9" fillId="2" borderId="23" xfId="0" applyNumberFormat="1" applyFont="1" applyFill="1" applyBorder="1" applyAlignment="1" applyProtection="1">
      <alignment horizontal="center" vertical="center"/>
    </xf>
    <xf numFmtId="14" fontId="9" fillId="2" borderId="43" xfId="0" applyNumberFormat="1" applyFont="1" applyFill="1" applyBorder="1" applyAlignment="1" applyProtection="1">
      <alignment horizontal="center" vertical="center"/>
    </xf>
    <xf numFmtId="0" fontId="13" fillId="13" borderId="46" xfId="0" applyFont="1" applyFill="1" applyBorder="1" applyAlignment="1" applyProtection="1">
      <alignment horizontal="center" vertical="center"/>
    </xf>
    <xf numFmtId="0" fontId="6" fillId="2" borderId="49" xfId="0" applyFont="1" applyFill="1" applyBorder="1" applyAlignment="1" applyProtection="1">
      <alignment horizontal="center" vertical="center"/>
    </xf>
    <xf numFmtId="8" fontId="15" fillId="2" borderId="42" xfId="0" applyNumberFormat="1" applyFont="1" applyFill="1" applyBorder="1" applyAlignment="1" applyProtection="1">
      <alignment horizontal="left" vertical="center"/>
    </xf>
    <xf numFmtId="8" fontId="15" fillId="2" borderId="2" xfId="0" applyNumberFormat="1" applyFont="1" applyFill="1" applyBorder="1" applyAlignment="1" applyProtection="1">
      <alignment horizontal="left" vertical="center"/>
    </xf>
    <xf numFmtId="8" fontId="15" fillId="2" borderId="3" xfId="0" applyNumberFormat="1" applyFont="1" applyFill="1" applyBorder="1" applyAlignment="1" applyProtection="1">
      <alignment horizontal="left" vertical="center"/>
    </xf>
    <xf numFmtId="0" fontId="15" fillId="2" borderId="42" xfId="0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center" vertical="center"/>
    </xf>
    <xf numFmtId="0" fontId="15" fillId="2" borderId="3" xfId="0" applyFont="1" applyFill="1" applyBorder="1" applyAlignment="1" applyProtection="1">
      <alignment horizontal="center" vertical="center"/>
    </xf>
    <xf numFmtId="0" fontId="15" fillId="2" borderId="23" xfId="0" applyFont="1" applyFill="1" applyBorder="1" applyAlignment="1" applyProtection="1">
      <alignment horizontal="center" vertical="center"/>
    </xf>
    <xf numFmtId="0" fontId="15" fillId="2" borderId="43" xfId="0" applyFont="1" applyFill="1" applyBorder="1" applyAlignment="1" applyProtection="1">
      <alignment horizontal="center" vertical="center"/>
    </xf>
    <xf numFmtId="0" fontId="13" fillId="4" borderId="34" xfId="0" applyFont="1" applyFill="1" applyBorder="1" applyAlignment="1" applyProtection="1">
      <alignment horizontal="center" vertical="center"/>
    </xf>
    <xf numFmtId="0" fontId="13" fillId="17" borderId="34" xfId="0" applyFont="1" applyFill="1" applyBorder="1" applyAlignment="1" applyProtection="1">
      <alignment horizontal="center" vertical="center"/>
    </xf>
    <xf numFmtId="0" fontId="13" fillId="15" borderId="34" xfId="0" applyFont="1" applyFill="1" applyBorder="1" applyAlignment="1" applyProtection="1">
      <alignment horizontal="center" vertical="center"/>
    </xf>
    <xf numFmtId="0" fontId="13" fillId="10" borderId="34" xfId="0" applyFont="1" applyFill="1" applyBorder="1" applyAlignment="1" applyProtection="1">
      <alignment horizontal="center" vertical="center"/>
    </xf>
    <xf numFmtId="0" fontId="13" fillId="18" borderId="34" xfId="0" applyFont="1" applyFill="1" applyBorder="1" applyAlignment="1" applyProtection="1">
      <alignment horizontal="center" vertical="center"/>
    </xf>
    <xf numFmtId="49" fontId="15" fillId="2" borderId="23" xfId="0" applyNumberFormat="1" applyFont="1" applyFill="1" applyBorder="1" applyAlignment="1" applyProtection="1">
      <alignment horizontal="center" vertical="center"/>
    </xf>
    <xf numFmtId="49" fontId="15" fillId="2" borderId="43" xfId="0" applyNumberFormat="1" applyFont="1" applyFill="1" applyBorder="1" applyAlignment="1" applyProtection="1">
      <alignment horizontal="center" vertical="center"/>
    </xf>
    <xf numFmtId="0" fontId="13" fillId="17" borderId="36" xfId="0" applyFont="1" applyFill="1" applyBorder="1" applyAlignment="1" applyProtection="1">
      <alignment horizontal="center" vertical="center"/>
    </xf>
    <xf numFmtId="0" fontId="13" fillId="11" borderId="34" xfId="0" applyFont="1" applyFill="1" applyBorder="1" applyAlignment="1" applyProtection="1">
      <alignment horizontal="center" vertical="center"/>
    </xf>
    <xf numFmtId="0" fontId="8" fillId="2" borderId="20" xfId="0" applyFont="1" applyFill="1" applyBorder="1" applyAlignment="1" applyProtection="1">
      <alignment horizontal="center" vertical="center"/>
    </xf>
    <xf numFmtId="0" fontId="8" fillId="2" borderId="18" xfId="0" applyFont="1" applyFill="1" applyBorder="1" applyAlignment="1" applyProtection="1">
      <alignment horizontal="center" vertical="center"/>
    </xf>
    <xf numFmtId="0" fontId="8" fillId="2" borderId="19" xfId="0" applyFont="1" applyFill="1" applyBorder="1" applyAlignment="1" applyProtection="1">
      <alignment horizontal="center" vertical="center"/>
    </xf>
    <xf numFmtId="0" fontId="8" fillId="2" borderId="21" xfId="0" applyFont="1" applyFill="1" applyBorder="1" applyAlignment="1" applyProtection="1">
      <alignment horizontal="center" vertical="center"/>
    </xf>
    <xf numFmtId="0" fontId="8" fillId="2" borderId="22" xfId="0" applyFont="1" applyFill="1" applyBorder="1" applyAlignment="1" applyProtection="1">
      <alignment horizontal="center" vertical="center"/>
    </xf>
    <xf numFmtId="0" fontId="9" fillId="16" borderId="4" xfId="0" applyFont="1" applyFill="1" applyBorder="1" applyAlignment="1" applyProtection="1">
      <alignment horizontal="center" vertical="center"/>
    </xf>
    <xf numFmtId="0" fontId="9" fillId="16" borderId="5" xfId="0" applyFont="1" applyFill="1" applyBorder="1" applyAlignment="1" applyProtection="1">
      <alignment horizontal="center" vertical="center"/>
    </xf>
    <xf numFmtId="0" fontId="9" fillId="16" borderId="15" xfId="0" applyFont="1" applyFill="1" applyBorder="1" applyAlignment="1" applyProtection="1">
      <alignment horizontal="center" vertical="center"/>
    </xf>
    <xf numFmtId="0" fontId="14" fillId="2" borderId="34" xfId="0" applyFont="1" applyFill="1" applyBorder="1" applyAlignment="1" applyProtection="1">
      <alignment horizontal="center" vertical="center" textRotation="180"/>
    </xf>
    <xf numFmtId="0" fontId="14" fillId="2" borderId="46" xfId="0" applyFont="1" applyFill="1" applyBorder="1" applyAlignment="1" applyProtection="1">
      <alignment horizontal="center" vertical="center" textRotation="180"/>
    </xf>
    <xf numFmtId="0" fontId="13" fillId="20" borderId="26" xfId="0" applyFont="1" applyFill="1" applyBorder="1" applyAlignment="1" applyProtection="1">
      <alignment horizontal="center" vertical="center"/>
    </xf>
    <xf numFmtId="0" fontId="13" fillId="20" borderId="25" xfId="0" applyFont="1" applyFill="1" applyBorder="1" applyAlignment="1" applyProtection="1">
      <alignment horizontal="center" vertical="center"/>
    </xf>
    <xf numFmtId="0" fontId="13" fillId="14" borderId="46" xfId="0" applyFont="1" applyFill="1" applyBorder="1" applyAlignment="1" applyProtection="1">
      <alignment horizontal="center" vertical="center"/>
    </xf>
    <xf numFmtId="0" fontId="13" fillId="20" borderId="34" xfId="0" applyFont="1" applyFill="1" applyBorder="1" applyAlignment="1" applyProtection="1">
      <alignment horizontal="center" vertical="center"/>
    </xf>
    <xf numFmtId="0" fontId="6" fillId="13" borderId="1" xfId="0" applyFont="1" applyFill="1" applyBorder="1" applyAlignment="1" applyProtection="1">
      <alignment horizontal="center" vertical="center"/>
    </xf>
    <xf numFmtId="0" fontId="6" fillId="13" borderId="2" xfId="0" applyFont="1" applyFill="1" applyBorder="1" applyAlignment="1" applyProtection="1">
      <alignment horizontal="center" vertical="center"/>
    </xf>
    <xf numFmtId="0" fontId="6" fillId="14" borderId="1" xfId="0" applyFont="1" applyFill="1" applyBorder="1" applyAlignment="1" applyProtection="1">
      <alignment horizontal="center" vertical="center"/>
    </xf>
    <xf numFmtId="0" fontId="6" fillId="14" borderId="2" xfId="0" applyFont="1" applyFill="1" applyBorder="1" applyAlignment="1" applyProtection="1">
      <alignment horizontal="center" vertical="center"/>
    </xf>
    <xf numFmtId="0" fontId="6" fillId="14" borderId="3" xfId="0" applyFont="1" applyFill="1" applyBorder="1" applyAlignment="1" applyProtection="1">
      <alignment horizontal="center" vertical="center"/>
    </xf>
    <xf numFmtId="0" fontId="6" fillId="15" borderId="1" xfId="0" applyFont="1" applyFill="1" applyBorder="1" applyAlignment="1" applyProtection="1">
      <alignment horizontal="center" vertical="center"/>
    </xf>
    <xf numFmtId="0" fontId="6" fillId="15" borderId="2" xfId="0" applyFont="1" applyFill="1" applyBorder="1" applyAlignment="1" applyProtection="1">
      <alignment horizontal="center" vertical="center"/>
    </xf>
    <xf numFmtId="0" fontId="6" fillId="15" borderId="3" xfId="0" applyFont="1" applyFill="1" applyBorder="1" applyAlignment="1" applyProtection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left" vertical="center"/>
    </xf>
    <xf numFmtId="0" fontId="5" fillId="3" borderId="4" xfId="0" applyFont="1" applyFill="1" applyBorder="1" applyAlignment="1" applyProtection="1">
      <alignment horizontal="left" vertical="center"/>
    </xf>
    <xf numFmtId="0" fontId="5" fillId="3" borderId="5" xfId="0" applyFont="1" applyFill="1" applyBorder="1" applyAlignment="1" applyProtection="1">
      <alignment horizontal="left" vertical="center"/>
    </xf>
    <xf numFmtId="0" fontId="5" fillId="3" borderId="6" xfId="0" applyFont="1" applyFill="1" applyBorder="1" applyAlignment="1" applyProtection="1">
      <alignment horizontal="left" vertical="center"/>
    </xf>
    <xf numFmtId="0" fontId="5" fillId="3" borderId="7" xfId="0" applyFont="1" applyFill="1" applyBorder="1" applyAlignment="1" applyProtection="1">
      <alignment horizontal="left" vertical="center"/>
    </xf>
    <xf numFmtId="0" fontId="5" fillId="3" borderId="0" xfId="0" applyFont="1" applyFill="1" applyBorder="1" applyAlignment="1" applyProtection="1">
      <alignment horizontal="left" vertical="center"/>
    </xf>
    <xf numFmtId="0" fontId="5" fillId="3" borderId="8" xfId="0" applyFont="1" applyFill="1" applyBorder="1" applyAlignment="1" applyProtection="1">
      <alignment horizontal="left" vertical="center"/>
    </xf>
    <xf numFmtId="0" fontId="5" fillId="3" borderId="9" xfId="0" applyFont="1" applyFill="1" applyBorder="1" applyAlignment="1" applyProtection="1">
      <alignment horizontal="left" vertical="center"/>
    </xf>
    <xf numFmtId="0" fontId="5" fillId="3" borderId="10" xfId="0" applyFont="1" applyFill="1" applyBorder="1" applyAlignment="1" applyProtection="1">
      <alignment horizontal="left" vertical="center"/>
    </xf>
    <xf numFmtId="0" fontId="5" fillId="3" borderId="11" xfId="0" applyFont="1" applyFill="1" applyBorder="1" applyAlignment="1" applyProtection="1">
      <alignment horizontal="left" vertical="center"/>
    </xf>
    <xf numFmtId="0" fontId="7" fillId="2" borderId="4" xfId="0" applyFont="1" applyFill="1" applyBorder="1" applyAlignment="1" applyProtection="1">
      <alignment horizontal="center" vertical="center" textRotation="90"/>
    </xf>
    <xf numFmtId="0" fontId="7" fillId="2" borderId="7" xfId="0" applyFont="1" applyFill="1" applyBorder="1" applyAlignment="1" applyProtection="1">
      <alignment horizontal="center" vertical="center" textRotation="90"/>
    </xf>
    <xf numFmtId="0" fontId="6" fillId="4" borderId="16" xfId="0" applyFont="1" applyFill="1" applyBorder="1" applyAlignment="1" applyProtection="1">
      <alignment horizontal="center" vertical="center"/>
    </xf>
    <xf numFmtId="0" fontId="6" fillId="4" borderId="5" xfId="0" applyFont="1" applyFill="1" applyBorder="1" applyAlignment="1" applyProtection="1">
      <alignment horizontal="center" vertical="center"/>
    </xf>
    <xf numFmtId="0" fontId="6" fillId="4" borderId="6" xfId="0" applyFont="1" applyFill="1" applyBorder="1" applyAlignment="1" applyProtection="1">
      <alignment horizontal="center" vertical="center"/>
    </xf>
    <xf numFmtId="0" fontId="6" fillId="5" borderId="1" xfId="0" applyFont="1" applyFill="1" applyBorder="1" applyAlignment="1" applyProtection="1">
      <alignment horizontal="center" vertical="center"/>
    </xf>
    <xf numFmtId="0" fontId="6" fillId="5" borderId="2" xfId="0" applyFont="1" applyFill="1" applyBorder="1" applyAlignment="1" applyProtection="1">
      <alignment horizontal="center" vertical="center"/>
    </xf>
    <xf numFmtId="0" fontId="6" fillId="5" borderId="3" xfId="0" applyFont="1" applyFill="1" applyBorder="1" applyAlignment="1" applyProtection="1">
      <alignment horizontal="center" vertical="center"/>
    </xf>
    <xf numFmtId="0" fontId="6" fillId="6" borderId="4" xfId="0" applyFont="1" applyFill="1" applyBorder="1" applyAlignment="1" applyProtection="1">
      <alignment horizontal="center" vertical="center"/>
    </xf>
    <xf numFmtId="0" fontId="6" fillId="6" borderId="5" xfId="0" applyFont="1" applyFill="1" applyBorder="1" applyAlignment="1" applyProtection="1">
      <alignment horizontal="center" vertical="center"/>
    </xf>
    <xf numFmtId="0" fontId="6" fillId="6" borderId="6" xfId="0" applyFont="1" applyFill="1" applyBorder="1" applyAlignment="1" applyProtection="1">
      <alignment horizontal="center" vertical="center"/>
    </xf>
    <xf numFmtId="0" fontId="6" fillId="12" borderId="4" xfId="0" applyFont="1" applyFill="1" applyBorder="1" applyAlignment="1" applyProtection="1">
      <alignment horizontal="center" vertical="center"/>
    </xf>
    <xf numFmtId="0" fontId="6" fillId="12" borderId="5" xfId="0" applyFont="1" applyFill="1" applyBorder="1" applyAlignment="1" applyProtection="1">
      <alignment horizontal="center" vertical="center"/>
    </xf>
    <xf numFmtId="0" fontId="6" fillId="12" borderId="6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6" fillId="7" borderId="1" xfId="0" applyFont="1" applyFill="1" applyBorder="1" applyAlignment="1" applyProtection="1">
      <alignment horizontal="center" vertical="center"/>
    </xf>
    <xf numFmtId="0" fontId="6" fillId="7" borderId="2" xfId="0" applyFont="1" applyFill="1" applyBorder="1" applyAlignment="1" applyProtection="1">
      <alignment horizontal="center" vertical="center"/>
    </xf>
    <xf numFmtId="0" fontId="6" fillId="7" borderId="3" xfId="0" applyFont="1" applyFill="1" applyBorder="1" applyAlignment="1" applyProtection="1">
      <alignment horizontal="center" vertical="center"/>
    </xf>
    <xf numFmtId="0" fontId="6" fillId="8" borderId="4" xfId="0" applyFont="1" applyFill="1" applyBorder="1" applyAlignment="1" applyProtection="1">
      <alignment horizontal="center" vertical="center"/>
    </xf>
    <xf numFmtId="0" fontId="6" fillId="8" borderId="5" xfId="0" applyFont="1" applyFill="1" applyBorder="1" applyAlignment="1" applyProtection="1">
      <alignment horizontal="center" vertical="center"/>
    </xf>
    <xf numFmtId="0" fontId="6" fillId="8" borderId="6" xfId="0" applyFont="1" applyFill="1" applyBorder="1" applyAlignment="1" applyProtection="1">
      <alignment horizontal="center" vertical="center"/>
    </xf>
    <xf numFmtId="0" fontId="6" fillId="9" borderId="4" xfId="0" applyFont="1" applyFill="1" applyBorder="1" applyAlignment="1" applyProtection="1">
      <alignment horizontal="center" vertical="center"/>
    </xf>
    <xf numFmtId="0" fontId="6" fillId="9" borderId="5" xfId="0" applyFont="1" applyFill="1" applyBorder="1" applyAlignment="1" applyProtection="1">
      <alignment horizontal="center" vertical="center"/>
    </xf>
    <xf numFmtId="0" fontId="6" fillId="9" borderId="6" xfId="0" applyFont="1" applyFill="1" applyBorder="1" applyAlignment="1" applyProtection="1">
      <alignment horizontal="center" vertical="center"/>
    </xf>
    <xf numFmtId="0" fontId="6" fillId="10" borderId="4" xfId="0" applyFont="1" applyFill="1" applyBorder="1" applyAlignment="1" applyProtection="1">
      <alignment horizontal="center" vertical="center"/>
    </xf>
    <xf numFmtId="0" fontId="6" fillId="10" borderId="5" xfId="0" applyFont="1" applyFill="1" applyBorder="1" applyAlignment="1" applyProtection="1">
      <alignment horizontal="center" vertical="center"/>
    </xf>
    <xf numFmtId="0" fontId="6" fillId="10" borderId="6" xfId="0" applyFont="1" applyFill="1" applyBorder="1" applyAlignment="1" applyProtection="1">
      <alignment horizontal="center" vertical="center"/>
    </xf>
    <xf numFmtId="0" fontId="6" fillId="11" borderId="4" xfId="0" applyFont="1" applyFill="1" applyBorder="1" applyAlignment="1" applyProtection="1">
      <alignment horizontal="center" vertical="center"/>
    </xf>
    <xf numFmtId="0" fontId="6" fillId="11" borderId="5" xfId="0" applyFont="1" applyFill="1" applyBorder="1" applyAlignment="1" applyProtection="1">
      <alignment horizontal="center" vertical="center"/>
    </xf>
    <xf numFmtId="0" fontId="6" fillId="11" borderId="6" xfId="0" applyFont="1" applyFill="1" applyBorder="1" applyAlignment="1" applyProtection="1">
      <alignment horizontal="center" vertical="center"/>
    </xf>
    <xf numFmtId="0" fontId="39" fillId="0" borderId="2" xfId="0" applyFont="1" applyBorder="1" applyAlignment="1" applyProtection="1">
      <alignment horizontal="center" vertical="center"/>
      <protection locked="0"/>
    </xf>
    <xf numFmtId="0" fontId="39" fillId="0" borderId="3" xfId="0" applyFont="1" applyBorder="1" applyAlignment="1" applyProtection="1">
      <alignment horizontal="center" vertical="center"/>
      <protection locked="0"/>
    </xf>
    <xf numFmtId="0" fontId="0" fillId="0" borderId="23" xfId="0" applyBorder="1" applyAlignment="1">
      <alignment horizontal="center"/>
    </xf>
    <xf numFmtId="14" fontId="0" fillId="0" borderId="23" xfId="0" applyNumberFormat="1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34" fillId="24" borderId="23" xfId="0" applyFont="1" applyFill="1" applyBorder="1" applyAlignment="1">
      <alignment horizontal="center"/>
    </xf>
    <xf numFmtId="0" fontId="0" fillId="0" borderId="23" xfId="0" applyBorder="1" applyAlignment="1" applyProtection="1">
      <alignment horizontal="center"/>
    </xf>
    <xf numFmtId="0" fontId="41" fillId="23" borderId="41" xfId="0" applyFont="1" applyFill="1" applyBorder="1" applyAlignment="1">
      <alignment horizontal="center" vertical="center"/>
    </xf>
    <xf numFmtId="0" fontId="0" fillId="23" borderId="23" xfId="0" applyFill="1" applyBorder="1" applyAlignment="1">
      <alignment horizontal="center" vertical="center"/>
    </xf>
    <xf numFmtId="0" fontId="0" fillId="23" borderId="42" xfId="0" applyFill="1" applyBorder="1" applyAlignment="1">
      <alignment horizontal="center" vertical="center"/>
    </xf>
    <xf numFmtId="0" fontId="38" fillId="25" borderId="41" xfId="0" applyFont="1" applyFill="1" applyBorder="1" applyAlignment="1">
      <alignment horizontal="center" vertical="center"/>
    </xf>
    <xf numFmtId="0" fontId="36" fillId="25" borderId="23" xfId="0" applyFont="1" applyFill="1" applyBorder="1" applyAlignment="1">
      <alignment horizontal="center" vertical="center"/>
    </xf>
    <xf numFmtId="0" fontId="36" fillId="25" borderId="43" xfId="0" applyFont="1" applyFill="1" applyBorder="1" applyAlignment="1">
      <alignment horizontal="center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40" fillId="23" borderId="1" xfId="0" applyFont="1" applyFill="1" applyBorder="1" applyAlignment="1">
      <alignment horizontal="center" vertical="center"/>
    </xf>
    <xf numFmtId="0" fontId="0" fillId="23" borderId="2" xfId="0" applyFill="1" applyBorder="1" applyAlignment="1">
      <alignment horizontal="center" vertical="center"/>
    </xf>
    <xf numFmtId="0" fontId="0" fillId="23" borderId="3" xfId="0" applyFill="1" applyBorder="1" applyAlignment="1">
      <alignment horizontal="center" vertical="center"/>
    </xf>
    <xf numFmtId="0" fontId="38" fillId="25" borderId="1" xfId="0" applyFont="1" applyFill="1" applyBorder="1" applyAlignment="1">
      <alignment horizontal="center" vertical="center"/>
    </xf>
    <xf numFmtId="0" fontId="40" fillId="25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0" fillId="24" borderId="4" xfId="0" applyFont="1" applyFill="1" applyBorder="1" applyAlignment="1">
      <alignment horizontal="center" vertical="center"/>
    </xf>
    <xf numFmtId="0" fontId="40" fillId="24" borderId="5" xfId="0" applyFont="1" applyFill="1" applyBorder="1" applyAlignment="1">
      <alignment horizontal="center" vertical="center"/>
    </xf>
    <xf numFmtId="0" fontId="40" fillId="24" borderId="6" xfId="0" applyFont="1" applyFill="1" applyBorder="1" applyAlignment="1">
      <alignment horizontal="center" vertical="center"/>
    </xf>
    <xf numFmtId="0" fontId="40" fillId="24" borderId="9" xfId="0" applyFont="1" applyFill="1" applyBorder="1" applyAlignment="1">
      <alignment horizontal="center" vertical="center"/>
    </xf>
    <xf numFmtId="0" fontId="40" fillId="24" borderId="10" xfId="0" applyFont="1" applyFill="1" applyBorder="1" applyAlignment="1">
      <alignment horizontal="center" vertical="center"/>
    </xf>
    <xf numFmtId="0" fontId="40" fillId="24" borderId="11" xfId="0" applyFont="1" applyFill="1" applyBorder="1" applyAlignment="1">
      <alignment horizontal="center" vertical="center"/>
    </xf>
    <xf numFmtId="0" fontId="0" fillId="24" borderId="5" xfId="0" applyFill="1" applyBorder="1" applyAlignment="1">
      <alignment horizontal="center" vertical="center"/>
    </xf>
    <xf numFmtId="0" fontId="0" fillId="24" borderId="6" xfId="0" applyFill="1" applyBorder="1" applyAlignment="1">
      <alignment horizontal="center" vertical="center"/>
    </xf>
    <xf numFmtId="0" fontId="0" fillId="24" borderId="9" xfId="0" applyFill="1" applyBorder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0" fillId="24" borderId="11" xfId="0" applyFill="1" applyBorder="1" applyAlignment="1">
      <alignment horizontal="center" vertical="center"/>
    </xf>
    <xf numFmtId="49" fontId="25" fillId="2" borderId="36" xfId="0" applyNumberFormat="1" applyFont="1" applyFill="1" applyBorder="1" applyAlignment="1" applyProtection="1">
      <alignment horizontal="center" vertical="center"/>
      <protection locked="0"/>
    </xf>
    <xf numFmtId="49" fontId="25" fillId="2" borderId="37" xfId="0" applyNumberFormat="1" applyFont="1" applyFill="1" applyBorder="1" applyAlignment="1" applyProtection="1">
      <alignment horizontal="center" vertical="center"/>
      <protection locked="0"/>
    </xf>
    <xf numFmtId="49" fontId="25" fillId="2" borderId="69" xfId="0" applyNumberFormat="1" applyFont="1" applyFill="1" applyBorder="1" applyAlignment="1" applyProtection="1">
      <alignment horizontal="center" vertical="center"/>
      <protection locked="0"/>
    </xf>
    <xf numFmtId="49" fontId="25" fillId="2" borderId="50" xfId="0" applyNumberFormat="1" applyFont="1" applyFill="1" applyBorder="1" applyAlignment="1" applyProtection="1">
      <alignment horizontal="center" vertical="center"/>
      <protection locked="0"/>
    </xf>
    <xf numFmtId="49" fontId="25" fillId="2" borderId="45" xfId="0" applyNumberFormat="1" applyFont="1" applyFill="1" applyBorder="1" applyAlignment="1" applyProtection="1">
      <alignment horizontal="center" vertical="center"/>
      <protection locked="0"/>
    </xf>
    <xf numFmtId="0" fontId="25" fillId="2" borderId="46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6" fillId="24" borderId="41" xfId="0" applyFont="1" applyFill="1" applyBorder="1" applyAlignment="1">
      <alignment horizontal="center" vertical="center"/>
    </xf>
    <xf numFmtId="0" fontId="26" fillId="24" borderId="23" xfId="0" applyFont="1" applyFill="1" applyBorder="1" applyAlignment="1">
      <alignment horizontal="center" vertical="center"/>
    </xf>
    <xf numFmtId="14" fontId="28" fillId="2" borderId="23" xfId="0" applyNumberFormat="1" applyFont="1" applyFill="1" applyBorder="1" applyAlignment="1">
      <alignment horizontal="center" vertical="center"/>
    </xf>
    <xf numFmtId="14" fontId="28" fillId="2" borderId="43" xfId="0" applyNumberFormat="1" applyFont="1" applyFill="1" applyBorder="1" applyAlignment="1">
      <alignment horizontal="center" vertical="center"/>
    </xf>
    <xf numFmtId="49" fontId="33" fillId="2" borderId="23" xfId="0" applyNumberFormat="1" applyFont="1" applyFill="1" applyBorder="1" applyAlignment="1" applyProtection="1">
      <alignment horizontal="center" vertical="center"/>
      <protection locked="0"/>
    </xf>
    <xf numFmtId="49" fontId="33" fillId="2" borderId="43" xfId="0" applyNumberFormat="1" applyFont="1" applyFill="1" applyBorder="1" applyAlignment="1" applyProtection="1">
      <alignment horizontal="center" vertical="center"/>
      <protection locked="0"/>
    </xf>
    <xf numFmtId="0" fontId="25" fillId="2" borderId="51" xfId="0" applyFont="1" applyFill="1" applyBorder="1" applyAlignment="1" applyProtection="1">
      <alignment horizontal="center" vertical="center"/>
      <protection locked="0"/>
    </xf>
    <xf numFmtId="0" fontId="25" fillId="2" borderId="49" xfId="0" applyFont="1" applyFill="1" applyBorder="1" applyAlignment="1" applyProtection="1">
      <alignment horizontal="center" vertical="center"/>
      <protection locked="0"/>
    </xf>
    <xf numFmtId="8" fontId="33" fillId="2" borderId="42" xfId="0" applyNumberFormat="1" applyFont="1" applyFill="1" applyBorder="1" applyAlignment="1" applyProtection="1">
      <alignment horizontal="center" vertical="center"/>
      <protection locked="0"/>
    </xf>
    <xf numFmtId="8" fontId="33" fillId="2" borderId="2" xfId="0" applyNumberFormat="1" applyFont="1" applyFill="1" applyBorder="1" applyAlignment="1" applyProtection="1">
      <alignment horizontal="center" vertical="center"/>
      <protection locked="0"/>
    </xf>
    <xf numFmtId="8" fontId="33" fillId="2" borderId="3" xfId="0" applyNumberFormat="1" applyFont="1" applyFill="1" applyBorder="1" applyAlignment="1" applyProtection="1">
      <alignment horizontal="center" vertical="center"/>
      <protection locked="0"/>
    </xf>
    <xf numFmtId="0" fontId="33" fillId="2" borderId="42" xfId="0" applyFont="1" applyFill="1" applyBorder="1" applyAlignment="1" applyProtection="1">
      <alignment horizontal="center" vertical="center"/>
      <protection locked="0"/>
    </xf>
    <xf numFmtId="0" fontId="33" fillId="2" borderId="2" xfId="0" applyFont="1" applyFill="1" applyBorder="1" applyAlignment="1" applyProtection="1">
      <alignment horizontal="center" vertical="center"/>
      <protection locked="0"/>
    </xf>
    <xf numFmtId="0" fontId="33" fillId="2" borderId="3" xfId="0" applyFont="1" applyFill="1" applyBorder="1" applyAlignment="1" applyProtection="1">
      <alignment horizontal="center" vertical="center"/>
      <protection locked="0"/>
    </xf>
    <xf numFmtId="0" fontId="33" fillId="2" borderId="23" xfId="0" applyFont="1" applyFill="1" applyBorder="1" applyAlignment="1">
      <alignment horizontal="center" vertical="center"/>
    </xf>
    <xf numFmtId="0" fontId="33" fillId="2" borderId="43" xfId="0" applyFont="1" applyFill="1" applyBorder="1" applyAlignment="1">
      <alignment horizontal="center" vertical="center"/>
    </xf>
    <xf numFmtId="0" fontId="25" fillId="2" borderId="28" xfId="0" applyFont="1" applyFill="1" applyBorder="1" applyAlignment="1" applyProtection="1">
      <alignment horizontal="center" vertical="center"/>
      <protection locked="0"/>
    </xf>
    <xf numFmtId="0" fontId="25" fillId="2" borderId="19" xfId="0" applyFont="1" applyFill="1" applyBorder="1" applyAlignment="1" applyProtection="1">
      <alignment horizontal="center" vertical="center"/>
      <protection locked="0"/>
    </xf>
    <xf numFmtId="49" fontId="25" fillId="2" borderId="63" xfId="0" applyNumberFormat="1" applyFont="1" applyFill="1" applyBorder="1" applyAlignment="1" applyProtection="1">
      <alignment horizontal="center" vertical="center"/>
      <protection locked="0"/>
    </xf>
    <xf numFmtId="0" fontId="25" fillId="2" borderId="13" xfId="0" applyFont="1" applyFill="1" applyBorder="1" applyAlignment="1" applyProtection="1">
      <alignment horizontal="center" vertical="center"/>
      <protection locked="0"/>
    </xf>
    <xf numFmtId="0" fontId="20" fillId="2" borderId="16" xfId="0" applyFont="1" applyFill="1" applyBorder="1" applyAlignment="1" applyProtection="1">
      <alignment horizontal="center" vertical="center"/>
      <protection locked="0"/>
    </xf>
    <xf numFmtId="0" fontId="20" fillId="2" borderId="20" xfId="0" applyFont="1" applyFill="1" applyBorder="1" applyAlignment="1" applyProtection="1">
      <alignment horizontal="center" vertical="center"/>
      <protection locked="0"/>
    </xf>
    <xf numFmtId="0" fontId="25" fillId="2" borderId="64" xfId="0" applyFont="1" applyFill="1" applyBorder="1" applyAlignment="1" applyProtection="1">
      <alignment horizontal="center" vertical="center"/>
      <protection locked="0"/>
    </xf>
    <xf numFmtId="0" fontId="25" fillId="2" borderId="65" xfId="0" applyFont="1" applyFill="1" applyBorder="1" applyAlignment="1" applyProtection="1">
      <alignment horizontal="center" vertical="center"/>
      <protection locked="0"/>
    </xf>
    <xf numFmtId="0" fontId="25" fillId="13" borderId="1" xfId="0" applyFont="1" applyFill="1" applyBorder="1" applyAlignment="1">
      <alignment horizontal="center" vertical="center"/>
    </xf>
    <xf numFmtId="0" fontId="25" fillId="13" borderId="2" xfId="0" applyFont="1" applyFill="1" applyBorder="1" applyAlignment="1">
      <alignment horizontal="center" vertical="center"/>
    </xf>
    <xf numFmtId="0" fontId="25" fillId="14" borderId="1" xfId="0" applyFont="1" applyFill="1" applyBorder="1" applyAlignment="1">
      <alignment horizontal="center" vertical="center"/>
    </xf>
    <xf numFmtId="0" fontId="25" fillId="14" borderId="2" xfId="0" applyFont="1" applyFill="1" applyBorder="1" applyAlignment="1">
      <alignment horizontal="center" vertical="center"/>
    </xf>
    <xf numFmtId="0" fontId="25" fillId="14" borderId="3" xfId="0" applyFont="1" applyFill="1" applyBorder="1" applyAlignment="1">
      <alignment horizontal="center" vertical="center"/>
    </xf>
    <xf numFmtId="0" fontId="25" fillId="15" borderId="1" xfId="0" applyFont="1" applyFill="1" applyBorder="1" applyAlignment="1">
      <alignment horizontal="center" vertical="center"/>
    </xf>
    <xf numFmtId="0" fontId="25" fillId="15" borderId="2" xfId="0" applyFont="1" applyFill="1" applyBorder="1" applyAlignment="1">
      <alignment horizontal="center" vertical="center"/>
    </xf>
    <xf numFmtId="0" fontId="25" fillId="15" borderId="3" xfId="0" applyFont="1" applyFill="1" applyBorder="1" applyAlignment="1">
      <alignment horizontal="center" vertical="center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3" fillId="2" borderId="2" xfId="0" applyFont="1" applyFill="1" applyBorder="1" applyAlignment="1" applyProtection="1">
      <alignment horizontal="center" vertical="center"/>
      <protection locked="0"/>
    </xf>
    <xf numFmtId="0" fontId="23" fillId="2" borderId="3" xfId="0" applyFont="1" applyFill="1" applyBorder="1" applyAlignment="1" applyProtection="1">
      <alignment horizontal="center" vertical="center"/>
      <protection locked="0"/>
    </xf>
    <xf numFmtId="0" fontId="26" fillId="24" borderId="4" xfId="0" applyFont="1" applyFill="1" applyBorder="1" applyAlignment="1">
      <alignment horizontal="center" vertical="center" textRotation="90"/>
    </xf>
    <xf numFmtId="0" fontId="26" fillId="24" borderId="7" xfId="0" applyFont="1" applyFill="1" applyBorder="1" applyAlignment="1">
      <alignment horizontal="center" vertical="center" textRotation="90"/>
    </xf>
    <xf numFmtId="0" fontId="25" fillId="4" borderId="16" xfId="0" applyFont="1" applyFill="1" applyBorder="1" applyAlignment="1">
      <alignment horizontal="center" vertical="center"/>
    </xf>
    <xf numFmtId="0" fontId="25" fillId="4" borderId="5" xfId="0" applyFont="1" applyFill="1" applyBorder="1" applyAlignment="1">
      <alignment horizontal="center" vertical="center"/>
    </xf>
    <xf numFmtId="0" fontId="25" fillId="4" borderId="6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0" fontId="25" fillId="5" borderId="2" xfId="0" applyFont="1" applyFill="1" applyBorder="1" applyAlignment="1">
      <alignment horizontal="center" vertical="center"/>
    </xf>
    <xf numFmtId="0" fontId="25" fillId="5" borderId="3" xfId="0" applyFont="1" applyFill="1" applyBorder="1" applyAlignment="1">
      <alignment horizontal="center" vertical="center"/>
    </xf>
    <xf numFmtId="0" fontId="25" fillId="6" borderId="4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25" fillId="6" borderId="6" xfId="0" applyFont="1" applyFill="1" applyBorder="1" applyAlignment="1">
      <alignment horizontal="center" vertical="center"/>
    </xf>
    <xf numFmtId="0" fontId="25" fillId="12" borderId="4" xfId="0" applyFont="1" applyFill="1" applyBorder="1" applyAlignment="1">
      <alignment horizontal="center" vertical="center"/>
    </xf>
    <xf numFmtId="0" fontId="25" fillId="12" borderId="5" xfId="0" applyFont="1" applyFill="1" applyBorder="1" applyAlignment="1">
      <alignment horizontal="center" vertical="center"/>
    </xf>
    <xf numFmtId="0" fontId="25" fillId="12" borderId="6" xfId="0" applyFont="1" applyFill="1" applyBorder="1" applyAlignment="1">
      <alignment horizontal="center" vertical="center"/>
    </xf>
    <xf numFmtId="0" fontId="42" fillId="23" borderId="1" xfId="0" applyFont="1" applyFill="1" applyBorder="1" applyAlignment="1">
      <alignment horizontal="center" vertical="center"/>
    </xf>
    <xf numFmtId="0" fontId="21" fillId="23" borderId="2" xfId="0" applyFont="1" applyFill="1" applyBorder="1" applyAlignment="1">
      <alignment horizontal="center" vertical="center"/>
    </xf>
    <xf numFmtId="0" fontId="21" fillId="23" borderId="3" xfId="0" applyFont="1" applyFill="1" applyBorder="1" applyAlignment="1">
      <alignment horizontal="center" vertical="center"/>
    </xf>
    <xf numFmtId="0" fontId="43" fillId="25" borderId="1" xfId="0" applyFont="1" applyFill="1" applyBorder="1" applyAlignment="1">
      <alignment horizontal="center" vertical="center"/>
    </xf>
    <xf numFmtId="0" fontId="22" fillId="25" borderId="2" xfId="0" applyFont="1" applyFill="1" applyBorder="1" applyAlignment="1">
      <alignment horizontal="center" vertical="center"/>
    </xf>
    <xf numFmtId="0" fontId="22" fillId="25" borderId="3" xfId="0" applyFont="1" applyFill="1" applyBorder="1" applyAlignment="1">
      <alignment horizontal="center" vertical="center"/>
    </xf>
    <xf numFmtId="0" fontId="25" fillId="7" borderId="1" xfId="0" applyFont="1" applyFill="1" applyBorder="1" applyAlignment="1">
      <alignment horizontal="center" vertical="center"/>
    </xf>
    <xf numFmtId="0" fontId="25" fillId="7" borderId="2" xfId="0" applyFont="1" applyFill="1" applyBorder="1" applyAlignment="1">
      <alignment horizontal="center" vertical="center"/>
    </xf>
    <xf numFmtId="0" fontId="25" fillId="7" borderId="3" xfId="0" applyFont="1" applyFill="1" applyBorder="1" applyAlignment="1">
      <alignment horizontal="center" vertical="center"/>
    </xf>
    <xf numFmtId="0" fontId="25" fillId="8" borderId="4" xfId="0" applyFont="1" applyFill="1" applyBorder="1" applyAlignment="1">
      <alignment horizontal="center" vertical="center"/>
    </xf>
    <xf numFmtId="0" fontId="25" fillId="8" borderId="5" xfId="0" applyFont="1" applyFill="1" applyBorder="1" applyAlignment="1">
      <alignment horizontal="center" vertical="center"/>
    </xf>
    <xf numFmtId="0" fontId="25" fillId="8" borderId="6" xfId="0" applyFont="1" applyFill="1" applyBorder="1" applyAlignment="1">
      <alignment horizontal="center" vertical="center"/>
    </xf>
    <xf numFmtId="0" fontId="25" fillId="9" borderId="4" xfId="0" applyFont="1" applyFill="1" applyBorder="1" applyAlignment="1">
      <alignment horizontal="center" vertical="center"/>
    </xf>
    <xf numFmtId="0" fontId="25" fillId="9" borderId="5" xfId="0" applyFont="1" applyFill="1" applyBorder="1" applyAlignment="1">
      <alignment horizontal="center" vertical="center"/>
    </xf>
    <xf numFmtId="0" fontId="25" fillId="9" borderId="6" xfId="0" applyFont="1" applyFill="1" applyBorder="1" applyAlignment="1">
      <alignment horizontal="center" vertical="center"/>
    </xf>
    <xf numFmtId="0" fontId="25" fillId="10" borderId="4" xfId="0" applyFont="1" applyFill="1" applyBorder="1" applyAlignment="1">
      <alignment horizontal="center" vertical="center"/>
    </xf>
    <xf numFmtId="0" fontId="25" fillId="10" borderId="5" xfId="0" applyFont="1" applyFill="1" applyBorder="1" applyAlignment="1">
      <alignment horizontal="center" vertical="center"/>
    </xf>
    <xf numFmtId="0" fontId="25" fillId="10" borderId="6" xfId="0" applyFont="1" applyFill="1" applyBorder="1" applyAlignment="1">
      <alignment horizontal="center" vertical="center"/>
    </xf>
    <xf numFmtId="0" fontId="25" fillId="11" borderId="4" xfId="0" applyFont="1" applyFill="1" applyBorder="1" applyAlignment="1">
      <alignment horizontal="center" vertical="center"/>
    </xf>
    <xf numFmtId="0" fontId="25" fillId="11" borderId="5" xfId="0" applyFont="1" applyFill="1" applyBorder="1" applyAlignment="1">
      <alignment horizontal="center" vertical="center"/>
    </xf>
    <xf numFmtId="0" fontId="25" fillId="11" borderId="6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3" xfId="0" applyFont="1" applyFill="1" applyBorder="1" applyAlignment="1">
      <alignment horizontal="center" vertical="center"/>
    </xf>
    <xf numFmtId="0" fontId="27" fillId="24" borderId="9" xfId="0" applyFont="1" applyFill="1" applyBorder="1" applyAlignment="1">
      <alignment horizontal="center" vertical="center"/>
    </xf>
    <xf numFmtId="0" fontId="27" fillId="24" borderId="10" xfId="0" applyFont="1" applyFill="1" applyBorder="1" applyAlignment="1">
      <alignment horizontal="center" vertical="center"/>
    </xf>
    <xf numFmtId="0" fontId="27" fillId="24" borderId="11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41" fillId="23" borderId="4" xfId="0" applyFont="1" applyFill="1" applyBorder="1" applyAlignment="1">
      <alignment horizontal="center" vertical="center"/>
    </xf>
    <xf numFmtId="0" fontId="41" fillId="23" borderId="5" xfId="0" applyFont="1" applyFill="1" applyBorder="1" applyAlignment="1">
      <alignment horizontal="center" vertical="center"/>
    </xf>
    <xf numFmtId="0" fontId="41" fillId="23" borderId="6" xfId="0" applyFont="1" applyFill="1" applyBorder="1" applyAlignment="1">
      <alignment horizontal="center" vertical="center"/>
    </xf>
    <xf numFmtId="0" fontId="41" fillId="23" borderId="7" xfId="0" applyFont="1" applyFill="1" applyBorder="1" applyAlignment="1">
      <alignment horizontal="center" vertical="center"/>
    </xf>
    <xf numFmtId="0" fontId="41" fillId="23" borderId="0" xfId="0" applyFont="1" applyFill="1" applyBorder="1" applyAlignment="1">
      <alignment horizontal="center" vertical="center"/>
    </xf>
    <xf numFmtId="0" fontId="41" fillId="23" borderId="8" xfId="0" applyFont="1" applyFill="1" applyBorder="1" applyAlignment="1">
      <alignment horizontal="center" vertical="center"/>
    </xf>
    <xf numFmtId="0" fontId="41" fillId="23" borderId="9" xfId="0" applyFont="1" applyFill="1" applyBorder="1" applyAlignment="1">
      <alignment horizontal="center" vertical="center"/>
    </xf>
    <xf numFmtId="0" fontId="41" fillId="23" borderId="10" xfId="0" applyFont="1" applyFill="1" applyBorder="1" applyAlignment="1">
      <alignment horizontal="center" vertical="center"/>
    </xf>
    <xf numFmtId="0" fontId="41" fillId="23" borderId="11" xfId="0" applyFont="1" applyFill="1" applyBorder="1" applyAlignment="1">
      <alignment horizontal="center" vertical="center"/>
    </xf>
    <xf numFmtId="0" fontId="38" fillId="25" borderId="4" xfId="0" applyFont="1" applyFill="1" applyBorder="1" applyAlignment="1">
      <alignment horizontal="center" vertical="center"/>
    </xf>
    <xf numFmtId="0" fontId="24" fillId="25" borderId="5" xfId="0" applyFont="1" applyFill="1" applyBorder="1" applyAlignment="1">
      <alignment horizontal="center" vertical="center"/>
    </xf>
    <xf numFmtId="0" fontId="24" fillId="25" borderId="6" xfId="0" applyFont="1" applyFill="1" applyBorder="1" applyAlignment="1">
      <alignment horizontal="center" vertical="center"/>
    </xf>
    <xf numFmtId="0" fontId="24" fillId="25" borderId="7" xfId="0" applyFont="1" applyFill="1" applyBorder="1" applyAlignment="1">
      <alignment horizontal="center" vertical="center"/>
    </xf>
    <xf numFmtId="0" fontId="24" fillId="25" borderId="0" xfId="0" applyFont="1" applyFill="1" applyBorder="1" applyAlignment="1">
      <alignment horizontal="center" vertical="center"/>
    </xf>
    <xf numFmtId="0" fontId="24" fillId="25" borderId="8" xfId="0" applyFont="1" applyFill="1" applyBorder="1" applyAlignment="1">
      <alignment horizontal="center" vertical="center"/>
    </xf>
    <xf numFmtId="0" fontId="24" fillId="25" borderId="9" xfId="0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center" vertical="center"/>
    </xf>
    <xf numFmtId="0" fontId="24" fillId="25" borderId="11" xfId="0" applyFont="1" applyFill="1" applyBorder="1" applyAlignment="1">
      <alignment horizontal="center" vertical="center"/>
    </xf>
    <xf numFmtId="0" fontId="39" fillId="0" borderId="4" xfId="0" applyFont="1" applyFill="1" applyBorder="1" applyAlignment="1">
      <alignment horizontal="center" vertical="center"/>
    </xf>
    <xf numFmtId="0" fontId="39" fillId="0" borderId="5" xfId="0" applyFont="1" applyFill="1" applyBorder="1" applyAlignment="1">
      <alignment horizontal="center" vertical="center"/>
    </xf>
    <xf numFmtId="0" fontId="39" fillId="0" borderId="6" xfId="0" applyFont="1" applyFill="1" applyBorder="1" applyAlignment="1">
      <alignment horizontal="center" vertical="center"/>
    </xf>
    <xf numFmtId="0" fontId="39" fillId="0" borderId="7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39" fillId="0" borderId="8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10" xfId="0" applyFont="1" applyFill="1" applyBorder="1" applyAlignment="1">
      <alignment horizontal="center" vertical="center"/>
    </xf>
    <xf numFmtId="0" fontId="39" fillId="0" borderId="11" xfId="0" applyFont="1" applyFill="1" applyBorder="1" applyAlignment="1">
      <alignment horizontal="center" vertical="center"/>
    </xf>
    <xf numFmtId="0" fontId="45" fillId="3" borderId="37" xfId="0" applyFont="1" applyFill="1" applyBorder="1" applyAlignment="1">
      <alignment horizontal="center"/>
    </xf>
    <xf numFmtId="0" fontId="45" fillId="3" borderId="38" xfId="0" applyFont="1" applyFill="1" applyBorder="1" applyAlignment="1">
      <alignment horizontal="center"/>
    </xf>
    <xf numFmtId="165" fontId="35" fillId="3" borderId="38" xfId="0" applyNumberFormat="1" applyFont="1" applyFill="1" applyBorder="1" applyAlignment="1">
      <alignment horizontal="center"/>
    </xf>
    <xf numFmtId="165" fontId="35" fillId="3" borderId="39" xfId="0" applyNumberFormat="1" applyFont="1" applyFill="1" applyBorder="1" applyAlignment="1">
      <alignment horizontal="center"/>
    </xf>
    <xf numFmtId="0" fontId="37" fillId="23" borderId="41" xfId="0" applyFont="1" applyFill="1" applyBorder="1" applyAlignment="1">
      <alignment horizontal="center" vertical="center"/>
    </xf>
    <xf numFmtId="0" fontId="44" fillId="0" borderId="63" xfId="0" applyFont="1" applyBorder="1" applyAlignment="1">
      <alignment horizontal="center"/>
    </xf>
    <xf numFmtId="0" fontId="44" fillId="0" borderId="72" xfId="0" applyFont="1" applyBorder="1" applyAlignment="1">
      <alignment horizontal="center"/>
    </xf>
    <xf numFmtId="165" fontId="0" fillId="0" borderId="72" xfId="0" applyNumberFormat="1" applyBorder="1" applyAlignment="1">
      <alignment horizontal="center"/>
    </xf>
    <xf numFmtId="165" fontId="0" fillId="0" borderId="71" xfId="0" applyNumberFormat="1" applyBorder="1" applyAlignment="1">
      <alignment horizontal="center"/>
    </xf>
    <xf numFmtId="0" fontId="0" fillId="0" borderId="50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vertical="center"/>
      <protection locked="0"/>
    </xf>
    <xf numFmtId="0" fontId="0" fillId="0" borderId="20" xfId="0" applyFont="1" applyBorder="1" applyAlignment="1" applyProtection="1">
      <alignment vertical="center"/>
      <protection locked="0"/>
    </xf>
    <xf numFmtId="0" fontId="0" fillId="0" borderId="21" xfId="0" applyFont="1" applyFill="1" applyBorder="1" applyAlignment="1" applyProtection="1">
      <alignment vertical="center"/>
      <protection locked="0"/>
    </xf>
    <xf numFmtId="1" fontId="0" fillId="0" borderId="22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99"/>
      <color rgb="FF33CC33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rifs%20des%20mat&#233;riaux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6">
          <cell r="F6" t="str">
            <v>masht18</v>
          </cell>
          <cell r="G6">
            <v>567</v>
          </cell>
        </row>
        <row r="7">
          <cell r="F7" t="str">
            <v>masht27</v>
          </cell>
          <cell r="G7">
            <v>550</v>
          </cell>
        </row>
        <row r="8">
          <cell r="F8" t="str">
            <v>masht34</v>
          </cell>
          <cell r="G8">
            <v>550</v>
          </cell>
        </row>
        <row r="9">
          <cell r="F9" t="str">
            <v>masht41</v>
          </cell>
          <cell r="G9">
            <v>567</v>
          </cell>
        </row>
        <row r="10">
          <cell r="F10" t="str">
            <v>masht54</v>
          </cell>
          <cell r="G10">
            <v>567</v>
          </cell>
        </row>
        <row r="12">
          <cell r="F12" t="str">
            <v>masche18</v>
          </cell>
          <cell r="G12">
            <v>883</v>
          </cell>
        </row>
        <row r="13">
          <cell r="F13" t="str">
            <v>masche27</v>
          </cell>
          <cell r="G13">
            <v>837</v>
          </cell>
        </row>
        <row r="14">
          <cell r="F14" t="str">
            <v>masche34</v>
          </cell>
          <cell r="G14">
            <v>837</v>
          </cell>
        </row>
        <row r="15">
          <cell r="F15" t="str">
            <v>masche41</v>
          </cell>
          <cell r="G15">
            <v>883</v>
          </cell>
        </row>
        <row r="16">
          <cell r="F16" t="str">
            <v>masche54</v>
          </cell>
          <cell r="G16">
            <v>954</v>
          </cell>
        </row>
        <row r="18">
          <cell r="F18" t="str">
            <v>masfr18</v>
          </cell>
          <cell r="G18">
            <v>646</v>
          </cell>
        </row>
        <row r="19">
          <cell r="F19" t="str">
            <v>masfr27</v>
          </cell>
          <cell r="G19">
            <v>615</v>
          </cell>
        </row>
        <row r="20">
          <cell r="F20" t="str">
            <v>masfr34</v>
          </cell>
          <cell r="G20">
            <v>615</v>
          </cell>
        </row>
        <row r="21">
          <cell r="F21" t="str">
            <v>masfr41</v>
          </cell>
          <cell r="G21">
            <v>646</v>
          </cell>
        </row>
        <row r="22">
          <cell r="F22" t="str">
            <v>masfr54</v>
          </cell>
          <cell r="G22">
            <v>646</v>
          </cell>
        </row>
        <row r="24">
          <cell r="F24" t="str">
            <v>masmr18</v>
          </cell>
          <cell r="G24">
            <v>1016</v>
          </cell>
        </row>
        <row r="25">
          <cell r="F25" t="str">
            <v>masmr27</v>
          </cell>
          <cell r="G25">
            <v>979</v>
          </cell>
        </row>
        <row r="26">
          <cell r="F26" t="str">
            <v>masmr34</v>
          </cell>
          <cell r="G26">
            <v>979</v>
          </cell>
        </row>
        <row r="27">
          <cell r="F27" t="str">
            <v>masmr41</v>
          </cell>
          <cell r="G27">
            <v>1016</v>
          </cell>
        </row>
        <row r="28">
          <cell r="F28" t="str">
            <v>masmr54</v>
          </cell>
          <cell r="G28">
            <v>1016</v>
          </cell>
        </row>
        <row r="30">
          <cell r="F30" t="str">
            <v>maser18</v>
          </cell>
          <cell r="G30">
            <v>1016</v>
          </cell>
        </row>
        <row r="31">
          <cell r="F31" t="str">
            <v>maser27</v>
          </cell>
          <cell r="G31">
            <v>979</v>
          </cell>
        </row>
        <row r="32">
          <cell r="F32" t="str">
            <v>maser34</v>
          </cell>
          <cell r="G32">
            <v>979</v>
          </cell>
        </row>
        <row r="33">
          <cell r="F33" t="str">
            <v>maser41</v>
          </cell>
          <cell r="G33">
            <v>1016</v>
          </cell>
        </row>
        <row r="34">
          <cell r="F34" t="str">
            <v>maser54</v>
          </cell>
          <cell r="G34">
            <v>1016</v>
          </cell>
        </row>
        <row r="35">
          <cell r="F35" t="str">
            <v>maser80</v>
          </cell>
          <cell r="G35">
            <v>1200</v>
          </cell>
        </row>
        <row r="36">
          <cell r="F36" t="str">
            <v>maspn18</v>
          </cell>
          <cell r="G36">
            <v>470</v>
          </cell>
        </row>
        <row r="37">
          <cell r="F37" t="str">
            <v>maspn27</v>
          </cell>
          <cell r="G37">
            <v>470</v>
          </cell>
        </row>
        <row r="38">
          <cell r="F38" t="str">
            <v>maspn34</v>
          </cell>
          <cell r="G38">
            <v>470</v>
          </cell>
        </row>
        <row r="39">
          <cell r="F39" t="str">
            <v>maspn41</v>
          </cell>
          <cell r="G39">
            <v>470</v>
          </cell>
        </row>
        <row r="40">
          <cell r="F40" t="str">
            <v>maspn54</v>
          </cell>
          <cell r="G40">
            <v>470</v>
          </cell>
        </row>
        <row r="42">
          <cell r="F42" t="str">
            <v>masmov65</v>
          </cell>
          <cell r="G42">
            <v>1070</v>
          </cell>
        </row>
        <row r="50">
          <cell r="F50" t="str">
            <v>pg20</v>
          </cell>
          <cell r="G50">
            <v>0.08</v>
          </cell>
        </row>
        <row r="51">
          <cell r="F51" t="str">
            <v>craft</v>
          </cell>
          <cell r="G51">
            <v>0.1</v>
          </cell>
        </row>
        <row r="52">
          <cell r="F52" t="str">
            <v>plac6</v>
          </cell>
          <cell r="G52">
            <v>6.39</v>
          </cell>
        </row>
        <row r="53">
          <cell r="F53" t="str">
            <v>plac9</v>
          </cell>
          <cell r="G53">
            <v>4.8899999999999997</v>
          </cell>
        </row>
        <row r="54">
          <cell r="F54" t="str">
            <v>place6</v>
          </cell>
          <cell r="G54">
            <v>1.57</v>
          </cell>
        </row>
        <row r="55">
          <cell r="F55" t="str">
            <v>plam6</v>
          </cell>
          <cell r="G55">
            <v>9.83</v>
          </cell>
        </row>
        <row r="56">
          <cell r="F56" t="str">
            <v>plam9</v>
          </cell>
          <cell r="G56">
            <v>7.7</v>
          </cell>
        </row>
        <row r="57">
          <cell r="F57" t="str">
            <v>plan6</v>
          </cell>
          <cell r="G57">
            <v>6.91</v>
          </cell>
        </row>
        <row r="58">
          <cell r="F58" t="str">
            <v>plandé6</v>
          </cell>
          <cell r="G58">
            <v>12.85</v>
          </cell>
        </row>
        <row r="59">
          <cell r="F59" t="str">
            <v>plbdr9</v>
          </cell>
          <cell r="G59">
            <v>7.93</v>
          </cell>
        </row>
        <row r="60">
          <cell r="F60" t="str">
            <v>plbdv9</v>
          </cell>
          <cell r="G60">
            <v>9.15</v>
          </cell>
        </row>
        <row r="61">
          <cell r="F61" t="str">
            <v>plbo5</v>
          </cell>
          <cell r="G61">
            <v>13.72</v>
          </cell>
        </row>
        <row r="62">
          <cell r="F62" t="str">
            <v>plbu6</v>
          </cell>
          <cell r="G62">
            <v>4.76</v>
          </cell>
        </row>
        <row r="63">
          <cell r="F63" t="str">
            <v>plbuis9</v>
          </cell>
          <cell r="G63">
            <v>12.2</v>
          </cell>
        </row>
        <row r="64">
          <cell r="F64" t="str">
            <v>plchajo9</v>
          </cell>
          <cell r="G64">
            <v>13.72</v>
          </cell>
        </row>
        <row r="65">
          <cell r="F65" t="str">
            <v>plcharov9</v>
          </cell>
          <cell r="G65">
            <v>13.72</v>
          </cell>
        </row>
        <row r="66">
          <cell r="F66" t="str">
            <v>plv9</v>
          </cell>
          <cell r="G66">
            <v>13.72</v>
          </cell>
        </row>
        <row r="67">
          <cell r="F67" t="str">
            <v>plve9</v>
          </cell>
          <cell r="G67">
            <v>13.72</v>
          </cell>
        </row>
        <row r="68">
          <cell r="F68" t="str">
            <v>plch6</v>
          </cell>
          <cell r="G68">
            <v>9.7799999999999994</v>
          </cell>
        </row>
        <row r="69">
          <cell r="F69" t="str">
            <v>plcit</v>
          </cell>
          <cell r="G69">
            <v>34.89</v>
          </cell>
        </row>
        <row r="70">
          <cell r="F70" t="str">
            <v>plcpl16</v>
          </cell>
          <cell r="G70">
            <v>6.86</v>
          </cell>
        </row>
        <row r="71">
          <cell r="F71" t="str">
            <v>plcpl26</v>
          </cell>
          <cell r="G71">
            <v>11.15</v>
          </cell>
        </row>
        <row r="72">
          <cell r="F72" t="str">
            <v>pler6</v>
          </cell>
          <cell r="G72">
            <v>5.77</v>
          </cell>
        </row>
        <row r="73">
          <cell r="F73" t="str">
            <v>plerm6</v>
          </cell>
          <cell r="G73">
            <v>21.53</v>
          </cell>
        </row>
        <row r="74">
          <cell r="F74" t="str">
            <v>plsym6</v>
          </cell>
          <cell r="G74">
            <v>15.24</v>
          </cell>
        </row>
        <row r="75">
          <cell r="F75" t="str">
            <v>pleru6</v>
          </cell>
          <cell r="G75">
            <v>5.77</v>
          </cell>
        </row>
        <row r="76">
          <cell r="F76" t="str">
            <v>plfrd6</v>
          </cell>
          <cell r="G76">
            <v>5.95</v>
          </cell>
        </row>
        <row r="77">
          <cell r="F77" t="str">
            <v>plfrf6</v>
          </cell>
          <cell r="G77">
            <v>6.49</v>
          </cell>
        </row>
        <row r="78">
          <cell r="F78" t="str">
            <v>plfrq6</v>
          </cell>
          <cell r="G78">
            <v>5.95</v>
          </cell>
        </row>
        <row r="79">
          <cell r="F79" t="str">
            <v>plgc5</v>
          </cell>
          <cell r="G79">
            <v>13.72</v>
          </cell>
        </row>
        <row r="80">
          <cell r="F80" t="str">
            <v>plgf5</v>
          </cell>
          <cell r="G80">
            <v>13.72</v>
          </cell>
        </row>
        <row r="81">
          <cell r="F81" t="str">
            <v>plht6</v>
          </cell>
          <cell r="G81">
            <v>4.57</v>
          </cell>
        </row>
        <row r="82">
          <cell r="F82" t="str">
            <v>pljo5</v>
          </cell>
          <cell r="G82">
            <v>13.72</v>
          </cell>
        </row>
        <row r="83">
          <cell r="F83" t="str">
            <v>plko9</v>
          </cell>
          <cell r="G83">
            <v>6.86</v>
          </cell>
        </row>
        <row r="84">
          <cell r="F84" t="str">
            <v>plkomr6</v>
          </cell>
          <cell r="G84">
            <v>7.84</v>
          </cell>
        </row>
        <row r="85">
          <cell r="F85" t="str">
            <v>plloufr6</v>
          </cell>
          <cell r="G85">
            <v>69.150000000000006</v>
          </cell>
        </row>
        <row r="86">
          <cell r="F86" t="str">
            <v>pllouor6</v>
          </cell>
          <cell r="G86">
            <v>87.46</v>
          </cell>
        </row>
        <row r="87">
          <cell r="F87" t="str">
            <v>plloumad6</v>
          </cell>
          <cell r="G87">
            <v>4.5599999999999996</v>
          </cell>
        </row>
        <row r="88">
          <cell r="F88" t="str">
            <v>plmr6</v>
          </cell>
          <cell r="G88">
            <v>10.35</v>
          </cell>
        </row>
        <row r="89">
          <cell r="F89" t="str">
            <v>plmrd6</v>
          </cell>
          <cell r="G89">
            <v>9.15</v>
          </cell>
        </row>
        <row r="90">
          <cell r="F90" t="str">
            <v>plmrp5</v>
          </cell>
          <cell r="G90">
            <v>8.92</v>
          </cell>
        </row>
        <row r="91">
          <cell r="F91" t="str">
            <v>pln6</v>
          </cell>
          <cell r="G91">
            <v>10.35</v>
          </cell>
        </row>
        <row r="92">
          <cell r="F92" t="str">
            <v>plna6</v>
          </cell>
          <cell r="G92">
            <v>10.18</v>
          </cell>
        </row>
        <row r="93">
          <cell r="F93" t="str">
            <v>plo5</v>
          </cell>
          <cell r="G93">
            <v>13.72</v>
          </cell>
        </row>
        <row r="94">
          <cell r="F94" t="str">
            <v>plo585</v>
          </cell>
          <cell r="G94">
            <v>13.72</v>
          </cell>
        </row>
        <row r="95">
          <cell r="F95" t="str">
            <v>plor6</v>
          </cell>
          <cell r="G95">
            <v>6.02</v>
          </cell>
        </row>
        <row r="96">
          <cell r="F96" t="str">
            <v>plpa6</v>
          </cell>
          <cell r="G96">
            <v>6.1</v>
          </cell>
        </row>
        <row r="97">
          <cell r="F97" t="str">
            <v>plpal9</v>
          </cell>
          <cell r="G97">
            <v>35.67</v>
          </cell>
        </row>
        <row r="98">
          <cell r="F98" t="str">
            <v>plpali6</v>
          </cell>
          <cell r="G98">
            <v>33.29</v>
          </cell>
        </row>
        <row r="99">
          <cell r="F99" t="str">
            <v>plpin6</v>
          </cell>
          <cell r="G99">
            <v>7.92</v>
          </cell>
        </row>
        <row r="100">
          <cell r="F100" t="str">
            <v>plpalt6</v>
          </cell>
          <cell r="G100">
            <v>3.05</v>
          </cell>
        </row>
        <row r="101">
          <cell r="F101" t="str">
            <v>plpatm6</v>
          </cell>
          <cell r="G101">
            <v>2.5</v>
          </cell>
        </row>
        <row r="102">
          <cell r="F102" t="str">
            <v>plpoi6</v>
          </cell>
          <cell r="G102">
            <v>12.96</v>
          </cell>
        </row>
        <row r="103">
          <cell r="F103" t="str">
            <v>plnoir5</v>
          </cell>
          <cell r="G103">
            <v>23.78</v>
          </cell>
        </row>
        <row r="104">
          <cell r="F104" t="str">
            <v>plrec6</v>
          </cell>
          <cell r="G104">
            <v>37.1</v>
          </cell>
        </row>
        <row r="105">
          <cell r="F105" t="str">
            <v>plro5</v>
          </cell>
          <cell r="G105">
            <v>13.72</v>
          </cell>
        </row>
        <row r="106">
          <cell r="F106" t="str">
            <v>plsa6</v>
          </cell>
          <cell r="G106">
            <v>4.3600000000000003</v>
          </cell>
        </row>
        <row r="107">
          <cell r="F107" t="str">
            <v>plsyb119</v>
          </cell>
          <cell r="G107">
            <v>13.72</v>
          </cell>
        </row>
        <row r="108">
          <cell r="F108" t="str">
            <v>plsyb129</v>
          </cell>
          <cell r="G108">
            <v>13.72</v>
          </cell>
        </row>
        <row r="109">
          <cell r="F109" t="str">
            <v>plsyb99</v>
          </cell>
          <cell r="G109">
            <v>13.72</v>
          </cell>
        </row>
        <row r="110">
          <cell r="F110" t="str">
            <v>plsbo9</v>
          </cell>
          <cell r="G110">
            <v>13.72</v>
          </cell>
        </row>
        <row r="111">
          <cell r="F111" t="str">
            <v>plsgc9</v>
          </cell>
          <cell r="G111">
            <v>12.84</v>
          </cell>
        </row>
        <row r="112">
          <cell r="F112" t="str">
            <v>plsgf9</v>
          </cell>
          <cell r="G112">
            <v>11.51</v>
          </cell>
        </row>
        <row r="113">
          <cell r="F113" t="str">
            <v>plsgm9</v>
          </cell>
          <cell r="G113">
            <v>13.72</v>
          </cell>
        </row>
        <row r="114">
          <cell r="F114" t="str">
            <v>plso6</v>
          </cell>
          <cell r="G114">
            <v>13.72</v>
          </cell>
        </row>
        <row r="115">
          <cell r="F115" t="str">
            <v>plsyo589</v>
          </cell>
          <cell r="G115">
            <v>13.72</v>
          </cell>
        </row>
        <row r="116">
          <cell r="F116" t="str">
            <v>plro5</v>
          </cell>
          <cell r="G116">
            <v>13.72</v>
          </cell>
        </row>
        <row r="117">
          <cell r="F117" t="str">
            <v>plsr9</v>
          </cell>
          <cell r="G117">
            <v>13.72</v>
          </cell>
        </row>
        <row r="118">
          <cell r="F118" t="str">
            <v>plsr6</v>
          </cell>
          <cell r="G118">
            <v>13.72</v>
          </cell>
        </row>
        <row r="119">
          <cell r="F119" t="str">
            <v>plst6</v>
          </cell>
          <cell r="G119">
            <v>13.72</v>
          </cell>
        </row>
        <row r="120">
          <cell r="F120" t="str">
            <v>plstm9</v>
          </cell>
          <cell r="G120">
            <v>11.51</v>
          </cell>
        </row>
        <row r="121">
          <cell r="F121" t="str">
            <v>plstm5</v>
          </cell>
          <cell r="G121">
            <v>21</v>
          </cell>
        </row>
        <row r="122">
          <cell r="F122" t="str">
            <v>plsv6</v>
          </cell>
          <cell r="G122">
            <v>13.72</v>
          </cell>
        </row>
        <row r="123">
          <cell r="F123" t="str">
            <v>plsyv716</v>
          </cell>
          <cell r="G123">
            <v>13.72</v>
          </cell>
        </row>
        <row r="124">
          <cell r="F124" t="str">
            <v>plsy6</v>
          </cell>
          <cell r="G124">
            <v>7.35</v>
          </cell>
        </row>
        <row r="125">
          <cell r="F125" t="str">
            <v>plsy9</v>
          </cell>
          <cell r="G125">
            <v>12.81</v>
          </cell>
        </row>
        <row r="126">
          <cell r="F126" t="str">
            <v>plsb9</v>
          </cell>
          <cell r="G126">
            <v>13.72</v>
          </cell>
        </row>
        <row r="127">
          <cell r="F127" t="str">
            <v>plsyml6</v>
          </cell>
          <cell r="G127">
            <v>15.24</v>
          </cell>
        </row>
        <row r="128">
          <cell r="F128" t="str">
            <v>pltk6</v>
          </cell>
          <cell r="G128">
            <v>6.34</v>
          </cell>
        </row>
        <row r="129">
          <cell r="F129" t="str">
            <v>pltul6</v>
          </cell>
          <cell r="G129">
            <v>17.23</v>
          </cell>
        </row>
        <row r="130">
          <cell r="F130" t="str">
            <v>plv5</v>
          </cell>
          <cell r="G130">
            <v>13.72</v>
          </cell>
        </row>
        <row r="131">
          <cell r="F131" t="str">
            <v>plv715</v>
          </cell>
          <cell r="G131">
            <v>13.72</v>
          </cell>
        </row>
        <row r="132">
          <cell r="F132" t="str">
            <v>plv825</v>
          </cell>
          <cell r="G132">
            <v>13.72</v>
          </cell>
        </row>
        <row r="133">
          <cell r="F133" t="str">
            <v>plvv5</v>
          </cell>
          <cell r="G133">
            <v>13.72</v>
          </cell>
        </row>
        <row r="134">
          <cell r="F134" t="str">
            <v>plw6</v>
          </cell>
          <cell r="G134">
            <v>12.44</v>
          </cell>
        </row>
        <row r="135">
          <cell r="F135" t="str">
            <v>plz6</v>
          </cell>
          <cell r="G135">
            <v>6.67</v>
          </cell>
        </row>
        <row r="136">
          <cell r="F136" t="str">
            <v>plmaï</v>
          </cell>
          <cell r="G136">
            <v>37.67</v>
          </cell>
        </row>
        <row r="137">
          <cell r="F137" t="str">
            <v>plsucu</v>
          </cell>
          <cell r="G137">
            <v>17.760000000000002</v>
          </cell>
        </row>
        <row r="144">
          <cell r="F144" t="str">
            <v>pcps3</v>
          </cell>
          <cell r="G144">
            <v>4.09</v>
          </cell>
        </row>
        <row r="145">
          <cell r="F145" t="str">
            <v>pcps5</v>
          </cell>
          <cell r="G145">
            <v>5.52</v>
          </cell>
        </row>
        <row r="146">
          <cell r="F146" t="str">
            <v>pcps8</v>
          </cell>
          <cell r="G146">
            <v>8.5</v>
          </cell>
        </row>
        <row r="147">
          <cell r="F147" t="str">
            <v>pcps10</v>
          </cell>
          <cell r="G147">
            <v>9.09</v>
          </cell>
        </row>
        <row r="148">
          <cell r="F148" t="str">
            <v>pcps12</v>
          </cell>
          <cell r="G148">
            <v>12.34</v>
          </cell>
        </row>
        <row r="149">
          <cell r="F149" t="str">
            <v>pcps15</v>
          </cell>
          <cell r="G149">
            <v>13.91</v>
          </cell>
        </row>
        <row r="150">
          <cell r="F150" t="str">
            <v>pcps18</v>
          </cell>
          <cell r="G150">
            <v>18.57</v>
          </cell>
        </row>
        <row r="151">
          <cell r="F151" t="str">
            <v>pcps22</v>
          </cell>
          <cell r="G151">
            <v>16.329999999999998</v>
          </cell>
        </row>
        <row r="153">
          <cell r="F153" t="str">
            <v>cpa10</v>
          </cell>
          <cell r="G153">
            <v>21.19</v>
          </cell>
        </row>
        <row r="155">
          <cell r="F155" t="str">
            <v>cpc5</v>
          </cell>
          <cell r="G155">
            <v>16.829999999999998</v>
          </cell>
        </row>
        <row r="157">
          <cell r="F157" t="str">
            <v>cpfr5</v>
          </cell>
          <cell r="G157">
            <v>17.989999999999998</v>
          </cell>
        </row>
        <row r="159">
          <cell r="F159" t="str">
            <v>cpht5</v>
          </cell>
          <cell r="G159">
            <v>12.74</v>
          </cell>
        </row>
        <row r="161">
          <cell r="F161" t="str">
            <v>cpmr5</v>
          </cell>
          <cell r="G161">
            <v>29.5</v>
          </cell>
        </row>
        <row r="163">
          <cell r="F163" t="str">
            <v>pcpc7v</v>
          </cell>
          <cell r="G163">
            <v>10.220000000000001</v>
          </cell>
        </row>
        <row r="164">
          <cell r="F164" t="str">
            <v>pcpc7h</v>
          </cell>
          <cell r="G164">
            <v>10.220000000000001</v>
          </cell>
        </row>
        <row r="165">
          <cell r="F165" t="str">
            <v>pcpc9v</v>
          </cell>
          <cell r="G165">
            <v>13.17</v>
          </cell>
        </row>
        <row r="166">
          <cell r="F166" t="str">
            <v>pcpc9h</v>
          </cell>
          <cell r="G166">
            <v>13.17</v>
          </cell>
        </row>
        <row r="168">
          <cell r="F168" t="str">
            <v>pfd3</v>
          </cell>
          <cell r="G168">
            <v>1.68</v>
          </cell>
        </row>
        <row r="169">
          <cell r="F169" t="str">
            <v>pfd5</v>
          </cell>
          <cell r="G169">
            <v>2.48</v>
          </cell>
        </row>
        <row r="170">
          <cell r="F170" t="str">
            <v>pfd6</v>
          </cell>
          <cell r="G170">
            <v>3.71</v>
          </cell>
        </row>
        <row r="171">
          <cell r="F171" t="str">
            <v>pfd8</v>
          </cell>
          <cell r="G171">
            <v>3.26</v>
          </cell>
        </row>
        <row r="172">
          <cell r="F172" t="str">
            <v>pfd10</v>
          </cell>
          <cell r="G172">
            <v>3.84</v>
          </cell>
        </row>
        <row r="173">
          <cell r="F173" t="str">
            <v>pfd12</v>
          </cell>
          <cell r="G173">
            <v>3.87</v>
          </cell>
        </row>
        <row r="174">
          <cell r="F174" t="str">
            <v>pfd16</v>
          </cell>
          <cell r="G174">
            <v>5.01</v>
          </cell>
        </row>
        <row r="175">
          <cell r="F175" t="str">
            <v>pfd19</v>
          </cell>
          <cell r="G175">
            <v>5.87</v>
          </cell>
        </row>
        <row r="176">
          <cell r="F176" t="str">
            <v>pfd22</v>
          </cell>
          <cell r="G176">
            <v>6.57</v>
          </cell>
        </row>
        <row r="178">
          <cell r="F178" t="str">
            <v>pps3</v>
          </cell>
        </row>
        <row r="179">
          <cell r="F179" t="str">
            <v>pps5</v>
          </cell>
        </row>
        <row r="180">
          <cell r="F180" t="str">
            <v>pps9</v>
          </cell>
        </row>
        <row r="181">
          <cell r="F181" t="str">
            <v>pps10</v>
          </cell>
        </row>
        <row r="182">
          <cell r="F182" t="str">
            <v>pps12</v>
          </cell>
          <cell r="G182">
            <v>2.84</v>
          </cell>
        </row>
        <row r="183">
          <cell r="F183" t="str">
            <v>pps16</v>
          </cell>
          <cell r="G183">
            <v>2.94</v>
          </cell>
        </row>
        <row r="184">
          <cell r="F184" t="str">
            <v>pps19</v>
          </cell>
          <cell r="G184">
            <v>3.35</v>
          </cell>
        </row>
        <row r="185">
          <cell r="F185" t="str">
            <v>pps22</v>
          </cell>
          <cell r="G185">
            <v>3.9</v>
          </cell>
        </row>
        <row r="186">
          <cell r="F186" t="str">
            <v>pps28</v>
          </cell>
          <cell r="G186">
            <v>8.35</v>
          </cell>
        </row>
        <row r="188">
          <cell r="F188" t="str">
            <v>ppa19</v>
          </cell>
          <cell r="G188">
            <v>13.57</v>
          </cell>
        </row>
        <row r="190">
          <cell r="F190" t="str">
            <v>ppc19</v>
          </cell>
          <cell r="G190">
            <v>42.08</v>
          </cell>
        </row>
        <row r="192">
          <cell r="F192" t="str">
            <v>ppfr9</v>
          </cell>
          <cell r="G192">
            <v>16.68</v>
          </cell>
        </row>
        <row r="193">
          <cell r="F193" t="str">
            <v>ppfr16</v>
          </cell>
          <cell r="G193">
            <v>17.53</v>
          </cell>
        </row>
        <row r="194">
          <cell r="F194" t="str">
            <v>ppfr19</v>
          </cell>
          <cell r="G194">
            <v>16.489999999999998</v>
          </cell>
        </row>
        <row r="196">
          <cell r="F196" t="str">
            <v>ppht16</v>
          </cell>
          <cell r="G196">
            <v>12.78</v>
          </cell>
        </row>
        <row r="197">
          <cell r="F197" t="str">
            <v>ppht19</v>
          </cell>
          <cell r="G197">
            <v>13.62</v>
          </cell>
        </row>
        <row r="199">
          <cell r="F199" t="str">
            <v>pppn19</v>
          </cell>
          <cell r="G199">
            <v>53.85</v>
          </cell>
        </row>
        <row r="201">
          <cell r="F201" t="str">
            <v>ptry8</v>
          </cell>
          <cell r="G201">
            <v>3.77</v>
          </cell>
        </row>
        <row r="202">
          <cell r="F202" t="str">
            <v>ptry18</v>
          </cell>
          <cell r="G202">
            <v>6.35</v>
          </cell>
        </row>
        <row r="204">
          <cell r="F204" t="str">
            <v>ppmbla12</v>
          </cell>
          <cell r="G204">
            <v>4.72</v>
          </cell>
        </row>
        <row r="205">
          <cell r="F205" t="str">
            <v>ppmbla16</v>
          </cell>
          <cell r="G205">
            <v>4.87</v>
          </cell>
        </row>
        <row r="206">
          <cell r="F206" t="str">
            <v>ppmbla19</v>
          </cell>
          <cell r="G206">
            <v>4.28</v>
          </cell>
        </row>
        <row r="208">
          <cell r="F208" t="str">
            <v>ppmpn19</v>
          </cell>
          <cell r="G208">
            <v>8.51</v>
          </cell>
        </row>
        <row r="210">
          <cell r="F210" t="str">
            <v>stoeuf</v>
          </cell>
          <cell r="G210">
            <v>19.73</v>
          </cell>
        </row>
        <row r="212">
          <cell r="F212" t="str">
            <v>iso3</v>
          </cell>
          <cell r="G212">
            <v>2.61</v>
          </cell>
        </row>
        <row r="214">
          <cell r="F214" t="str">
            <v>med3</v>
          </cell>
          <cell r="G214">
            <v>2.35</v>
          </cell>
        </row>
        <row r="215">
          <cell r="F215" t="str">
            <v>med5</v>
          </cell>
          <cell r="G215">
            <v>2.48</v>
          </cell>
        </row>
        <row r="216">
          <cell r="F216" t="str">
            <v>med6</v>
          </cell>
          <cell r="G216">
            <v>3.71</v>
          </cell>
        </row>
        <row r="217">
          <cell r="F217" t="str">
            <v>med8</v>
          </cell>
          <cell r="G217">
            <v>9.27</v>
          </cell>
        </row>
        <row r="218">
          <cell r="F218" t="str">
            <v>med10</v>
          </cell>
          <cell r="G218">
            <v>7.02</v>
          </cell>
        </row>
        <row r="219">
          <cell r="F219" t="str">
            <v>med12</v>
          </cell>
          <cell r="G219">
            <v>3.87</v>
          </cell>
        </row>
        <row r="220">
          <cell r="F220" t="str">
            <v>med16</v>
          </cell>
          <cell r="G220">
            <v>8.8699999999999992</v>
          </cell>
        </row>
        <row r="221">
          <cell r="F221" t="str">
            <v>med19</v>
          </cell>
          <cell r="G221">
            <v>9.91</v>
          </cell>
        </row>
        <row r="222">
          <cell r="F222" t="str">
            <v>med22</v>
          </cell>
          <cell r="G222">
            <v>12.2</v>
          </cell>
        </row>
        <row r="225">
          <cell r="F225" t="str">
            <v>Q bt10</v>
          </cell>
          <cell r="G225">
            <v>1.45</v>
          </cell>
        </row>
        <row r="226">
          <cell r="F226" t="str">
            <v>Q tub25</v>
          </cell>
          <cell r="G226">
            <v>4.3</v>
          </cell>
        </row>
        <row r="227">
          <cell r="F227" t="str">
            <v>Q p30</v>
          </cell>
          <cell r="G227">
            <v>1.23</v>
          </cell>
        </row>
        <row r="228">
          <cell r="F228" t="str">
            <v>Qc 20</v>
          </cell>
          <cell r="G228">
            <v>21.83</v>
          </cell>
        </row>
        <row r="229">
          <cell r="F229" t="str">
            <v>Qc 10</v>
          </cell>
          <cell r="G229">
            <v>18.670000000000002</v>
          </cell>
        </row>
        <row r="231">
          <cell r="F231" t="str">
            <v>vba4x20,25</v>
          </cell>
          <cell r="G231">
            <v>8.0000000000000002E-3</v>
          </cell>
        </row>
        <row r="232">
          <cell r="F232" t="str">
            <v>vba4x30,50</v>
          </cell>
          <cell r="G232">
            <v>1.6E-2</v>
          </cell>
        </row>
        <row r="243">
          <cell r="F243" t="str">
            <v>plma3</v>
          </cell>
          <cell r="G243">
            <v>27.03</v>
          </cell>
        </row>
        <row r="244">
          <cell r="F244" t="str">
            <v>plma4</v>
          </cell>
          <cell r="G244">
            <v>41.61</v>
          </cell>
        </row>
        <row r="245">
          <cell r="F245" t="str">
            <v>plma5</v>
          </cell>
          <cell r="G245">
            <v>46.49</v>
          </cell>
        </row>
        <row r="246">
          <cell r="F246" t="str">
            <v>plma6</v>
          </cell>
          <cell r="G246">
            <v>50.22</v>
          </cell>
        </row>
        <row r="247">
          <cell r="F247" t="str">
            <v>plma10</v>
          </cell>
          <cell r="G247">
            <v>93</v>
          </cell>
        </row>
        <row r="251">
          <cell r="F251" t="str">
            <v>colvur</v>
          </cell>
          <cell r="G251">
            <v>0.54</v>
          </cell>
        </row>
        <row r="252">
          <cell r="F252" t="str">
            <v>colvr22</v>
          </cell>
          <cell r="G252">
            <v>0.54</v>
          </cell>
        </row>
        <row r="253">
          <cell r="F253" t="str">
            <v>papcraf</v>
          </cell>
          <cell r="G253">
            <v>0.27</v>
          </cell>
        </row>
        <row r="254">
          <cell r="F254" t="str">
            <v>papgom</v>
          </cell>
          <cell r="G254">
            <v>0.15</v>
          </cell>
        </row>
        <row r="255">
          <cell r="F255" t="str">
            <v>papphot</v>
          </cell>
          <cell r="G255">
            <v>0.05</v>
          </cell>
        </row>
        <row r="256">
          <cell r="F256" t="str">
            <v>fourn</v>
          </cell>
          <cell r="G256">
            <v>11</v>
          </cell>
        </row>
        <row r="258">
          <cell r="F258" t="str">
            <v>verpubi</v>
          </cell>
          <cell r="G258">
            <v>6.44</v>
          </cell>
        </row>
        <row r="260">
          <cell r="F260" t="str">
            <v>lamello</v>
          </cell>
          <cell r="G260">
            <v>0.03</v>
          </cell>
        </row>
        <row r="261">
          <cell r="F261" t="str">
            <v>touri</v>
          </cell>
          <cell r="G261">
            <v>0.02</v>
          </cell>
        </row>
        <row r="262">
          <cell r="F262" t="str">
            <v>pivdbr</v>
          </cell>
          <cell r="G262">
            <v>9.85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Z44"/>
  <sheetViews>
    <sheetView showGridLines="0" workbookViewId="0">
      <selection activeCell="T28" sqref="T28"/>
    </sheetView>
  </sheetViews>
  <sheetFormatPr baseColWidth="10" defaultColWidth="1.7109375" defaultRowHeight="12.75" x14ac:dyDescent="0.25"/>
  <cols>
    <col min="1" max="1" width="0.85546875" style="1" customWidth="1"/>
    <col min="2" max="2" width="12" style="1" customWidth="1"/>
    <col min="3" max="4" width="15.7109375" style="1" customWidth="1"/>
    <col min="5" max="182" width="3.28515625" style="1" customWidth="1"/>
    <col min="183" max="256" width="1.7109375" style="1"/>
    <col min="257" max="257" width="0.85546875" style="1" customWidth="1"/>
    <col min="258" max="258" width="12" style="1" customWidth="1"/>
    <col min="259" max="260" width="15.7109375" style="1" customWidth="1"/>
    <col min="261" max="358" width="1.7109375" style="1"/>
    <col min="359" max="438" width="2.7109375" style="1" customWidth="1"/>
    <col min="439" max="512" width="1.7109375" style="1"/>
    <col min="513" max="513" width="0.85546875" style="1" customWidth="1"/>
    <col min="514" max="514" width="12" style="1" customWidth="1"/>
    <col min="515" max="516" width="15.7109375" style="1" customWidth="1"/>
    <col min="517" max="614" width="1.7109375" style="1"/>
    <col min="615" max="694" width="2.7109375" style="1" customWidth="1"/>
    <col min="695" max="768" width="1.7109375" style="1"/>
    <col min="769" max="769" width="0.85546875" style="1" customWidth="1"/>
    <col min="770" max="770" width="12" style="1" customWidth="1"/>
    <col min="771" max="772" width="15.7109375" style="1" customWidth="1"/>
    <col min="773" max="870" width="1.7109375" style="1"/>
    <col min="871" max="950" width="2.7109375" style="1" customWidth="1"/>
    <col min="951" max="1024" width="1.7109375" style="1"/>
    <col min="1025" max="1025" width="0.85546875" style="1" customWidth="1"/>
    <col min="1026" max="1026" width="12" style="1" customWidth="1"/>
    <col min="1027" max="1028" width="15.7109375" style="1" customWidth="1"/>
    <col min="1029" max="1126" width="1.7109375" style="1"/>
    <col min="1127" max="1206" width="2.7109375" style="1" customWidth="1"/>
    <col min="1207" max="1280" width="1.7109375" style="1"/>
    <col min="1281" max="1281" width="0.85546875" style="1" customWidth="1"/>
    <col min="1282" max="1282" width="12" style="1" customWidth="1"/>
    <col min="1283" max="1284" width="15.7109375" style="1" customWidth="1"/>
    <col min="1285" max="1382" width="1.7109375" style="1"/>
    <col min="1383" max="1462" width="2.7109375" style="1" customWidth="1"/>
    <col min="1463" max="1536" width="1.7109375" style="1"/>
    <col min="1537" max="1537" width="0.85546875" style="1" customWidth="1"/>
    <col min="1538" max="1538" width="12" style="1" customWidth="1"/>
    <col min="1539" max="1540" width="15.7109375" style="1" customWidth="1"/>
    <col min="1541" max="1638" width="1.7109375" style="1"/>
    <col min="1639" max="1718" width="2.7109375" style="1" customWidth="1"/>
    <col min="1719" max="1792" width="1.7109375" style="1"/>
    <col min="1793" max="1793" width="0.85546875" style="1" customWidth="1"/>
    <col min="1794" max="1794" width="12" style="1" customWidth="1"/>
    <col min="1795" max="1796" width="15.7109375" style="1" customWidth="1"/>
    <col min="1797" max="1894" width="1.7109375" style="1"/>
    <col min="1895" max="1974" width="2.7109375" style="1" customWidth="1"/>
    <col min="1975" max="2048" width="1.7109375" style="1"/>
    <col min="2049" max="2049" width="0.85546875" style="1" customWidth="1"/>
    <col min="2050" max="2050" width="12" style="1" customWidth="1"/>
    <col min="2051" max="2052" width="15.7109375" style="1" customWidth="1"/>
    <col min="2053" max="2150" width="1.7109375" style="1"/>
    <col min="2151" max="2230" width="2.7109375" style="1" customWidth="1"/>
    <col min="2231" max="2304" width="1.7109375" style="1"/>
    <col min="2305" max="2305" width="0.85546875" style="1" customWidth="1"/>
    <col min="2306" max="2306" width="12" style="1" customWidth="1"/>
    <col min="2307" max="2308" width="15.7109375" style="1" customWidth="1"/>
    <col min="2309" max="2406" width="1.7109375" style="1"/>
    <col min="2407" max="2486" width="2.7109375" style="1" customWidth="1"/>
    <col min="2487" max="2560" width="1.7109375" style="1"/>
    <col min="2561" max="2561" width="0.85546875" style="1" customWidth="1"/>
    <col min="2562" max="2562" width="12" style="1" customWidth="1"/>
    <col min="2563" max="2564" width="15.7109375" style="1" customWidth="1"/>
    <col min="2565" max="2662" width="1.7109375" style="1"/>
    <col min="2663" max="2742" width="2.7109375" style="1" customWidth="1"/>
    <col min="2743" max="2816" width="1.7109375" style="1"/>
    <col min="2817" max="2817" width="0.85546875" style="1" customWidth="1"/>
    <col min="2818" max="2818" width="12" style="1" customWidth="1"/>
    <col min="2819" max="2820" width="15.7109375" style="1" customWidth="1"/>
    <col min="2821" max="2918" width="1.7109375" style="1"/>
    <col min="2919" max="2998" width="2.7109375" style="1" customWidth="1"/>
    <col min="2999" max="3072" width="1.7109375" style="1"/>
    <col min="3073" max="3073" width="0.85546875" style="1" customWidth="1"/>
    <col min="3074" max="3074" width="12" style="1" customWidth="1"/>
    <col min="3075" max="3076" width="15.7109375" style="1" customWidth="1"/>
    <col min="3077" max="3174" width="1.7109375" style="1"/>
    <col min="3175" max="3254" width="2.7109375" style="1" customWidth="1"/>
    <col min="3255" max="3328" width="1.7109375" style="1"/>
    <col min="3329" max="3329" width="0.85546875" style="1" customWidth="1"/>
    <col min="3330" max="3330" width="12" style="1" customWidth="1"/>
    <col min="3331" max="3332" width="15.7109375" style="1" customWidth="1"/>
    <col min="3333" max="3430" width="1.7109375" style="1"/>
    <col min="3431" max="3510" width="2.7109375" style="1" customWidth="1"/>
    <col min="3511" max="3584" width="1.7109375" style="1"/>
    <col min="3585" max="3585" width="0.85546875" style="1" customWidth="1"/>
    <col min="3586" max="3586" width="12" style="1" customWidth="1"/>
    <col min="3587" max="3588" width="15.7109375" style="1" customWidth="1"/>
    <col min="3589" max="3686" width="1.7109375" style="1"/>
    <col min="3687" max="3766" width="2.7109375" style="1" customWidth="1"/>
    <col min="3767" max="3840" width="1.7109375" style="1"/>
    <col min="3841" max="3841" width="0.85546875" style="1" customWidth="1"/>
    <col min="3842" max="3842" width="12" style="1" customWidth="1"/>
    <col min="3843" max="3844" width="15.7109375" style="1" customWidth="1"/>
    <col min="3845" max="3942" width="1.7109375" style="1"/>
    <col min="3943" max="4022" width="2.7109375" style="1" customWidth="1"/>
    <col min="4023" max="4096" width="1.7109375" style="1"/>
    <col min="4097" max="4097" width="0.85546875" style="1" customWidth="1"/>
    <col min="4098" max="4098" width="12" style="1" customWidth="1"/>
    <col min="4099" max="4100" width="15.7109375" style="1" customWidth="1"/>
    <col min="4101" max="4198" width="1.7109375" style="1"/>
    <col min="4199" max="4278" width="2.7109375" style="1" customWidth="1"/>
    <col min="4279" max="4352" width="1.7109375" style="1"/>
    <col min="4353" max="4353" width="0.85546875" style="1" customWidth="1"/>
    <col min="4354" max="4354" width="12" style="1" customWidth="1"/>
    <col min="4355" max="4356" width="15.7109375" style="1" customWidth="1"/>
    <col min="4357" max="4454" width="1.7109375" style="1"/>
    <col min="4455" max="4534" width="2.7109375" style="1" customWidth="1"/>
    <col min="4535" max="4608" width="1.7109375" style="1"/>
    <col min="4609" max="4609" width="0.85546875" style="1" customWidth="1"/>
    <col min="4610" max="4610" width="12" style="1" customWidth="1"/>
    <col min="4611" max="4612" width="15.7109375" style="1" customWidth="1"/>
    <col min="4613" max="4710" width="1.7109375" style="1"/>
    <col min="4711" max="4790" width="2.7109375" style="1" customWidth="1"/>
    <col min="4791" max="4864" width="1.7109375" style="1"/>
    <col min="4865" max="4865" width="0.85546875" style="1" customWidth="1"/>
    <col min="4866" max="4866" width="12" style="1" customWidth="1"/>
    <col min="4867" max="4868" width="15.7109375" style="1" customWidth="1"/>
    <col min="4869" max="4966" width="1.7109375" style="1"/>
    <col min="4967" max="5046" width="2.7109375" style="1" customWidth="1"/>
    <col min="5047" max="5120" width="1.7109375" style="1"/>
    <col min="5121" max="5121" width="0.85546875" style="1" customWidth="1"/>
    <col min="5122" max="5122" width="12" style="1" customWidth="1"/>
    <col min="5123" max="5124" width="15.7109375" style="1" customWidth="1"/>
    <col min="5125" max="5222" width="1.7109375" style="1"/>
    <col min="5223" max="5302" width="2.7109375" style="1" customWidth="1"/>
    <col min="5303" max="5376" width="1.7109375" style="1"/>
    <col min="5377" max="5377" width="0.85546875" style="1" customWidth="1"/>
    <col min="5378" max="5378" width="12" style="1" customWidth="1"/>
    <col min="5379" max="5380" width="15.7109375" style="1" customWidth="1"/>
    <col min="5381" max="5478" width="1.7109375" style="1"/>
    <col min="5479" max="5558" width="2.7109375" style="1" customWidth="1"/>
    <col min="5559" max="5632" width="1.7109375" style="1"/>
    <col min="5633" max="5633" width="0.85546875" style="1" customWidth="1"/>
    <col min="5634" max="5634" width="12" style="1" customWidth="1"/>
    <col min="5635" max="5636" width="15.7109375" style="1" customWidth="1"/>
    <col min="5637" max="5734" width="1.7109375" style="1"/>
    <col min="5735" max="5814" width="2.7109375" style="1" customWidth="1"/>
    <col min="5815" max="5888" width="1.7109375" style="1"/>
    <col min="5889" max="5889" width="0.85546875" style="1" customWidth="1"/>
    <col min="5890" max="5890" width="12" style="1" customWidth="1"/>
    <col min="5891" max="5892" width="15.7109375" style="1" customWidth="1"/>
    <col min="5893" max="5990" width="1.7109375" style="1"/>
    <col min="5991" max="6070" width="2.7109375" style="1" customWidth="1"/>
    <col min="6071" max="6144" width="1.7109375" style="1"/>
    <col min="6145" max="6145" width="0.85546875" style="1" customWidth="1"/>
    <col min="6146" max="6146" width="12" style="1" customWidth="1"/>
    <col min="6147" max="6148" width="15.7109375" style="1" customWidth="1"/>
    <col min="6149" max="6246" width="1.7109375" style="1"/>
    <col min="6247" max="6326" width="2.7109375" style="1" customWidth="1"/>
    <col min="6327" max="6400" width="1.7109375" style="1"/>
    <col min="6401" max="6401" width="0.85546875" style="1" customWidth="1"/>
    <col min="6402" max="6402" width="12" style="1" customWidth="1"/>
    <col min="6403" max="6404" width="15.7109375" style="1" customWidth="1"/>
    <col min="6405" max="6502" width="1.7109375" style="1"/>
    <col min="6503" max="6582" width="2.7109375" style="1" customWidth="1"/>
    <col min="6583" max="6656" width="1.7109375" style="1"/>
    <col min="6657" max="6657" width="0.85546875" style="1" customWidth="1"/>
    <col min="6658" max="6658" width="12" style="1" customWidth="1"/>
    <col min="6659" max="6660" width="15.7109375" style="1" customWidth="1"/>
    <col min="6661" max="6758" width="1.7109375" style="1"/>
    <col min="6759" max="6838" width="2.7109375" style="1" customWidth="1"/>
    <col min="6839" max="6912" width="1.7109375" style="1"/>
    <col min="6913" max="6913" width="0.85546875" style="1" customWidth="1"/>
    <col min="6914" max="6914" width="12" style="1" customWidth="1"/>
    <col min="6915" max="6916" width="15.7109375" style="1" customWidth="1"/>
    <col min="6917" max="7014" width="1.7109375" style="1"/>
    <col min="7015" max="7094" width="2.7109375" style="1" customWidth="1"/>
    <col min="7095" max="7168" width="1.7109375" style="1"/>
    <col min="7169" max="7169" width="0.85546875" style="1" customWidth="1"/>
    <col min="7170" max="7170" width="12" style="1" customWidth="1"/>
    <col min="7171" max="7172" width="15.7109375" style="1" customWidth="1"/>
    <col min="7173" max="7270" width="1.7109375" style="1"/>
    <col min="7271" max="7350" width="2.7109375" style="1" customWidth="1"/>
    <col min="7351" max="7424" width="1.7109375" style="1"/>
    <col min="7425" max="7425" width="0.85546875" style="1" customWidth="1"/>
    <col min="7426" max="7426" width="12" style="1" customWidth="1"/>
    <col min="7427" max="7428" width="15.7109375" style="1" customWidth="1"/>
    <col min="7429" max="7526" width="1.7109375" style="1"/>
    <col min="7527" max="7606" width="2.7109375" style="1" customWidth="1"/>
    <col min="7607" max="7680" width="1.7109375" style="1"/>
    <col min="7681" max="7681" width="0.85546875" style="1" customWidth="1"/>
    <col min="7682" max="7682" width="12" style="1" customWidth="1"/>
    <col min="7683" max="7684" width="15.7109375" style="1" customWidth="1"/>
    <col min="7685" max="7782" width="1.7109375" style="1"/>
    <col min="7783" max="7862" width="2.7109375" style="1" customWidth="1"/>
    <col min="7863" max="7936" width="1.7109375" style="1"/>
    <col min="7937" max="7937" width="0.85546875" style="1" customWidth="1"/>
    <col min="7938" max="7938" width="12" style="1" customWidth="1"/>
    <col min="7939" max="7940" width="15.7109375" style="1" customWidth="1"/>
    <col min="7941" max="8038" width="1.7109375" style="1"/>
    <col min="8039" max="8118" width="2.7109375" style="1" customWidth="1"/>
    <col min="8119" max="8192" width="1.7109375" style="1"/>
    <col min="8193" max="8193" width="0.85546875" style="1" customWidth="1"/>
    <col min="8194" max="8194" width="12" style="1" customWidth="1"/>
    <col min="8195" max="8196" width="15.7109375" style="1" customWidth="1"/>
    <col min="8197" max="8294" width="1.7109375" style="1"/>
    <col min="8295" max="8374" width="2.7109375" style="1" customWidth="1"/>
    <col min="8375" max="8448" width="1.7109375" style="1"/>
    <col min="8449" max="8449" width="0.85546875" style="1" customWidth="1"/>
    <col min="8450" max="8450" width="12" style="1" customWidth="1"/>
    <col min="8451" max="8452" width="15.7109375" style="1" customWidth="1"/>
    <col min="8453" max="8550" width="1.7109375" style="1"/>
    <col min="8551" max="8630" width="2.7109375" style="1" customWidth="1"/>
    <col min="8631" max="8704" width="1.7109375" style="1"/>
    <col min="8705" max="8705" width="0.85546875" style="1" customWidth="1"/>
    <col min="8706" max="8706" width="12" style="1" customWidth="1"/>
    <col min="8707" max="8708" width="15.7109375" style="1" customWidth="1"/>
    <col min="8709" max="8806" width="1.7109375" style="1"/>
    <col min="8807" max="8886" width="2.7109375" style="1" customWidth="1"/>
    <col min="8887" max="8960" width="1.7109375" style="1"/>
    <col min="8961" max="8961" width="0.85546875" style="1" customWidth="1"/>
    <col min="8962" max="8962" width="12" style="1" customWidth="1"/>
    <col min="8963" max="8964" width="15.7109375" style="1" customWidth="1"/>
    <col min="8965" max="9062" width="1.7109375" style="1"/>
    <col min="9063" max="9142" width="2.7109375" style="1" customWidth="1"/>
    <col min="9143" max="9216" width="1.7109375" style="1"/>
    <col min="9217" max="9217" width="0.85546875" style="1" customWidth="1"/>
    <col min="9218" max="9218" width="12" style="1" customWidth="1"/>
    <col min="9219" max="9220" width="15.7109375" style="1" customWidth="1"/>
    <col min="9221" max="9318" width="1.7109375" style="1"/>
    <col min="9319" max="9398" width="2.7109375" style="1" customWidth="1"/>
    <col min="9399" max="9472" width="1.7109375" style="1"/>
    <col min="9473" max="9473" width="0.85546875" style="1" customWidth="1"/>
    <col min="9474" max="9474" width="12" style="1" customWidth="1"/>
    <col min="9475" max="9476" width="15.7109375" style="1" customWidth="1"/>
    <col min="9477" max="9574" width="1.7109375" style="1"/>
    <col min="9575" max="9654" width="2.7109375" style="1" customWidth="1"/>
    <col min="9655" max="9728" width="1.7109375" style="1"/>
    <col min="9729" max="9729" width="0.85546875" style="1" customWidth="1"/>
    <col min="9730" max="9730" width="12" style="1" customWidth="1"/>
    <col min="9731" max="9732" width="15.7109375" style="1" customWidth="1"/>
    <col min="9733" max="9830" width="1.7109375" style="1"/>
    <col min="9831" max="9910" width="2.7109375" style="1" customWidth="1"/>
    <col min="9911" max="9984" width="1.7109375" style="1"/>
    <col min="9985" max="9985" width="0.85546875" style="1" customWidth="1"/>
    <col min="9986" max="9986" width="12" style="1" customWidth="1"/>
    <col min="9987" max="9988" width="15.7109375" style="1" customWidth="1"/>
    <col min="9989" max="10086" width="1.7109375" style="1"/>
    <col min="10087" max="10166" width="2.7109375" style="1" customWidth="1"/>
    <col min="10167" max="10240" width="1.7109375" style="1"/>
    <col min="10241" max="10241" width="0.85546875" style="1" customWidth="1"/>
    <col min="10242" max="10242" width="12" style="1" customWidth="1"/>
    <col min="10243" max="10244" width="15.7109375" style="1" customWidth="1"/>
    <col min="10245" max="10342" width="1.7109375" style="1"/>
    <col min="10343" max="10422" width="2.7109375" style="1" customWidth="1"/>
    <col min="10423" max="10496" width="1.7109375" style="1"/>
    <col min="10497" max="10497" width="0.85546875" style="1" customWidth="1"/>
    <col min="10498" max="10498" width="12" style="1" customWidth="1"/>
    <col min="10499" max="10500" width="15.7109375" style="1" customWidth="1"/>
    <col min="10501" max="10598" width="1.7109375" style="1"/>
    <col min="10599" max="10678" width="2.7109375" style="1" customWidth="1"/>
    <col min="10679" max="10752" width="1.7109375" style="1"/>
    <col min="10753" max="10753" width="0.85546875" style="1" customWidth="1"/>
    <col min="10754" max="10754" width="12" style="1" customWidth="1"/>
    <col min="10755" max="10756" width="15.7109375" style="1" customWidth="1"/>
    <col min="10757" max="10854" width="1.7109375" style="1"/>
    <col min="10855" max="10934" width="2.7109375" style="1" customWidth="1"/>
    <col min="10935" max="11008" width="1.7109375" style="1"/>
    <col min="11009" max="11009" width="0.85546875" style="1" customWidth="1"/>
    <col min="11010" max="11010" width="12" style="1" customWidth="1"/>
    <col min="11011" max="11012" width="15.7109375" style="1" customWidth="1"/>
    <col min="11013" max="11110" width="1.7109375" style="1"/>
    <col min="11111" max="11190" width="2.7109375" style="1" customWidth="1"/>
    <col min="11191" max="11264" width="1.7109375" style="1"/>
    <col min="11265" max="11265" width="0.85546875" style="1" customWidth="1"/>
    <col min="11266" max="11266" width="12" style="1" customWidth="1"/>
    <col min="11267" max="11268" width="15.7109375" style="1" customWidth="1"/>
    <col min="11269" max="11366" width="1.7109375" style="1"/>
    <col min="11367" max="11446" width="2.7109375" style="1" customWidth="1"/>
    <col min="11447" max="11520" width="1.7109375" style="1"/>
    <col min="11521" max="11521" width="0.85546875" style="1" customWidth="1"/>
    <col min="11522" max="11522" width="12" style="1" customWidth="1"/>
    <col min="11523" max="11524" width="15.7109375" style="1" customWidth="1"/>
    <col min="11525" max="11622" width="1.7109375" style="1"/>
    <col min="11623" max="11702" width="2.7109375" style="1" customWidth="1"/>
    <col min="11703" max="11776" width="1.7109375" style="1"/>
    <col min="11777" max="11777" width="0.85546875" style="1" customWidth="1"/>
    <col min="11778" max="11778" width="12" style="1" customWidth="1"/>
    <col min="11779" max="11780" width="15.7109375" style="1" customWidth="1"/>
    <col min="11781" max="11878" width="1.7109375" style="1"/>
    <col min="11879" max="11958" width="2.7109375" style="1" customWidth="1"/>
    <col min="11959" max="12032" width="1.7109375" style="1"/>
    <col min="12033" max="12033" width="0.85546875" style="1" customWidth="1"/>
    <col min="12034" max="12034" width="12" style="1" customWidth="1"/>
    <col min="12035" max="12036" width="15.7109375" style="1" customWidth="1"/>
    <col min="12037" max="12134" width="1.7109375" style="1"/>
    <col min="12135" max="12214" width="2.7109375" style="1" customWidth="1"/>
    <col min="12215" max="12288" width="1.7109375" style="1"/>
    <col min="12289" max="12289" width="0.85546875" style="1" customWidth="1"/>
    <col min="12290" max="12290" width="12" style="1" customWidth="1"/>
    <col min="12291" max="12292" width="15.7109375" style="1" customWidth="1"/>
    <col min="12293" max="12390" width="1.7109375" style="1"/>
    <col min="12391" max="12470" width="2.7109375" style="1" customWidth="1"/>
    <col min="12471" max="12544" width="1.7109375" style="1"/>
    <col min="12545" max="12545" width="0.85546875" style="1" customWidth="1"/>
    <col min="12546" max="12546" width="12" style="1" customWidth="1"/>
    <col min="12547" max="12548" width="15.7109375" style="1" customWidth="1"/>
    <col min="12549" max="12646" width="1.7109375" style="1"/>
    <col min="12647" max="12726" width="2.7109375" style="1" customWidth="1"/>
    <col min="12727" max="12800" width="1.7109375" style="1"/>
    <col min="12801" max="12801" width="0.85546875" style="1" customWidth="1"/>
    <col min="12802" max="12802" width="12" style="1" customWidth="1"/>
    <col min="12803" max="12804" width="15.7109375" style="1" customWidth="1"/>
    <col min="12805" max="12902" width="1.7109375" style="1"/>
    <col min="12903" max="12982" width="2.7109375" style="1" customWidth="1"/>
    <col min="12983" max="13056" width="1.7109375" style="1"/>
    <col min="13057" max="13057" width="0.85546875" style="1" customWidth="1"/>
    <col min="13058" max="13058" width="12" style="1" customWidth="1"/>
    <col min="13059" max="13060" width="15.7109375" style="1" customWidth="1"/>
    <col min="13061" max="13158" width="1.7109375" style="1"/>
    <col min="13159" max="13238" width="2.7109375" style="1" customWidth="1"/>
    <col min="13239" max="13312" width="1.7109375" style="1"/>
    <col min="13313" max="13313" width="0.85546875" style="1" customWidth="1"/>
    <col min="13314" max="13314" width="12" style="1" customWidth="1"/>
    <col min="13315" max="13316" width="15.7109375" style="1" customWidth="1"/>
    <col min="13317" max="13414" width="1.7109375" style="1"/>
    <col min="13415" max="13494" width="2.7109375" style="1" customWidth="1"/>
    <col min="13495" max="13568" width="1.7109375" style="1"/>
    <col min="13569" max="13569" width="0.85546875" style="1" customWidth="1"/>
    <col min="13570" max="13570" width="12" style="1" customWidth="1"/>
    <col min="13571" max="13572" width="15.7109375" style="1" customWidth="1"/>
    <col min="13573" max="13670" width="1.7109375" style="1"/>
    <col min="13671" max="13750" width="2.7109375" style="1" customWidth="1"/>
    <col min="13751" max="13824" width="1.7109375" style="1"/>
    <col min="13825" max="13825" width="0.85546875" style="1" customWidth="1"/>
    <col min="13826" max="13826" width="12" style="1" customWidth="1"/>
    <col min="13827" max="13828" width="15.7109375" style="1" customWidth="1"/>
    <col min="13829" max="13926" width="1.7109375" style="1"/>
    <col min="13927" max="14006" width="2.7109375" style="1" customWidth="1"/>
    <col min="14007" max="14080" width="1.7109375" style="1"/>
    <col min="14081" max="14081" width="0.85546875" style="1" customWidth="1"/>
    <col min="14082" max="14082" width="12" style="1" customWidth="1"/>
    <col min="14083" max="14084" width="15.7109375" style="1" customWidth="1"/>
    <col min="14085" max="14182" width="1.7109375" style="1"/>
    <col min="14183" max="14262" width="2.7109375" style="1" customWidth="1"/>
    <col min="14263" max="14336" width="1.7109375" style="1"/>
    <col min="14337" max="14337" width="0.85546875" style="1" customWidth="1"/>
    <col min="14338" max="14338" width="12" style="1" customWidth="1"/>
    <col min="14339" max="14340" width="15.7109375" style="1" customWidth="1"/>
    <col min="14341" max="14438" width="1.7109375" style="1"/>
    <col min="14439" max="14518" width="2.7109375" style="1" customWidth="1"/>
    <col min="14519" max="14592" width="1.7109375" style="1"/>
    <col min="14593" max="14593" width="0.85546875" style="1" customWidth="1"/>
    <col min="14594" max="14594" width="12" style="1" customWidth="1"/>
    <col min="14595" max="14596" width="15.7109375" style="1" customWidth="1"/>
    <col min="14597" max="14694" width="1.7109375" style="1"/>
    <col min="14695" max="14774" width="2.7109375" style="1" customWidth="1"/>
    <col min="14775" max="14848" width="1.7109375" style="1"/>
    <col min="14849" max="14849" width="0.85546875" style="1" customWidth="1"/>
    <col min="14850" max="14850" width="12" style="1" customWidth="1"/>
    <col min="14851" max="14852" width="15.7109375" style="1" customWidth="1"/>
    <col min="14853" max="14950" width="1.7109375" style="1"/>
    <col min="14951" max="15030" width="2.7109375" style="1" customWidth="1"/>
    <col min="15031" max="15104" width="1.7109375" style="1"/>
    <col min="15105" max="15105" width="0.85546875" style="1" customWidth="1"/>
    <col min="15106" max="15106" width="12" style="1" customWidth="1"/>
    <col min="15107" max="15108" width="15.7109375" style="1" customWidth="1"/>
    <col min="15109" max="15206" width="1.7109375" style="1"/>
    <col min="15207" max="15286" width="2.7109375" style="1" customWidth="1"/>
    <col min="15287" max="15360" width="1.7109375" style="1"/>
    <col min="15361" max="15361" width="0.85546875" style="1" customWidth="1"/>
    <col min="15362" max="15362" width="12" style="1" customWidth="1"/>
    <col min="15363" max="15364" width="15.7109375" style="1" customWidth="1"/>
    <col min="15365" max="15462" width="1.7109375" style="1"/>
    <col min="15463" max="15542" width="2.7109375" style="1" customWidth="1"/>
    <col min="15543" max="15616" width="1.7109375" style="1"/>
    <col min="15617" max="15617" width="0.85546875" style="1" customWidth="1"/>
    <col min="15618" max="15618" width="12" style="1" customWidth="1"/>
    <col min="15619" max="15620" width="15.7109375" style="1" customWidth="1"/>
    <col min="15621" max="15718" width="1.7109375" style="1"/>
    <col min="15719" max="15798" width="2.7109375" style="1" customWidth="1"/>
    <col min="15799" max="15872" width="1.7109375" style="1"/>
    <col min="15873" max="15873" width="0.85546875" style="1" customWidth="1"/>
    <col min="15874" max="15874" width="12" style="1" customWidth="1"/>
    <col min="15875" max="15876" width="15.7109375" style="1" customWidth="1"/>
    <col min="15877" max="15974" width="1.7109375" style="1"/>
    <col min="15975" max="16054" width="2.7109375" style="1" customWidth="1"/>
    <col min="16055" max="16128" width="1.7109375" style="1"/>
    <col min="16129" max="16129" width="0.85546875" style="1" customWidth="1"/>
    <col min="16130" max="16130" width="12" style="1" customWidth="1"/>
    <col min="16131" max="16132" width="15.7109375" style="1" customWidth="1"/>
    <col min="16133" max="16230" width="1.7109375" style="1"/>
    <col min="16231" max="16310" width="2.7109375" style="1" customWidth="1"/>
    <col min="16311" max="16384" width="1.7109375" style="1"/>
  </cols>
  <sheetData>
    <row r="1" spans="2:182" ht="5.0999999999999996" customHeight="1" thickBot="1" x14ac:dyDescent="0.3"/>
    <row r="2" spans="2:182" ht="33.75" customHeight="1" thickBot="1" x14ac:dyDescent="0.3">
      <c r="D2" s="350" t="s">
        <v>0</v>
      </c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1"/>
      <c r="AH2" s="351"/>
      <c r="AI2" s="351"/>
      <c r="AJ2" s="352" t="s">
        <v>1</v>
      </c>
      <c r="AK2" s="353"/>
      <c r="AL2" s="353"/>
      <c r="AM2" s="353"/>
      <c r="AN2" s="353"/>
      <c r="AO2" s="353"/>
      <c r="AP2" s="353"/>
      <c r="AQ2" s="353"/>
      <c r="AR2" s="353"/>
      <c r="AS2" s="353"/>
      <c r="AT2" s="353"/>
      <c r="AU2" s="353"/>
      <c r="AV2" s="354"/>
      <c r="AW2" s="324" t="s">
        <v>2</v>
      </c>
      <c r="AX2" s="325"/>
      <c r="AY2" s="325"/>
      <c r="AZ2" s="325"/>
      <c r="BA2" s="325"/>
      <c r="BB2" s="325"/>
      <c r="BC2" s="325"/>
      <c r="BD2" s="325"/>
      <c r="BE2" s="325"/>
      <c r="BF2" s="325"/>
      <c r="BG2" s="325"/>
      <c r="BH2" s="325"/>
      <c r="BI2" s="325"/>
      <c r="BJ2" s="325"/>
      <c r="BK2" s="325"/>
      <c r="BL2" s="325"/>
      <c r="BM2" s="325"/>
      <c r="BN2" s="325"/>
      <c r="BO2" s="325"/>
      <c r="BP2" s="325"/>
      <c r="BQ2" s="325"/>
      <c r="BR2" s="325"/>
      <c r="BS2" s="326"/>
      <c r="BT2" s="352" t="s">
        <v>3</v>
      </c>
      <c r="BU2" s="353"/>
      <c r="BV2" s="353"/>
      <c r="BW2" s="353"/>
      <c r="BX2" s="353"/>
      <c r="BY2" s="353"/>
      <c r="BZ2" s="353"/>
      <c r="CA2" s="354"/>
      <c r="CB2" s="324" t="s">
        <v>4</v>
      </c>
      <c r="CC2" s="325"/>
      <c r="CD2" s="325"/>
      <c r="CE2" s="325"/>
      <c r="CF2" s="325"/>
      <c r="CG2" s="325"/>
      <c r="CH2" s="325"/>
      <c r="CI2" s="325"/>
      <c r="CJ2" s="325"/>
      <c r="CK2" s="325"/>
      <c r="CL2" s="325"/>
      <c r="CM2" s="325"/>
      <c r="CN2" s="325"/>
      <c r="CO2" s="325"/>
      <c r="CP2" s="325"/>
      <c r="CQ2" s="325"/>
      <c r="CR2" s="325"/>
      <c r="CS2" s="325"/>
      <c r="CT2" s="325"/>
      <c r="CU2" s="325"/>
      <c r="CV2" s="326"/>
      <c r="CY2" s="327" t="s">
        <v>138</v>
      </c>
      <c r="CZ2" s="328"/>
      <c r="DA2" s="328"/>
      <c r="DB2" s="328"/>
      <c r="DC2" s="328"/>
      <c r="DD2" s="328"/>
      <c r="DE2" s="328"/>
      <c r="DF2" s="328"/>
      <c r="DG2" s="328"/>
      <c r="DH2" s="328"/>
      <c r="DI2" s="328"/>
      <c r="DJ2" s="328"/>
      <c r="DK2" s="328"/>
      <c r="DL2" s="328"/>
      <c r="DM2" s="328"/>
      <c r="DN2" s="328"/>
      <c r="DO2" s="328"/>
      <c r="DP2" s="328"/>
      <c r="DQ2" s="328"/>
      <c r="DR2" s="328"/>
      <c r="DS2" s="328"/>
      <c r="DT2" s="328"/>
      <c r="DU2" s="328"/>
      <c r="DV2" s="328"/>
      <c r="DW2" s="328"/>
      <c r="DX2" s="328"/>
      <c r="DY2" s="328"/>
      <c r="DZ2" s="328"/>
      <c r="EA2" s="328"/>
      <c r="EB2" s="328"/>
      <c r="EC2" s="328"/>
      <c r="ED2" s="328"/>
      <c r="EE2" s="328"/>
      <c r="EF2" s="328"/>
      <c r="EG2" s="328"/>
      <c r="EH2" s="328"/>
      <c r="EI2" s="328"/>
      <c r="EJ2" s="328"/>
      <c r="EK2" s="328"/>
      <c r="EL2" s="328"/>
      <c r="EM2" s="328"/>
      <c r="EN2" s="328"/>
      <c r="EO2" s="328"/>
      <c r="EP2" s="328"/>
      <c r="EQ2" s="328"/>
      <c r="ER2" s="328"/>
      <c r="ES2" s="328"/>
      <c r="ET2" s="328"/>
      <c r="EU2" s="328"/>
      <c r="EV2" s="328"/>
      <c r="EW2" s="328"/>
      <c r="EX2" s="328"/>
      <c r="EY2" s="328"/>
      <c r="EZ2" s="328"/>
      <c r="FA2" s="328"/>
      <c r="FB2" s="328"/>
      <c r="FC2" s="328"/>
      <c r="FD2" s="328"/>
      <c r="FE2" s="328"/>
      <c r="FF2" s="328"/>
      <c r="FG2" s="328"/>
      <c r="FH2" s="328"/>
      <c r="FI2" s="328"/>
      <c r="FJ2" s="328"/>
      <c r="FK2" s="328"/>
      <c r="FL2" s="328"/>
      <c r="FM2" s="328"/>
      <c r="FN2" s="328"/>
      <c r="FO2" s="328"/>
      <c r="FP2" s="328"/>
      <c r="FQ2" s="328"/>
      <c r="FR2" s="328"/>
      <c r="FS2" s="328"/>
      <c r="FT2" s="328"/>
      <c r="FU2" s="328"/>
      <c r="FV2" s="328"/>
      <c r="FW2" s="328"/>
      <c r="FX2" s="328"/>
      <c r="FY2" s="328"/>
      <c r="FZ2" s="329"/>
    </row>
    <row r="3" spans="2:182" ht="5.0999999999999996" customHeight="1" thickBot="1" x14ac:dyDescent="0.3">
      <c r="CY3" s="330"/>
      <c r="CZ3" s="331"/>
      <c r="DA3" s="331"/>
      <c r="DB3" s="331"/>
      <c r="DC3" s="331"/>
      <c r="DD3" s="331"/>
      <c r="DE3" s="331"/>
      <c r="DF3" s="331"/>
      <c r="DG3" s="331"/>
      <c r="DH3" s="331"/>
      <c r="DI3" s="331"/>
      <c r="DJ3" s="331"/>
      <c r="DK3" s="331"/>
      <c r="DL3" s="331"/>
      <c r="DM3" s="331"/>
      <c r="DN3" s="331"/>
      <c r="DO3" s="331"/>
      <c r="DP3" s="331"/>
      <c r="DQ3" s="331"/>
      <c r="DR3" s="331"/>
      <c r="DS3" s="331"/>
      <c r="DT3" s="331"/>
      <c r="DU3" s="331"/>
      <c r="DV3" s="331"/>
      <c r="DW3" s="331"/>
      <c r="DX3" s="331"/>
      <c r="DY3" s="331"/>
      <c r="DZ3" s="331"/>
      <c r="EA3" s="331"/>
      <c r="EB3" s="331"/>
      <c r="EC3" s="331"/>
      <c r="ED3" s="331"/>
      <c r="EE3" s="331"/>
      <c r="EF3" s="331"/>
      <c r="EG3" s="331"/>
      <c r="EH3" s="331"/>
      <c r="EI3" s="331"/>
      <c r="EJ3" s="331"/>
      <c r="EK3" s="331"/>
      <c r="EL3" s="331"/>
      <c r="EM3" s="331"/>
      <c r="EN3" s="331"/>
      <c r="EO3" s="331"/>
      <c r="EP3" s="331"/>
      <c r="EQ3" s="331"/>
      <c r="ER3" s="331"/>
      <c r="ES3" s="331"/>
      <c r="ET3" s="331"/>
      <c r="EU3" s="331"/>
      <c r="EV3" s="331"/>
      <c r="EW3" s="331"/>
      <c r="EX3" s="331"/>
      <c r="EY3" s="331"/>
      <c r="EZ3" s="331"/>
      <c r="FA3" s="331"/>
      <c r="FB3" s="331"/>
      <c r="FC3" s="331"/>
      <c r="FD3" s="331"/>
      <c r="FE3" s="331"/>
      <c r="FF3" s="331"/>
      <c r="FG3" s="331"/>
      <c r="FH3" s="331"/>
      <c r="FI3" s="331"/>
      <c r="FJ3" s="331"/>
      <c r="FK3" s="331"/>
      <c r="FL3" s="331"/>
      <c r="FM3" s="331"/>
      <c r="FN3" s="331"/>
      <c r="FO3" s="331"/>
      <c r="FP3" s="331"/>
      <c r="FQ3" s="331"/>
      <c r="FR3" s="331"/>
      <c r="FS3" s="331"/>
      <c r="FT3" s="331"/>
      <c r="FU3" s="331"/>
      <c r="FV3" s="331"/>
      <c r="FW3" s="331"/>
      <c r="FX3" s="331"/>
      <c r="FY3" s="331"/>
      <c r="FZ3" s="332"/>
    </row>
    <row r="4" spans="2:182" s="2" customFormat="1" ht="20.100000000000001" customHeight="1" thickBot="1" x14ac:dyDescent="0.3">
      <c r="D4" s="336" t="s">
        <v>5</v>
      </c>
      <c r="E4" s="338" t="s">
        <v>6</v>
      </c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40"/>
      <c r="T4" s="341" t="s">
        <v>7</v>
      </c>
      <c r="U4" s="342"/>
      <c r="V4" s="342"/>
      <c r="W4" s="342"/>
      <c r="X4" s="343"/>
      <c r="Y4" s="344" t="s">
        <v>8</v>
      </c>
      <c r="Z4" s="345"/>
      <c r="AA4" s="345"/>
      <c r="AB4" s="345"/>
      <c r="AC4" s="345"/>
      <c r="AD4" s="345"/>
      <c r="AE4" s="346"/>
      <c r="AF4" s="355" t="s">
        <v>9</v>
      </c>
      <c r="AG4" s="356"/>
      <c r="AH4" s="356"/>
      <c r="AI4" s="356"/>
      <c r="AJ4" s="356"/>
      <c r="AK4" s="356"/>
      <c r="AL4" s="357"/>
      <c r="AM4" s="358" t="s">
        <v>10</v>
      </c>
      <c r="AN4" s="359"/>
      <c r="AO4" s="359"/>
      <c r="AP4" s="359"/>
      <c r="AQ4" s="359"/>
      <c r="AR4" s="359"/>
      <c r="AS4" s="359"/>
      <c r="AT4" s="359"/>
      <c r="AU4" s="359"/>
      <c r="AV4" s="359"/>
      <c r="AW4" s="360"/>
      <c r="AX4" s="361" t="s">
        <v>11</v>
      </c>
      <c r="AY4" s="362"/>
      <c r="AZ4" s="362"/>
      <c r="BA4" s="362"/>
      <c r="BB4" s="363"/>
      <c r="BC4" s="364" t="s">
        <v>12</v>
      </c>
      <c r="BD4" s="365"/>
      <c r="BE4" s="365"/>
      <c r="BF4" s="365"/>
      <c r="BG4" s="365"/>
      <c r="BH4" s="365"/>
      <c r="BI4" s="366"/>
      <c r="BJ4" s="367" t="s">
        <v>13</v>
      </c>
      <c r="BK4" s="368"/>
      <c r="BL4" s="368"/>
      <c r="BM4" s="368"/>
      <c r="BN4" s="369"/>
      <c r="BO4" s="347" t="s">
        <v>14</v>
      </c>
      <c r="BP4" s="348"/>
      <c r="BQ4" s="348"/>
      <c r="BR4" s="348"/>
      <c r="BS4" s="349"/>
      <c r="BT4" s="315" t="s">
        <v>15</v>
      </c>
      <c r="BU4" s="316"/>
      <c r="BV4" s="316"/>
      <c r="BW4" s="316"/>
      <c r="BX4" s="316"/>
      <c r="BY4" s="316"/>
      <c r="BZ4" s="316"/>
      <c r="CA4" s="316"/>
      <c r="CB4" s="317" t="s">
        <v>16</v>
      </c>
      <c r="CC4" s="318"/>
      <c r="CD4" s="318"/>
      <c r="CE4" s="318"/>
      <c r="CF4" s="318"/>
      <c r="CG4" s="319"/>
      <c r="CH4" s="320" t="s">
        <v>17</v>
      </c>
      <c r="CI4" s="321"/>
      <c r="CJ4" s="321"/>
      <c r="CK4" s="321"/>
      <c r="CL4" s="321"/>
      <c r="CM4" s="321"/>
      <c r="CN4" s="321"/>
      <c r="CO4" s="321"/>
      <c r="CP4" s="321"/>
      <c r="CQ4" s="321"/>
      <c r="CR4" s="321"/>
      <c r="CS4" s="321"/>
      <c r="CT4" s="321"/>
      <c r="CU4" s="321"/>
      <c r="CV4" s="322"/>
      <c r="CY4" s="333"/>
      <c r="CZ4" s="334"/>
      <c r="DA4" s="334"/>
      <c r="DB4" s="334"/>
      <c r="DC4" s="334"/>
      <c r="DD4" s="334"/>
      <c r="DE4" s="334"/>
      <c r="DF4" s="334"/>
      <c r="DG4" s="334"/>
      <c r="DH4" s="334"/>
      <c r="DI4" s="334"/>
      <c r="DJ4" s="334"/>
      <c r="DK4" s="334"/>
      <c r="DL4" s="334"/>
      <c r="DM4" s="334"/>
      <c r="DN4" s="334"/>
      <c r="DO4" s="334"/>
      <c r="DP4" s="334"/>
      <c r="DQ4" s="334"/>
      <c r="DR4" s="334"/>
      <c r="DS4" s="334"/>
      <c r="DT4" s="334"/>
      <c r="DU4" s="334"/>
      <c r="DV4" s="334"/>
      <c r="DW4" s="334"/>
      <c r="DX4" s="334"/>
      <c r="DY4" s="334"/>
      <c r="DZ4" s="334"/>
      <c r="EA4" s="334"/>
      <c r="EB4" s="334"/>
      <c r="EC4" s="334"/>
      <c r="ED4" s="334"/>
      <c r="EE4" s="334"/>
      <c r="EF4" s="334"/>
      <c r="EG4" s="334"/>
      <c r="EH4" s="334"/>
      <c r="EI4" s="334"/>
      <c r="EJ4" s="334"/>
      <c r="EK4" s="334"/>
      <c r="EL4" s="334"/>
      <c r="EM4" s="334"/>
      <c r="EN4" s="334"/>
      <c r="EO4" s="334"/>
      <c r="EP4" s="334"/>
      <c r="EQ4" s="334"/>
      <c r="ER4" s="334"/>
      <c r="ES4" s="334"/>
      <c r="ET4" s="334"/>
      <c r="EU4" s="334"/>
      <c r="EV4" s="334"/>
      <c r="EW4" s="334"/>
      <c r="EX4" s="334"/>
      <c r="EY4" s="334"/>
      <c r="EZ4" s="334"/>
      <c r="FA4" s="334"/>
      <c r="FB4" s="334"/>
      <c r="FC4" s="334"/>
      <c r="FD4" s="334"/>
      <c r="FE4" s="334"/>
      <c r="FF4" s="334"/>
      <c r="FG4" s="334"/>
      <c r="FH4" s="334"/>
      <c r="FI4" s="334"/>
      <c r="FJ4" s="334"/>
      <c r="FK4" s="334"/>
      <c r="FL4" s="334"/>
      <c r="FM4" s="334"/>
      <c r="FN4" s="334"/>
      <c r="FO4" s="334"/>
      <c r="FP4" s="334"/>
      <c r="FQ4" s="334"/>
      <c r="FR4" s="334"/>
      <c r="FS4" s="334"/>
      <c r="FT4" s="334"/>
      <c r="FU4" s="334"/>
      <c r="FV4" s="334"/>
      <c r="FW4" s="334"/>
      <c r="FX4" s="334"/>
      <c r="FY4" s="334"/>
      <c r="FZ4" s="335"/>
    </row>
    <row r="5" spans="2:182" ht="85.5" customHeight="1" thickBot="1" x14ac:dyDescent="0.3">
      <c r="D5" s="337"/>
      <c r="E5" s="3" t="s">
        <v>18</v>
      </c>
      <c r="F5" s="3" t="s">
        <v>19</v>
      </c>
      <c r="G5" s="3" t="s">
        <v>20</v>
      </c>
      <c r="H5" s="3" t="s">
        <v>21</v>
      </c>
      <c r="I5" s="3"/>
      <c r="J5" s="3"/>
      <c r="K5" s="3"/>
      <c r="L5" s="3"/>
      <c r="M5" s="3"/>
      <c r="N5" s="3"/>
      <c r="O5" s="3"/>
      <c r="P5" s="3"/>
      <c r="Q5" s="3"/>
      <c r="R5" s="3"/>
      <c r="S5" s="4"/>
      <c r="T5" s="5" t="s">
        <v>22</v>
      </c>
      <c r="U5" s="6" t="s">
        <v>23</v>
      </c>
      <c r="V5" s="3" t="s">
        <v>24</v>
      </c>
      <c r="W5" s="3"/>
      <c r="X5" s="7"/>
      <c r="Y5" s="5" t="s">
        <v>25</v>
      </c>
      <c r="Z5" s="6" t="s">
        <v>20</v>
      </c>
      <c r="AA5" s="6" t="s">
        <v>26</v>
      </c>
      <c r="AB5" s="3" t="s">
        <v>27</v>
      </c>
      <c r="AC5" s="3" t="s">
        <v>28</v>
      </c>
      <c r="AD5" s="3" t="s">
        <v>29</v>
      </c>
      <c r="AE5" s="4" t="s">
        <v>30</v>
      </c>
      <c r="AF5" s="6" t="s">
        <v>31</v>
      </c>
      <c r="AG5" s="6" t="s">
        <v>32</v>
      </c>
      <c r="AH5" s="6" t="s">
        <v>33</v>
      </c>
      <c r="AI5" s="6" t="s">
        <v>34</v>
      </c>
      <c r="AJ5" s="6"/>
      <c r="AK5" s="6"/>
      <c r="AL5" s="8"/>
      <c r="AM5" s="5" t="s">
        <v>35</v>
      </c>
      <c r="AN5" s="6" t="s">
        <v>36</v>
      </c>
      <c r="AO5" s="6" t="s">
        <v>37</v>
      </c>
      <c r="AP5" s="6" t="s">
        <v>38</v>
      </c>
      <c r="AQ5" s="3" t="s">
        <v>39</v>
      </c>
      <c r="AR5" s="3" t="s">
        <v>40</v>
      </c>
      <c r="AS5" s="3" t="s">
        <v>41</v>
      </c>
      <c r="AT5" s="3" t="s">
        <v>42</v>
      </c>
      <c r="AU5" s="3" t="s">
        <v>43</v>
      </c>
      <c r="AV5" s="3"/>
      <c r="AW5" s="4"/>
      <c r="AX5" s="5"/>
      <c r="AY5" s="3"/>
      <c r="AZ5" s="3"/>
      <c r="BA5" s="3"/>
      <c r="BB5" s="4"/>
      <c r="BC5" s="5" t="s">
        <v>19</v>
      </c>
      <c r="BD5" s="6" t="s">
        <v>20</v>
      </c>
      <c r="BE5" s="6" t="s">
        <v>44</v>
      </c>
      <c r="BF5" s="3"/>
      <c r="BG5" s="3"/>
      <c r="BH5" s="3" t="s">
        <v>45</v>
      </c>
      <c r="BI5" s="4" t="s">
        <v>46</v>
      </c>
      <c r="BJ5" s="5" t="s">
        <v>47</v>
      </c>
      <c r="BK5" s="3"/>
      <c r="BL5" s="3" t="s">
        <v>48</v>
      </c>
      <c r="BM5" s="3"/>
      <c r="BN5" s="4"/>
      <c r="BO5" s="5" t="s">
        <v>49</v>
      </c>
      <c r="BP5" s="3" t="s">
        <v>50</v>
      </c>
      <c r="BQ5" s="3"/>
      <c r="BR5" s="3"/>
      <c r="BS5" s="4"/>
      <c r="BT5" s="9" t="s">
        <v>51</v>
      </c>
      <c r="BU5" s="3"/>
      <c r="BV5" s="3"/>
      <c r="BW5" s="3"/>
      <c r="BX5" s="3"/>
      <c r="BY5" s="6"/>
      <c r="BZ5" s="6"/>
      <c r="CA5" s="10"/>
      <c r="CB5" s="5" t="s">
        <v>52</v>
      </c>
      <c r="CC5" s="3" t="s">
        <v>53</v>
      </c>
      <c r="CD5" s="3" t="s">
        <v>54</v>
      </c>
      <c r="CE5" s="3"/>
      <c r="CF5" s="6"/>
      <c r="CG5" s="10"/>
      <c r="CH5" s="5" t="s">
        <v>55</v>
      </c>
      <c r="CI5" s="6" t="s">
        <v>56</v>
      </c>
      <c r="CJ5" s="6" t="s">
        <v>57</v>
      </c>
      <c r="CK5" s="6" t="s">
        <v>58</v>
      </c>
      <c r="CL5" s="6" t="s">
        <v>59</v>
      </c>
      <c r="CM5" s="6" t="s">
        <v>60</v>
      </c>
      <c r="CN5" s="3" t="s">
        <v>61</v>
      </c>
      <c r="CO5" s="3" t="s">
        <v>62</v>
      </c>
      <c r="CP5" s="7"/>
      <c r="CQ5" s="3"/>
      <c r="CR5" s="6"/>
      <c r="CS5" s="6"/>
      <c r="CT5" s="3"/>
      <c r="CU5" s="3" t="s">
        <v>63</v>
      </c>
      <c r="CV5" s="4"/>
      <c r="CY5" s="323" t="s">
        <v>64</v>
      </c>
      <c r="CZ5" s="302"/>
      <c r="DA5" s="302"/>
      <c r="DB5" s="302"/>
      <c r="DC5" s="302"/>
      <c r="DD5" s="302"/>
      <c r="DE5" s="302"/>
      <c r="DF5" s="302"/>
      <c r="DG5" s="302"/>
      <c r="DH5" s="302"/>
      <c r="DI5" s="302"/>
      <c r="DJ5" s="302"/>
      <c r="DK5" s="302"/>
      <c r="DL5" s="302"/>
      <c r="DM5" s="302"/>
      <c r="DN5" s="303"/>
      <c r="DO5" s="301" t="s">
        <v>65</v>
      </c>
      <c r="DP5" s="302"/>
      <c r="DQ5" s="302"/>
      <c r="DR5" s="302"/>
      <c r="DS5" s="302"/>
      <c r="DT5" s="302"/>
      <c r="DU5" s="302"/>
      <c r="DV5" s="302"/>
      <c r="DW5" s="302"/>
      <c r="DX5" s="302"/>
      <c r="DY5" s="302"/>
      <c r="DZ5" s="302"/>
      <c r="EA5" s="302"/>
      <c r="EB5" s="302"/>
      <c r="EC5" s="302"/>
      <c r="ED5" s="303"/>
      <c r="EE5" s="301" t="s">
        <v>66</v>
      </c>
      <c r="EF5" s="302"/>
      <c r="EG5" s="302"/>
      <c r="EH5" s="302"/>
      <c r="EI5" s="302"/>
      <c r="EJ5" s="302"/>
      <c r="EK5" s="302"/>
      <c r="EL5" s="302"/>
      <c r="EM5" s="302"/>
      <c r="EN5" s="302"/>
      <c r="EO5" s="302"/>
      <c r="EP5" s="302"/>
      <c r="EQ5" s="302"/>
      <c r="ER5" s="302"/>
      <c r="ES5" s="302"/>
      <c r="ET5" s="303"/>
      <c r="EU5" s="301" t="s">
        <v>67</v>
      </c>
      <c r="EV5" s="302"/>
      <c r="EW5" s="302"/>
      <c r="EX5" s="302"/>
      <c r="EY5" s="302"/>
      <c r="EZ5" s="302"/>
      <c r="FA5" s="302"/>
      <c r="FB5" s="302"/>
      <c r="FC5" s="302"/>
      <c r="FD5" s="302"/>
      <c r="FE5" s="302"/>
      <c r="FF5" s="302"/>
      <c r="FG5" s="302"/>
      <c r="FH5" s="302"/>
      <c r="FI5" s="302"/>
      <c r="FJ5" s="303"/>
      <c r="FK5" s="304" t="s">
        <v>68</v>
      </c>
      <c r="FL5" s="304"/>
      <c r="FM5" s="304"/>
      <c r="FN5" s="304"/>
      <c r="FO5" s="304"/>
      <c r="FP5" s="304"/>
      <c r="FQ5" s="304"/>
      <c r="FR5" s="304"/>
      <c r="FS5" s="304"/>
      <c r="FT5" s="304"/>
      <c r="FU5" s="304"/>
      <c r="FV5" s="304"/>
      <c r="FW5" s="304"/>
      <c r="FX5" s="304"/>
      <c r="FY5" s="304"/>
      <c r="FZ5" s="305"/>
    </row>
    <row r="6" spans="2:182" ht="35.25" customHeight="1" thickBot="1" x14ac:dyDescent="0.4">
      <c r="B6" s="11"/>
      <c r="C6" s="11"/>
      <c r="D6" s="12" t="s">
        <v>69</v>
      </c>
      <c r="E6" s="13" t="s">
        <v>70</v>
      </c>
      <c r="F6" s="14" t="s">
        <v>71</v>
      </c>
      <c r="G6" s="14" t="s">
        <v>72</v>
      </c>
      <c r="H6" s="14" t="s">
        <v>73</v>
      </c>
      <c r="I6" s="14"/>
      <c r="J6" s="14"/>
      <c r="K6" s="14"/>
      <c r="L6" s="14"/>
      <c r="M6" s="14"/>
      <c r="N6" s="14"/>
      <c r="O6" s="14"/>
      <c r="P6" s="14"/>
      <c r="Q6" s="14"/>
      <c r="R6" s="15"/>
      <c r="S6" s="16"/>
      <c r="T6" s="17" t="s">
        <v>74</v>
      </c>
      <c r="U6" s="18" t="s">
        <v>75</v>
      </c>
      <c r="V6" s="14" t="s">
        <v>76</v>
      </c>
      <c r="W6" s="18"/>
      <c r="X6" s="15"/>
      <c r="Y6" s="17" t="s">
        <v>77</v>
      </c>
      <c r="Z6" s="18" t="s">
        <v>77</v>
      </c>
      <c r="AA6" s="18" t="s">
        <v>78</v>
      </c>
      <c r="AB6" s="14" t="s">
        <v>79</v>
      </c>
      <c r="AC6" s="14" t="s">
        <v>79</v>
      </c>
      <c r="AD6" s="14" t="s">
        <v>79</v>
      </c>
      <c r="AE6" s="16"/>
      <c r="AF6" s="17" t="s">
        <v>80</v>
      </c>
      <c r="AG6" s="18" t="s">
        <v>81</v>
      </c>
      <c r="AH6" s="18" t="s">
        <v>82</v>
      </c>
      <c r="AI6" s="14" t="s">
        <v>83</v>
      </c>
      <c r="AJ6" s="14"/>
      <c r="AK6" s="14"/>
      <c r="AL6" s="16"/>
      <c r="AM6" s="17" t="s">
        <v>84</v>
      </c>
      <c r="AN6" s="14" t="s">
        <v>84</v>
      </c>
      <c r="AO6" s="14" t="s">
        <v>84</v>
      </c>
      <c r="AP6" s="14" t="s">
        <v>84</v>
      </c>
      <c r="AQ6" s="14" t="s">
        <v>84</v>
      </c>
      <c r="AR6" s="14" t="s">
        <v>84</v>
      </c>
      <c r="AS6" s="14" t="s">
        <v>84</v>
      </c>
      <c r="AT6" s="14" t="s">
        <v>84</v>
      </c>
      <c r="AU6" s="14" t="s">
        <v>84</v>
      </c>
      <c r="AV6" s="14"/>
      <c r="AW6" s="16"/>
      <c r="AX6" s="17"/>
      <c r="AY6" s="14"/>
      <c r="AZ6" s="14"/>
      <c r="BA6" s="14"/>
      <c r="BB6" s="16"/>
      <c r="BC6" s="17" t="s">
        <v>85</v>
      </c>
      <c r="BD6" s="14" t="s">
        <v>85</v>
      </c>
      <c r="BE6" s="14" t="s">
        <v>85</v>
      </c>
      <c r="BF6" s="14"/>
      <c r="BG6" s="14"/>
      <c r="BH6" s="14"/>
      <c r="BI6" s="16" t="s">
        <v>85</v>
      </c>
      <c r="BJ6" s="17" t="s">
        <v>86</v>
      </c>
      <c r="BK6" s="14"/>
      <c r="BL6" s="14" t="s">
        <v>87</v>
      </c>
      <c r="BM6" s="14"/>
      <c r="BN6" s="16"/>
      <c r="BO6" s="17" t="s">
        <v>88</v>
      </c>
      <c r="BP6" s="14" t="s">
        <v>88</v>
      </c>
      <c r="BQ6" s="14"/>
      <c r="BR6" s="14"/>
      <c r="BS6" s="16"/>
      <c r="BT6" s="19" t="s">
        <v>85</v>
      </c>
      <c r="BU6" s="14"/>
      <c r="BV6" s="14"/>
      <c r="BW6" s="14"/>
      <c r="BX6" s="14"/>
      <c r="BY6" s="18"/>
      <c r="BZ6" s="18"/>
      <c r="CA6" s="20"/>
      <c r="CB6" s="17" t="s">
        <v>89</v>
      </c>
      <c r="CC6" s="14" t="s">
        <v>89</v>
      </c>
      <c r="CD6" s="14" t="s">
        <v>89</v>
      </c>
      <c r="CE6" s="14"/>
      <c r="CF6" s="18"/>
      <c r="CG6" s="20"/>
      <c r="CH6" s="17" t="s">
        <v>85</v>
      </c>
      <c r="CI6" s="14" t="s">
        <v>85</v>
      </c>
      <c r="CJ6" s="14" t="s">
        <v>85</v>
      </c>
      <c r="CK6" s="14" t="s">
        <v>85</v>
      </c>
      <c r="CL6" s="14" t="s">
        <v>85</v>
      </c>
      <c r="CM6" s="14" t="s">
        <v>85</v>
      </c>
      <c r="CN6" s="14" t="s">
        <v>85</v>
      </c>
      <c r="CO6" s="14"/>
      <c r="CP6" s="15"/>
      <c r="CQ6" s="21"/>
      <c r="CR6" s="18"/>
      <c r="CS6" s="18"/>
      <c r="CT6" s="14"/>
      <c r="CU6" s="14"/>
      <c r="CV6" s="16"/>
      <c r="CY6" s="22" t="s">
        <v>90</v>
      </c>
      <c r="CZ6" s="23"/>
      <c r="DA6" s="24" t="s">
        <v>91</v>
      </c>
      <c r="DB6" s="23"/>
      <c r="DC6" s="24" t="s">
        <v>92</v>
      </c>
      <c r="DD6" s="23"/>
      <c r="DE6" s="24" t="s">
        <v>93</v>
      </c>
      <c r="DF6" s="23"/>
      <c r="DG6" s="24" t="s">
        <v>94</v>
      </c>
      <c r="DH6" s="23"/>
      <c r="DI6" s="24" t="s">
        <v>95</v>
      </c>
      <c r="DJ6" s="23"/>
      <c r="DK6" s="24" t="s">
        <v>96</v>
      </c>
      <c r="DL6" s="23"/>
      <c r="DM6" s="24" t="s">
        <v>97</v>
      </c>
      <c r="DN6" s="23"/>
      <c r="DO6" s="24" t="s">
        <v>90</v>
      </c>
      <c r="DP6" s="23"/>
      <c r="DQ6" s="24" t="s">
        <v>91</v>
      </c>
      <c r="DR6" s="23"/>
      <c r="DS6" s="24" t="s">
        <v>92</v>
      </c>
      <c r="DT6" s="23"/>
      <c r="DU6" s="24" t="s">
        <v>93</v>
      </c>
      <c r="DV6" s="23"/>
      <c r="DW6" s="24" t="s">
        <v>94</v>
      </c>
      <c r="DX6" s="23"/>
      <c r="DY6" s="24" t="s">
        <v>95</v>
      </c>
      <c r="DZ6" s="23"/>
      <c r="EA6" s="24" t="s">
        <v>96</v>
      </c>
      <c r="EB6" s="23"/>
      <c r="EC6" s="24" t="s">
        <v>97</v>
      </c>
      <c r="ED6" s="23"/>
      <c r="EE6" s="24" t="s">
        <v>90</v>
      </c>
      <c r="EF6" s="23"/>
      <c r="EG6" s="24" t="s">
        <v>91</v>
      </c>
      <c r="EH6" s="23"/>
      <c r="EI6" s="24" t="s">
        <v>92</v>
      </c>
      <c r="EJ6" s="23"/>
      <c r="EK6" s="24" t="s">
        <v>93</v>
      </c>
      <c r="EL6" s="23"/>
      <c r="EM6" s="24" t="s">
        <v>94</v>
      </c>
      <c r="EN6" s="23"/>
      <c r="EO6" s="24" t="s">
        <v>95</v>
      </c>
      <c r="EP6" s="23"/>
      <c r="EQ6" s="24" t="s">
        <v>96</v>
      </c>
      <c r="ER6" s="23"/>
      <c r="ES6" s="24" t="s">
        <v>97</v>
      </c>
      <c r="ET6" s="23"/>
      <c r="EU6" s="24" t="s">
        <v>90</v>
      </c>
      <c r="EV6" s="23"/>
      <c r="EW6" s="24" t="s">
        <v>91</v>
      </c>
      <c r="EX6" s="23"/>
      <c r="EY6" s="24" t="s">
        <v>92</v>
      </c>
      <c r="EZ6" s="23"/>
      <c r="FA6" s="24" t="s">
        <v>93</v>
      </c>
      <c r="FB6" s="23"/>
      <c r="FC6" s="24" t="s">
        <v>94</v>
      </c>
      <c r="FD6" s="23"/>
      <c r="FE6" s="24" t="s">
        <v>95</v>
      </c>
      <c r="FF6" s="23"/>
      <c r="FG6" s="24" t="s">
        <v>96</v>
      </c>
      <c r="FH6" s="23"/>
      <c r="FI6" s="24" t="s">
        <v>97</v>
      </c>
      <c r="FJ6" s="23"/>
      <c r="FK6" s="25" t="s">
        <v>90</v>
      </c>
      <c r="FL6" s="26"/>
      <c r="FM6" s="27" t="s">
        <v>91</v>
      </c>
      <c r="FN6" s="28"/>
      <c r="FO6" s="25" t="s">
        <v>92</v>
      </c>
      <c r="FP6" s="26"/>
      <c r="FQ6" s="25" t="s">
        <v>93</v>
      </c>
      <c r="FR6" s="26"/>
      <c r="FS6" s="25" t="s">
        <v>94</v>
      </c>
      <c r="FT6" s="26"/>
      <c r="FU6" s="25" t="s">
        <v>95</v>
      </c>
      <c r="FV6" s="26"/>
      <c r="FW6" s="24" t="s">
        <v>96</v>
      </c>
      <c r="FX6" s="23"/>
      <c r="FY6" s="24" t="s">
        <v>97</v>
      </c>
      <c r="FZ6" s="29"/>
    </row>
    <row r="7" spans="2:182" ht="20.100000000000001" customHeight="1" thickBot="1" x14ac:dyDescent="0.3">
      <c r="B7" s="30" t="s">
        <v>3</v>
      </c>
      <c r="C7" s="30" t="s">
        <v>98</v>
      </c>
      <c r="D7" s="12" t="s">
        <v>99</v>
      </c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3"/>
      <c r="CY7" s="34">
        <v>1</v>
      </c>
      <c r="CZ7" s="35"/>
      <c r="DA7" s="36">
        <v>2</v>
      </c>
      <c r="DB7" s="35"/>
      <c r="DC7" s="36">
        <v>3</v>
      </c>
      <c r="DD7" s="35"/>
      <c r="DE7" s="36">
        <v>4</v>
      </c>
      <c r="DF7" s="35"/>
      <c r="DG7" s="36">
        <v>5</v>
      </c>
      <c r="DH7" s="35"/>
      <c r="DI7" s="36">
        <v>6</v>
      </c>
      <c r="DJ7" s="35"/>
      <c r="DK7" s="36">
        <v>7</v>
      </c>
      <c r="DL7" s="35"/>
      <c r="DM7" s="36">
        <v>8</v>
      </c>
      <c r="DN7" s="35"/>
      <c r="DO7" s="36">
        <v>9</v>
      </c>
      <c r="DP7" s="35"/>
      <c r="DQ7" s="36">
        <v>10</v>
      </c>
      <c r="DR7" s="35"/>
      <c r="DS7" s="36">
        <v>11</v>
      </c>
      <c r="DT7" s="35"/>
      <c r="DU7" s="36">
        <v>12</v>
      </c>
      <c r="DV7" s="35"/>
      <c r="DW7" s="36">
        <v>13</v>
      </c>
      <c r="DX7" s="35"/>
      <c r="DY7" s="36">
        <v>14</v>
      </c>
      <c r="DZ7" s="35"/>
      <c r="EA7" s="36">
        <v>15</v>
      </c>
      <c r="EB7" s="35"/>
      <c r="EC7" s="36">
        <v>16</v>
      </c>
      <c r="ED7" s="35"/>
      <c r="EE7" s="36">
        <v>17</v>
      </c>
      <c r="EF7" s="35"/>
      <c r="EG7" s="36">
        <v>18</v>
      </c>
      <c r="EH7" s="35"/>
      <c r="EI7" s="36">
        <v>19</v>
      </c>
      <c r="EJ7" s="35"/>
      <c r="EK7" s="36">
        <v>20</v>
      </c>
      <c r="EL7" s="35"/>
      <c r="EM7" s="36">
        <v>21</v>
      </c>
      <c r="EN7" s="35"/>
      <c r="EO7" s="36">
        <v>22</v>
      </c>
      <c r="EP7" s="35"/>
      <c r="EQ7" s="36">
        <v>23</v>
      </c>
      <c r="ER7" s="35"/>
      <c r="ES7" s="36">
        <v>24</v>
      </c>
      <c r="ET7" s="35"/>
      <c r="EU7" s="36">
        <v>25</v>
      </c>
      <c r="EV7" s="35"/>
      <c r="EW7" s="36">
        <v>26</v>
      </c>
      <c r="EX7" s="35"/>
      <c r="EY7" s="36">
        <v>27</v>
      </c>
      <c r="EZ7" s="35"/>
      <c r="FA7" s="36">
        <v>28</v>
      </c>
      <c r="FB7" s="35"/>
      <c r="FC7" s="36">
        <v>29</v>
      </c>
      <c r="FD7" s="35"/>
      <c r="FE7" s="36">
        <v>30</v>
      </c>
      <c r="FF7" s="35"/>
      <c r="FG7" s="306" t="s">
        <v>100</v>
      </c>
      <c r="FH7" s="307"/>
      <c r="FI7" s="307"/>
      <c r="FJ7" s="307"/>
      <c r="FK7" s="307"/>
      <c r="FL7" s="307"/>
      <c r="FM7" s="307"/>
      <c r="FN7" s="308"/>
      <c r="FO7" s="309" t="s">
        <v>101</v>
      </c>
      <c r="FP7" s="309"/>
      <c r="FQ7" s="37"/>
      <c r="FR7" s="37"/>
      <c r="FS7" s="37"/>
      <c r="FT7" s="37"/>
      <c r="FU7" s="38"/>
      <c r="FV7" s="39"/>
      <c r="FW7" s="39"/>
      <c r="FX7" s="39"/>
      <c r="FY7" s="39"/>
      <c r="FZ7" s="40"/>
    </row>
    <row r="8" spans="2:182" ht="9.9499999999999993" customHeight="1" x14ac:dyDescent="0.25">
      <c r="B8" s="275" t="s">
        <v>102</v>
      </c>
      <c r="C8" s="277" t="s">
        <v>103</v>
      </c>
      <c r="D8" s="278"/>
      <c r="E8" s="41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>
        <v>2</v>
      </c>
      <c r="BD8" s="42">
        <v>1</v>
      </c>
      <c r="BE8" s="42">
        <v>3</v>
      </c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  <c r="CJ8" s="42"/>
      <c r="CK8" s="42"/>
      <c r="CL8" s="42"/>
      <c r="CM8" s="42"/>
      <c r="CN8" s="42"/>
      <c r="CO8" s="42"/>
      <c r="CP8" s="42"/>
      <c r="CQ8" s="42"/>
      <c r="CR8" s="42"/>
      <c r="CS8" s="42"/>
      <c r="CT8" s="42"/>
      <c r="CU8" s="42"/>
      <c r="CV8" s="43"/>
      <c r="CY8" s="44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295" t="s">
        <v>104</v>
      </c>
      <c r="DM8" s="295"/>
      <c r="DN8" s="295"/>
      <c r="DO8" s="295"/>
      <c r="DP8" s="295"/>
      <c r="DQ8" s="295"/>
      <c r="DR8" s="295"/>
      <c r="DS8" s="295"/>
      <c r="DT8" s="39"/>
      <c r="DU8" s="39"/>
      <c r="DV8" s="39"/>
      <c r="DW8" s="39"/>
      <c r="DX8" s="39"/>
      <c r="DY8" s="39"/>
      <c r="DZ8" s="39"/>
      <c r="EA8" s="39"/>
      <c r="EB8" s="39"/>
      <c r="EC8" s="45"/>
      <c r="ED8" s="45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46"/>
      <c r="FH8" s="46"/>
      <c r="FI8" s="46"/>
      <c r="FJ8" s="46"/>
      <c r="FK8" s="46"/>
      <c r="FL8" s="46"/>
      <c r="FM8" s="46"/>
      <c r="FN8" s="46"/>
      <c r="FO8" s="309"/>
      <c r="FP8" s="309"/>
      <c r="FQ8" s="37"/>
      <c r="FR8" s="37"/>
      <c r="FS8" s="37"/>
      <c r="FT8" s="38"/>
      <c r="FU8" s="38"/>
      <c r="FV8" s="39"/>
      <c r="FW8" s="39"/>
      <c r="FX8" s="39"/>
      <c r="FY8" s="39"/>
      <c r="FZ8" s="40"/>
    </row>
    <row r="9" spans="2:182" s="50" customFormat="1" ht="9.9499999999999993" customHeight="1" x14ac:dyDescent="0.25">
      <c r="B9" s="276"/>
      <c r="C9" s="269"/>
      <c r="D9" s="279"/>
      <c r="E9" s="47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  <c r="BZ9" s="48"/>
      <c r="CA9" s="48"/>
      <c r="CB9" s="48"/>
      <c r="CC9" s="48"/>
      <c r="CD9" s="48"/>
      <c r="CE9" s="48"/>
      <c r="CF9" s="48"/>
      <c r="CG9" s="48"/>
      <c r="CH9" s="48"/>
      <c r="CI9" s="48"/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  <c r="CV9" s="49"/>
      <c r="CY9" s="51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2"/>
      <c r="DR9" s="52"/>
      <c r="DS9" s="52"/>
      <c r="DT9" s="52"/>
      <c r="DU9" s="52"/>
      <c r="DV9" s="52"/>
      <c r="DW9" s="52"/>
      <c r="DX9" s="52"/>
      <c r="DY9" s="52"/>
      <c r="DZ9" s="52"/>
      <c r="EA9" s="52"/>
      <c r="EB9" s="52"/>
      <c r="EC9" s="53"/>
      <c r="ED9" s="53"/>
      <c r="EE9" s="52"/>
      <c r="EF9" s="52"/>
      <c r="EG9" s="52"/>
      <c r="EH9" s="52"/>
      <c r="EI9" s="52"/>
      <c r="EJ9" s="52"/>
      <c r="EK9" s="52"/>
      <c r="EL9" s="52"/>
      <c r="EM9" s="52"/>
      <c r="EN9" s="52"/>
      <c r="EO9" s="52"/>
      <c r="EP9" s="52"/>
      <c r="EQ9" s="52"/>
      <c r="ER9" s="52"/>
      <c r="ES9" s="52"/>
      <c r="ET9" s="52"/>
      <c r="EU9" s="52"/>
      <c r="EV9" s="52"/>
      <c r="EW9" s="52"/>
      <c r="EX9" s="52"/>
      <c r="EY9" s="52"/>
      <c r="EZ9" s="52"/>
      <c r="FA9" s="52"/>
      <c r="FB9" s="52"/>
      <c r="FC9" s="52"/>
      <c r="FD9" s="52"/>
      <c r="FE9" s="52"/>
      <c r="FF9" s="52"/>
      <c r="FG9" s="46"/>
      <c r="FH9" s="46"/>
      <c r="FI9" s="46"/>
      <c r="FJ9" s="46"/>
      <c r="FK9" s="46"/>
      <c r="FL9" s="46"/>
      <c r="FM9" s="46"/>
      <c r="FN9" s="46"/>
      <c r="FO9" s="309"/>
      <c r="FP9" s="309"/>
      <c r="FQ9" s="54"/>
      <c r="FR9" s="54"/>
      <c r="FS9" s="54"/>
      <c r="FT9" s="55"/>
      <c r="FU9" s="55"/>
      <c r="FV9" s="52"/>
      <c r="FW9" s="52"/>
      <c r="FX9" s="52"/>
      <c r="FY9" s="52"/>
      <c r="FZ9" s="56"/>
    </row>
    <row r="10" spans="2:182" ht="9.9499999999999993" customHeight="1" x14ac:dyDescent="0.25">
      <c r="B10" s="57" t="s">
        <v>105</v>
      </c>
      <c r="C10" s="268" t="s">
        <v>106</v>
      </c>
      <c r="D10" s="270"/>
      <c r="E10" s="58">
        <v>1</v>
      </c>
      <c r="F10" s="59">
        <v>2</v>
      </c>
      <c r="G10" s="59">
        <v>3</v>
      </c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>
        <v>4</v>
      </c>
      <c r="U10" s="59"/>
      <c r="V10" s="59"/>
      <c r="W10" s="59"/>
      <c r="X10" s="59"/>
      <c r="Y10" s="59"/>
      <c r="Z10" s="59"/>
      <c r="AA10" s="59">
        <v>5</v>
      </c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  <c r="BJ10" s="59"/>
      <c r="BK10" s="59"/>
      <c r="BL10" s="59"/>
      <c r="BM10" s="59"/>
      <c r="BN10" s="59"/>
      <c r="BO10" s="59"/>
      <c r="BP10" s="59"/>
      <c r="BQ10" s="59"/>
      <c r="BR10" s="59"/>
      <c r="BS10" s="59"/>
      <c r="BT10" s="59"/>
      <c r="BU10" s="59"/>
      <c r="BV10" s="59"/>
      <c r="BW10" s="59"/>
      <c r="BX10" s="59"/>
      <c r="BY10" s="59"/>
      <c r="BZ10" s="59"/>
      <c r="CA10" s="59"/>
      <c r="CB10" s="59"/>
      <c r="CC10" s="59"/>
      <c r="CD10" s="59"/>
      <c r="CE10" s="59"/>
      <c r="CF10" s="59"/>
      <c r="CG10" s="59"/>
      <c r="CH10" s="59"/>
      <c r="CI10" s="59"/>
      <c r="CJ10" s="59"/>
      <c r="CK10" s="59"/>
      <c r="CL10" s="59"/>
      <c r="CM10" s="59"/>
      <c r="CN10" s="59"/>
      <c r="CO10" s="59"/>
      <c r="CP10" s="59"/>
      <c r="CQ10" s="59"/>
      <c r="CR10" s="59"/>
      <c r="CS10" s="59"/>
      <c r="CT10" s="59"/>
      <c r="CU10" s="59"/>
      <c r="CV10" s="60"/>
      <c r="CY10" s="299" t="s">
        <v>104</v>
      </c>
      <c r="CZ10" s="293"/>
      <c r="DA10" s="293"/>
      <c r="DB10" s="61">
        <v>4</v>
      </c>
      <c r="DC10" s="52"/>
      <c r="DD10" s="52"/>
      <c r="DE10" s="52"/>
      <c r="DF10" s="39"/>
      <c r="DG10" s="296">
        <v>5</v>
      </c>
      <c r="DH10" s="296"/>
      <c r="DI10" s="39"/>
      <c r="DJ10" s="39"/>
      <c r="DK10" s="39"/>
      <c r="DL10" s="39"/>
      <c r="DM10" s="39"/>
      <c r="DN10" s="39"/>
      <c r="DO10" s="39"/>
      <c r="DP10" s="39"/>
      <c r="DQ10" s="39"/>
      <c r="DR10" s="39"/>
      <c r="DS10" s="39"/>
      <c r="DT10" s="39"/>
      <c r="DU10" s="39"/>
      <c r="DV10" s="39"/>
      <c r="DW10" s="39"/>
      <c r="DX10" s="39"/>
      <c r="DY10" s="39"/>
      <c r="DZ10" s="39"/>
      <c r="EA10" s="39"/>
      <c r="EB10" s="39"/>
      <c r="EC10" s="45"/>
      <c r="ED10" s="45"/>
      <c r="EE10" s="39"/>
      <c r="EF10" s="39"/>
      <c r="EG10" s="39"/>
      <c r="EH10" s="39"/>
      <c r="EI10" s="39"/>
      <c r="EJ10" s="39"/>
      <c r="EK10" s="39"/>
      <c r="EL10" s="39"/>
      <c r="EM10" s="39"/>
      <c r="EN10" s="39"/>
      <c r="EO10" s="39"/>
      <c r="EP10" s="39"/>
      <c r="EQ10" s="39"/>
      <c r="ER10" s="39"/>
      <c r="ES10" s="39"/>
      <c r="ET10" s="39"/>
      <c r="EU10" s="39"/>
      <c r="EV10" s="39"/>
      <c r="EW10" s="39"/>
      <c r="EX10" s="39"/>
      <c r="EY10" s="39"/>
      <c r="EZ10" s="39"/>
      <c r="FA10" s="39"/>
      <c r="FB10" s="39"/>
      <c r="FC10" s="39"/>
      <c r="FD10" s="39"/>
      <c r="FE10" s="39"/>
      <c r="FF10" s="39"/>
      <c r="FG10" s="46"/>
      <c r="FH10" s="46"/>
      <c r="FI10" s="46"/>
      <c r="FJ10" s="46"/>
      <c r="FK10" s="46"/>
      <c r="FL10" s="46"/>
      <c r="FM10" s="46"/>
      <c r="FN10" s="46"/>
      <c r="FO10" s="309"/>
      <c r="FP10" s="309"/>
      <c r="FQ10" s="37"/>
      <c r="FR10" s="37"/>
      <c r="FS10" s="37"/>
      <c r="FT10" s="38"/>
      <c r="FU10" s="38"/>
      <c r="FV10" s="39"/>
      <c r="FW10" s="39"/>
      <c r="FX10" s="39"/>
      <c r="FY10" s="39"/>
      <c r="FZ10" s="40"/>
    </row>
    <row r="11" spans="2:182" s="50" customFormat="1" ht="9.9499999999999993" customHeight="1" x14ac:dyDescent="0.25">
      <c r="B11" s="62"/>
      <c r="C11" s="269"/>
      <c r="D11" s="271"/>
      <c r="E11" s="47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9"/>
      <c r="CY11" s="51"/>
      <c r="CZ11" s="52"/>
      <c r="DA11" s="52"/>
      <c r="DB11" s="52"/>
      <c r="DC11" s="52"/>
      <c r="DD11" s="52"/>
      <c r="DE11" s="52"/>
      <c r="DF11" s="52"/>
      <c r="DG11" s="52"/>
      <c r="DH11" s="52"/>
      <c r="DI11" s="52"/>
      <c r="DJ11" s="52"/>
      <c r="DK11" s="52"/>
      <c r="DL11" s="52"/>
      <c r="DM11" s="52"/>
      <c r="DN11" s="52"/>
      <c r="DO11" s="52"/>
      <c r="DP11" s="52"/>
      <c r="DQ11" s="52"/>
      <c r="DR11" s="52"/>
      <c r="DS11" s="52"/>
      <c r="DT11" s="52"/>
      <c r="DU11" s="52"/>
      <c r="DV11" s="52"/>
      <c r="DW11" s="52"/>
      <c r="DX11" s="52"/>
      <c r="DY11" s="52"/>
      <c r="DZ11" s="52"/>
      <c r="EA11" s="52"/>
      <c r="EB11" s="52"/>
      <c r="EC11" s="53"/>
      <c r="ED11" s="53"/>
      <c r="EE11" s="52"/>
      <c r="EF11" s="52"/>
      <c r="EG11" s="52"/>
      <c r="EH11" s="52"/>
      <c r="EI11" s="52"/>
      <c r="EJ11" s="52"/>
      <c r="EK11" s="52"/>
      <c r="EL11" s="52"/>
      <c r="EM11" s="52"/>
      <c r="EN11" s="52"/>
      <c r="EO11" s="52"/>
      <c r="EP11" s="52"/>
      <c r="EQ11" s="52"/>
      <c r="ER11" s="52"/>
      <c r="ES11" s="52"/>
      <c r="ET11" s="52"/>
      <c r="EU11" s="52"/>
      <c r="EV11" s="52"/>
      <c r="EW11" s="52"/>
      <c r="EX11" s="52"/>
      <c r="EY11" s="52"/>
      <c r="EZ11" s="52"/>
      <c r="FA11" s="52"/>
      <c r="FB11" s="52"/>
      <c r="FC11" s="52"/>
      <c r="FD11" s="52"/>
      <c r="FE11" s="52"/>
      <c r="FF11" s="52"/>
      <c r="FG11" s="46"/>
      <c r="FH11" s="46"/>
      <c r="FI11" s="46"/>
      <c r="FJ11" s="46"/>
      <c r="FK11" s="46"/>
      <c r="FL11" s="46"/>
      <c r="FM11" s="46"/>
      <c r="FN11" s="46"/>
      <c r="FO11" s="309"/>
      <c r="FP11" s="309"/>
      <c r="FQ11" s="54"/>
      <c r="FR11" s="54"/>
      <c r="FS11" s="54"/>
      <c r="FT11" s="55"/>
      <c r="FU11" s="55"/>
      <c r="FV11" s="52"/>
      <c r="FW11" s="52"/>
      <c r="FX11" s="52"/>
      <c r="FY11" s="52"/>
      <c r="FZ11" s="56"/>
    </row>
    <row r="12" spans="2:182" ht="9.9499999999999993" customHeight="1" x14ac:dyDescent="0.25">
      <c r="B12" s="57" t="s">
        <v>107</v>
      </c>
      <c r="C12" s="268" t="s">
        <v>108</v>
      </c>
      <c r="D12" s="270"/>
      <c r="E12" s="58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>
        <v>2</v>
      </c>
      <c r="Z12" s="59">
        <v>1</v>
      </c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59"/>
      <c r="AX12" s="59"/>
      <c r="AY12" s="59"/>
      <c r="AZ12" s="59"/>
      <c r="BA12" s="59"/>
      <c r="BB12" s="59"/>
      <c r="BC12" s="59"/>
      <c r="BD12" s="59"/>
      <c r="BE12" s="59"/>
      <c r="BF12" s="59"/>
      <c r="BG12" s="59"/>
      <c r="BH12" s="59"/>
      <c r="BI12" s="59"/>
      <c r="BJ12" s="59"/>
      <c r="BK12" s="59"/>
      <c r="BL12" s="59"/>
      <c r="BM12" s="59"/>
      <c r="BN12" s="59"/>
      <c r="BO12" s="59"/>
      <c r="BP12" s="59"/>
      <c r="BQ12" s="59"/>
      <c r="BR12" s="59"/>
      <c r="BS12" s="59"/>
      <c r="BT12" s="59"/>
      <c r="BU12" s="59"/>
      <c r="BV12" s="59"/>
      <c r="BW12" s="59"/>
      <c r="BX12" s="59"/>
      <c r="BY12" s="59"/>
      <c r="BZ12" s="59"/>
      <c r="CA12" s="59"/>
      <c r="CB12" s="59"/>
      <c r="CC12" s="59"/>
      <c r="CD12" s="59"/>
      <c r="CE12" s="59"/>
      <c r="CF12" s="59"/>
      <c r="CG12" s="59"/>
      <c r="CH12" s="59"/>
      <c r="CI12" s="59"/>
      <c r="CJ12" s="59"/>
      <c r="CK12" s="59"/>
      <c r="CL12" s="59"/>
      <c r="CM12" s="59"/>
      <c r="CN12" s="59"/>
      <c r="CO12" s="59"/>
      <c r="CP12" s="59"/>
      <c r="CQ12" s="59"/>
      <c r="CR12" s="59"/>
      <c r="CS12" s="59"/>
      <c r="CT12" s="59"/>
      <c r="CU12" s="59"/>
      <c r="CV12" s="60"/>
      <c r="CY12" s="44"/>
      <c r="CZ12" s="39"/>
      <c r="DA12" s="39"/>
      <c r="DB12" s="39"/>
      <c r="DC12" s="39"/>
      <c r="DD12" s="296">
        <v>1.2</v>
      </c>
      <c r="DE12" s="296"/>
      <c r="DF12" s="39"/>
      <c r="DG12" s="39"/>
      <c r="DH12" s="39"/>
      <c r="DI12" s="39"/>
      <c r="DJ12" s="39"/>
      <c r="DK12" s="39"/>
      <c r="DL12" s="39"/>
      <c r="DM12" s="39"/>
      <c r="DN12" s="39"/>
      <c r="DO12" s="39"/>
      <c r="DP12" s="39"/>
      <c r="DQ12" s="39"/>
      <c r="DR12" s="39"/>
      <c r="DS12" s="39"/>
      <c r="DT12" s="39"/>
      <c r="DU12" s="39"/>
      <c r="DV12" s="39"/>
      <c r="DW12" s="39"/>
      <c r="DX12" s="39"/>
      <c r="DY12" s="39"/>
      <c r="DZ12" s="39"/>
      <c r="EA12" s="39"/>
      <c r="EB12" s="39"/>
      <c r="EC12" s="45"/>
      <c r="ED12" s="45"/>
      <c r="EE12" s="39"/>
      <c r="EF12" s="39"/>
      <c r="EG12" s="39"/>
      <c r="EH12" s="39"/>
      <c r="EI12" s="39"/>
      <c r="EJ12" s="39"/>
      <c r="EK12" s="39"/>
      <c r="EL12" s="39"/>
      <c r="EM12" s="39"/>
      <c r="EN12" s="39"/>
      <c r="EO12" s="39"/>
      <c r="EP12" s="39"/>
      <c r="EQ12" s="39"/>
      <c r="ER12" s="39"/>
      <c r="ES12" s="39"/>
      <c r="ET12" s="39"/>
      <c r="EU12" s="39"/>
      <c r="EV12" s="39"/>
      <c r="EW12" s="39"/>
      <c r="EX12" s="39"/>
      <c r="EY12" s="39"/>
      <c r="EZ12" s="39"/>
      <c r="FA12" s="39"/>
      <c r="FB12" s="39"/>
      <c r="FC12" s="39"/>
      <c r="FD12" s="39"/>
      <c r="FE12" s="39"/>
      <c r="FF12" s="39"/>
      <c r="FG12" s="46"/>
      <c r="FH12" s="46"/>
      <c r="FI12" s="46"/>
      <c r="FJ12" s="46"/>
      <c r="FK12" s="46"/>
      <c r="FL12" s="46"/>
      <c r="FM12" s="46"/>
      <c r="FN12" s="46"/>
      <c r="FO12" s="309"/>
      <c r="FP12" s="309"/>
      <c r="FQ12" s="37"/>
      <c r="FR12" s="37"/>
      <c r="FS12" s="37"/>
      <c r="FT12" s="38"/>
      <c r="FU12" s="38"/>
      <c r="FV12" s="39"/>
      <c r="FW12" s="39"/>
      <c r="FX12" s="39"/>
      <c r="FY12" s="39"/>
      <c r="FZ12" s="40"/>
    </row>
    <row r="13" spans="2:182" s="50" customFormat="1" ht="9.9499999999999993" customHeight="1" x14ac:dyDescent="0.25">
      <c r="B13" s="62"/>
      <c r="C13" s="269"/>
      <c r="D13" s="271"/>
      <c r="E13" s="47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9"/>
      <c r="CY13" s="51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52"/>
      <c r="DW13" s="52"/>
      <c r="DX13" s="52"/>
      <c r="DY13" s="52"/>
      <c r="DZ13" s="52"/>
      <c r="EA13" s="52"/>
      <c r="EB13" s="52"/>
      <c r="EC13" s="53"/>
      <c r="ED13" s="53"/>
      <c r="EE13" s="52"/>
      <c r="EF13" s="52"/>
      <c r="EG13" s="52"/>
      <c r="EH13" s="52"/>
      <c r="EI13" s="52"/>
      <c r="EJ13" s="52"/>
      <c r="EK13" s="52"/>
      <c r="EL13" s="52"/>
      <c r="EM13" s="52"/>
      <c r="EN13" s="52"/>
      <c r="EO13" s="52"/>
      <c r="EP13" s="52"/>
      <c r="EQ13" s="52"/>
      <c r="ER13" s="52"/>
      <c r="ES13" s="52"/>
      <c r="ET13" s="52"/>
      <c r="EU13" s="52"/>
      <c r="EV13" s="52"/>
      <c r="EW13" s="52"/>
      <c r="EX13" s="52"/>
      <c r="EY13" s="52"/>
      <c r="EZ13" s="52"/>
      <c r="FA13" s="52"/>
      <c r="FB13" s="52"/>
      <c r="FC13" s="52"/>
      <c r="FD13" s="52"/>
      <c r="FE13" s="52"/>
      <c r="FF13" s="52"/>
      <c r="FG13" s="46"/>
      <c r="FH13" s="46"/>
      <c r="FI13" s="46"/>
      <c r="FJ13" s="46"/>
      <c r="FK13" s="46"/>
      <c r="FL13" s="46"/>
      <c r="FM13" s="46"/>
      <c r="FN13" s="46"/>
      <c r="FO13" s="309"/>
      <c r="FP13" s="309"/>
      <c r="FQ13" s="54"/>
      <c r="FR13" s="54"/>
      <c r="FS13" s="54"/>
      <c r="FT13" s="55"/>
      <c r="FU13" s="55"/>
      <c r="FV13" s="52"/>
      <c r="FW13" s="52"/>
      <c r="FX13" s="52"/>
      <c r="FY13" s="52"/>
      <c r="FZ13" s="56"/>
    </row>
    <row r="14" spans="2:182" ht="9.9499999999999993" customHeight="1" x14ac:dyDescent="0.25">
      <c r="B14" s="57" t="s">
        <v>4</v>
      </c>
      <c r="C14" s="268"/>
      <c r="D14" s="270" t="s">
        <v>109</v>
      </c>
      <c r="E14" s="58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>
        <v>7</v>
      </c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>
        <v>6</v>
      </c>
      <c r="AT14" s="59"/>
      <c r="AU14" s="59"/>
      <c r="AV14" s="59"/>
      <c r="AW14" s="59"/>
      <c r="AX14" s="59"/>
      <c r="AY14" s="59"/>
      <c r="AZ14" s="59"/>
      <c r="BA14" s="59"/>
      <c r="BB14" s="59"/>
      <c r="BC14" s="59"/>
      <c r="BD14" s="59"/>
      <c r="BE14" s="59"/>
      <c r="BF14" s="59"/>
      <c r="BG14" s="59"/>
      <c r="BH14" s="59"/>
      <c r="BI14" s="59">
        <v>5</v>
      </c>
      <c r="BJ14" s="59">
        <v>4</v>
      </c>
      <c r="BK14" s="59"/>
      <c r="BL14" s="59"/>
      <c r="BM14" s="59"/>
      <c r="BN14" s="59"/>
      <c r="BO14" s="59">
        <v>3</v>
      </c>
      <c r="BP14" s="59">
        <v>8</v>
      </c>
      <c r="BQ14" s="59"/>
      <c r="BR14" s="59"/>
      <c r="BS14" s="59"/>
      <c r="BT14" s="59">
        <v>1</v>
      </c>
      <c r="BU14" s="59"/>
      <c r="BV14" s="59"/>
      <c r="BW14" s="59"/>
      <c r="BX14" s="59"/>
      <c r="BY14" s="59"/>
      <c r="BZ14" s="59"/>
      <c r="CA14" s="59"/>
      <c r="CB14" s="59"/>
      <c r="CC14" s="59"/>
      <c r="CD14" s="59"/>
      <c r="CE14" s="59"/>
      <c r="CF14" s="59"/>
      <c r="CG14" s="59"/>
      <c r="CH14" s="59"/>
      <c r="CI14" s="59">
        <v>2</v>
      </c>
      <c r="CJ14" s="59"/>
      <c r="CK14" s="59"/>
      <c r="CL14" s="59"/>
      <c r="CM14" s="59"/>
      <c r="CN14" s="59"/>
      <c r="CO14" s="59"/>
      <c r="CP14" s="59"/>
      <c r="CQ14" s="59"/>
      <c r="CR14" s="59"/>
      <c r="CS14" s="59"/>
      <c r="CT14" s="59"/>
      <c r="CU14" s="59"/>
      <c r="CV14" s="60"/>
      <c r="CY14" s="44"/>
      <c r="CZ14" s="39"/>
      <c r="DA14" s="39"/>
      <c r="DB14" s="39"/>
      <c r="DC14" s="39"/>
      <c r="DD14" s="39"/>
      <c r="DE14" s="39"/>
      <c r="DF14" s="39"/>
      <c r="DG14" s="39"/>
      <c r="DH14" s="39"/>
      <c r="DI14" s="295">
        <v>1</v>
      </c>
      <c r="DJ14" s="295"/>
      <c r="DK14" s="295"/>
      <c r="DL14" s="39"/>
      <c r="DM14" s="39"/>
      <c r="DN14" s="39"/>
      <c r="DO14" s="39"/>
      <c r="DP14" s="39"/>
      <c r="DQ14" s="39"/>
      <c r="DR14" s="39"/>
      <c r="DS14" s="39"/>
      <c r="DT14" s="63">
        <v>2.2999999999999998</v>
      </c>
      <c r="DU14" s="39"/>
      <c r="DV14" s="39"/>
      <c r="DW14" s="39"/>
      <c r="DX14" s="39"/>
      <c r="DY14" s="64">
        <v>3</v>
      </c>
      <c r="DZ14" s="300">
        <v>4</v>
      </c>
      <c r="EA14" s="300"/>
      <c r="EB14" s="300"/>
      <c r="EC14" s="45"/>
      <c r="ED14" s="53"/>
      <c r="EE14" s="295">
        <v>5</v>
      </c>
      <c r="EF14" s="295"/>
      <c r="EG14" s="52"/>
      <c r="EH14" s="65">
        <v>6</v>
      </c>
      <c r="EI14" s="66">
        <v>7</v>
      </c>
      <c r="EJ14" s="39"/>
      <c r="EK14" s="64">
        <v>8</v>
      </c>
      <c r="EL14" s="39"/>
      <c r="EM14" s="39"/>
      <c r="EN14" s="39"/>
      <c r="EO14" s="39"/>
      <c r="EP14" s="39"/>
      <c r="EQ14" s="39"/>
      <c r="ER14" s="39"/>
      <c r="ES14" s="39"/>
      <c r="ET14" s="39"/>
      <c r="EU14" s="39"/>
      <c r="EV14" s="39"/>
      <c r="EW14" s="39"/>
      <c r="EX14" s="39"/>
      <c r="EY14" s="39"/>
      <c r="EZ14" s="39"/>
      <c r="FA14" s="39"/>
      <c r="FB14" s="39"/>
      <c r="FC14" s="39"/>
      <c r="FD14" s="39"/>
      <c r="FE14" s="39"/>
      <c r="FF14" s="39"/>
      <c r="FG14" s="46"/>
      <c r="FH14" s="46"/>
      <c r="FI14" s="46"/>
      <c r="FJ14" s="46"/>
      <c r="FK14" s="46"/>
      <c r="FL14" s="46"/>
      <c r="FM14" s="46"/>
      <c r="FN14" s="46"/>
      <c r="FO14" s="309"/>
      <c r="FP14" s="309"/>
      <c r="FQ14" s="37"/>
      <c r="FR14" s="37"/>
      <c r="FS14" s="37"/>
      <c r="FT14" s="38"/>
      <c r="FU14" s="38"/>
      <c r="FV14" s="39"/>
      <c r="FW14" s="39"/>
      <c r="FX14" s="39"/>
      <c r="FY14" s="39"/>
      <c r="FZ14" s="40"/>
    </row>
    <row r="15" spans="2:182" s="50" customFormat="1" ht="9.9499999999999993" customHeight="1" x14ac:dyDescent="0.25">
      <c r="B15" s="62"/>
      <c r="C15" s="269"/>
      <c r="D15" s="271"/>
      <c r="E15" s="47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9"/>
      <c r="CY15" s="51"/>
      <c r="CZ15" s="52"/>
      <c r="DA15" s="52"/>
      <c r="DB15" s="52"/>
      <c r="DC15" s="52"/>
      <c r="DD15" s="52"/>
      <c r="DE15" s="52"/>
      <c r="DF15" s="52"/>
      <c r="DG15" s="52"/>
      <c r="DH15" s="52"/>
      <c r="DI15" s="52"/>
      <c r="DJ15" s="52"/>
      <c r="DK15" s="52"/>
      <c r="DL15" s="52"/>
      <c r="DM15" s="52"/>
      <c r="DN15" s="52"/>
      <c r="DO15" s="52"/>
      <c r="DP15" s="52"/>
      <c r="DQ15" s="52"/>
      <c r="DR15" s="52"/>
      <c r="DS15" s="52"/>
      <c r="DT15" s="52"/>
      <c r="DU15" s="52"/>
      <c r="DV15" s="52"/>
      <c r="DW15" s="52"/>
      <c r="DX15" s="52"/>
      <c r="DY15" s="52"/>
      <c r="DZ15" s="52"/>
      <c r="EA15" s="52"/>
      <c r="EB15" s="52"/>
      <c r="EC15" s="53"/>
      <c r="ED15" s="53"/>
      <c r="EE15" s="52"/>
      <c r="EF15" s="52"/>
      <c r="EG15" s="52"/>
      <c r="EH15" s="52"/>
      <c r="EI15" s="52"/>
      <c r="EJ15" s="52"/>
      <c r="EK15" s="52"/>
      <c r="EL15" s="52"/>
      <c r="EM15" s="52"/>
      <c r="EN15" s="52"/>
      <c r="EO15" s="52"/>
      <c r="EP15" s="52"/>
      <c r="EQ15" s="52"/>
      <c r="ER15" s="52"/>
      <c r="ES15" s="52"/>
      <c r="ET15" s="52"/>
      <c r="EU15" s="52"/>
      <c r="EV15" s="52"/>
      <c r="EW15" s="52"/>
      <c r="EX15" s="52"/>
      <c r="EY15" s="52"/>
      <c r="EZ15" s="52"/>
      <c r="FA15" s="52"/>
      <c r="FB15" s="52"/>
      <c r="FC15" s="52"/>
      <c r="FD15" s="52"/>
      <c r="FE15" s="52"/>
      <c r="FF15" s="52"/>
      <c r="FG15" s="46"/>
      <c r="FH15" s="46"/>
      <c r="FI15" s="46"/>
      <c r="FJ15" s="46"/>
      <c r="FK15" s="46"/>
      <c r="FL15" s="46"/>
      <c r="FM15" s="46"/>
      <c r="FN15" s="46"/>
      <c r="FO15" s="309"/>
      <c r="FP15" s="309"/>
      <c r="FQ15" s="54"/>
      <c r="FR15" s="54"/>
      <c r="FS15" s="54"/>
      <c r="FT15" s="55"/>
      <c r="FU15" s="55"/>
      <c r="FV15" s="52"/>
      <c r="FW15" s="52"/>
      <c r="FX15" s="52"/>
      <c r="FY15" s="52"/>
      <c r="FZ15" s="56"/>
    </row>
    <row r="16" spans="2:182" ht="9.9499999999999993" customHeight="1" x14ac:dyDescent="0.25">
      <c r="B16" s="57" t="s">
        <v>110</v>
      </c>
      <c r="C16" s="268" t="s">
        <v>103</v>
      </c>
      <c r="D16" s="270"/>
      <c r="E16" s="58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>
        <v>2</v>
      </c>
      <c r="BD16" s="59">
        <v>1</v>
      </c>
      <c r="BE16" s="59">
        <v>3</v>
      </c>
      <c r="BF16" s="59"/>
      <c r="BG16" s="59"/>
      <c r="BH16" s="59"/>
      <c r="BI16" s="59"/>
      <c r="BJ16" s="59"/>
      <c r="BK16" s="59"/>
      <c r="BL16" s="59"/>
      <c r="BM16" s="59"/>
      <c r="BN16" s="59"/>
      <c r="BO16" s="59"/>
      <c r="BP16" s="59"/>
      <c r="BQ16" s="59"/>
      <c r="BR16" s="59"/>
      <c r="BS16" s="59"/>
      <c r="BT16" s="59"/>
      <c r="BU16" s="59"/>
      <c r="BV16" s="59"/>
      <c r="BW16" s="59"/>
      <c r="BX16" s="59"/>
      <c r="BY16" s="59"/>
      <c r="BZ16" s="59"/>
      <c r="CA16" s="59"/>
      <c r="CB16" s="59"/>
      <c r="CC16" s="59"/>
      <c r="CD16" s="59"/>
      <c r="CE16" s="59"/>
      <c r="CF16" s="59"/>
      <c r="CG16" s="59"/>
      <c r="CH16" s="59"/>
      <c r="CI16" s="59"/>
      <c r="CJ16" s="59"/>
      <c r="CK16" s="59"/>
      <c r="CL16" s="59"/>
      <c r="CM16" s="59"/>
      <c r="CN16" s="59"/>
      <c r="CO16" s="59"/>
      <c r="CP16" s="59"/>
      <c r="CQ16" s="59"/>
      <c r="CR16" s="59"/>
      <c r="CS16" s="59"/>
      <c r="CT16" s="59"/>
      <c r="CU16" s="59"/>
      <c r="CV16" s="60"/>
      <c r="CY16" s="44"/>
      <c r="CZ16" s="39"/>
      <c r="DA16" s="39"/>
      <c r="DB16" s="39"/>
      <c r="DC16" s="39"/>
      <c r="DD16" s="39"/>
      <c r="DE16" s="39"/>
      <c r="DF16" s="39"/>
      <c r="DG16" s="39"/>
      <c r="DH16" s="39"/>
      <c r="DI16" s="39"/>
      <c r="DJ16" s="39"/>
      <c r="DK16" s="39"/>
      <c r="DL16" s="295" t="s">
        <v>104</v>
      </c>
      <c r="DM16" s="295"/>
      <c r="DN16" s="295"/>
      <c r="DO16" s="295"/>
      <c r="DP16" s="295"/>
      <c r="DQ16" s="295"/>
      <c r="DR16" s="295"/>
      <c r="DS16" s="295"/>
      <c r="DT16" s="39"/>
      <c r="DU16" s="39"/>
      <c r="DV16" s="39"/>
      <c r="DW16" s="39"/>
      <c r="DX16" s="39"/>
      <c r="DY16" s="39"/>
      <c r="DZ16" s="39"/>
      <c r="EA16" s="39"/>
      <c r="EB16" s="39"/>
      <c r="EC16" s="45"/>
      <c r="ED16" s="53"/>
      <c r="EE16" s="39"/>
      <c r="EF16" s="39"/>
      <c r="EG16" s="39"/>
      <c r="EH16" s="39"/>
      <c r="EI16" s="39"/>
      <c r="EJ16" s="39"/>
      <c r="EK16" s="39"/>
      <c r="EL16" s="39"/>
      <c r="EM16" s="39"/>
      <c r="EN16" s="39"/>
      <c r="EO16" s="39"/>
      <c r="EP16" s="39"/>
      <c r="EQ16" s="39"/>
      <c r="ER16" s="39"/>
      <c r="ES16" s="39"/>
      <c r="ET16" s="39"/>
      <c r="EU16" s="39"/>
      <c r="EV16" s="39"/>
      <c r="EW16" s="39"/>
      <c r="EX16" s="39"/>
      <c r="EY16" s="39"/>
      <c r="EZ16" s="39"/>
      <c r="FA16" s="39"/>
      <c r="FB16" s="39"/>
      <c r="FC16" s="39"/>
      <c r="FD16" s="39"/>
      <c r="FE16" s="39"/>
      <c r="FF16" s="39"/>
      <c r="FG16" s="46"/>
      <c r="FH16" s="46"/>
      <c r="FI16" s="46"/>
      <c r="FJ16" s="46"/>
      <c r="FK16" s="46"/>
      <c r="FL16" s="46"/>
      <c r="FM16" s="46"/>
      <c r="FN16" s="46"/>
      <c r="FO16" s="309"/>
      <c r="FP16" s="309"/>
      <c r="FQ16" s="37"/>
      <c r="FR16" s="37"/>
      <c r="FS16" s="37"/>
      <c r="FT16" s="38"/>
      <c r="FU16" s="38"/>
      <c r="FV16" s="39"/>
      <c r="FW16" s="39"/>
      <c r="FX16" s="39"/>
      <c r="FY16" s="39"/>
      <c r="FZ16" s="40"/>
    </row>
    <row r="17" spans="2:182" s="50" customFormat="1" ht="9.9499999999999993" customHeight="1" x14ac:dyDescent="0.25">
      <c r="B17" s="62"/>
      <c r="C17" s="269"/>
      <c r="D17" s="271"/>
      <c r="E17" s="47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9"/>
      <c r="CY17" s="51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2"/>
      <c r="DR17" s="52"/>
      <c r="DS17" s="52"/>
      <c r="DT17" s="52"/>
      <c r="DU17" s="52"/>
      <c r="DV17" s="52"/>
      <c r="DW17" s="52"/>
      <c r="DX17" s="52"/>
      <c r="DY17" s="52"/>
      <c r="DZ17" s="52"/>
      <c r="EA17" s="52"/>
      <c r="EB17" s="52"/>
      <c r="EC17" s="53"/>
      <c r="ED17" s="53"/>
      <c r="EE17" s="52"/>
      <c r="EF17" s="52"/>
      <c r="EG17" s="52"/>
      <c r="EH17" s="52"/>
      <c r="EI17" s="52"/>
      <c r="EJ17" s="52"/>
      <c r="EK17" s="52"/>
      <c r="EL17" s="52"/>
      <c r="EM17" s="52"/>
      <c r="EN17" s="52"/>
      <c r="EO17" s="52"/>
      <c r="EP17" s="52"/>
      <c r="EQ17" s="52"/>
      <c r="ER17" s="52"/>
      <c r="ES17" s="52"/>
      <c r="ET17" s="52"/>
      <c r="EU17" s="52"/>
      <c r="EV17" s="52"/>
      <c r="EW17" s="52"/>
      <c r="EX17" s="52"/>
      <c r="EY17" s="52"/>
      <c r="EZ17" s="52"/>
      <c r="FA17" s="52"/>
      <c r="FB17" s="52"/>
      <c r="FC17" s="52"/>
      <c r="FD17" s="52"/>
      <c r="FE17" s="52"/>
      <c r="FF17" s="52"/>
      <c r="FG17" s="46"/>
      <c r="FH17" s="46"/>
      <c r="FI17" s="46"/>
      <c r="FJ17" s="46"/>
      <c r="FK17" s="46"/>
      <c r="FL17" s="46"/>
      <c r="FM17" s="46"/>
      <c r="FN17" s="46"/>
      <c r="FO17" s="309"/>
      <c r="FP17" s="309"/>
      <c r="FQ17" s="54"/>
      <c r="FR17" s="54"/>
      <c r="FS17" s="54"/>
      <c r="FT17" s="55"/>
      <c r="FU17" s="55"/>
      <c r="FV17" s="52"/>
      <c r="FW17" s="52"/>
      <c r="FX17" s="52"/>
      <c r="FY17" s="52"/>
      <c r="FZ17" s="56"/>
    </row>
    <row r="18" spans="2:182" ht="9.9499999999999993" customHeight="1" x14ac:dyDescent="0.25">
      <c r="B18" s="57" t="s">
        <v>111</v>
      </c>
      <c r="C18" s="268" t="s">
        <v>108</v>
      </c>
      <c r="D18" s="270"/>
      <c r="E18" s="58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>
        <v>2</v>
      </c>
      <c r="Z18" s="59">
        <v>1</v>
      </c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>
        <v>3</v>
      </c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  <c r="BW18" s="59"/>
      <c r="BX18" s="59"/>
      <c r="BY18" s="59"/>
      <c r="BZ18" s="59"/>
      <c r="CA18" s="59"/>
      <c r="CB18" s="59"/>
      <c r="CC18" s="59"/>
      <c r="CD18" s="59"/>
      <c r="CE18" s="59"/>
      <c r="CF18" s="59"/>
      <c r="CG18" s="59"/>
      <c r="CH18" s="59"/>
      <c r="CI18" s="59"/>
      <c r="CJ18" s="59"/>
      <c r="CK18" s="59"/>
      <c r="CL18" s="59"/>
      <c r="CM18" s="59"/>
      <c r="CN18" s="59"/>
      <c r="CO18" s="59"/>
      <c r="CP18" s="59"/>
      <c r="CQ18" s="59"/>
      <c r="CR18" s="59"/>
      <c r="CS18" s="59"/>
      <c r="CT18" s="59"/>
      <c r="CU18" s="59"/>
      <c r="CV18" s="60"/>
      <c r="CY18" s="44"/>
      <c r="CZ18" s="39"/>
      <c r="DA18" s="39"/>
      <c r="DB18" s="39"/>
      <c r="DC18" s="39"/>
      <c r="DD18" s="296">
        <v>1.2</v>
      </c>
      <c r="DE18" s="296"/>
      <c r="DF18" s="65">
        <v>3</v>
      </c>
      <c r="DG18" s="39"/>
      <c r="DH18" s="39"/>
      <c r="DI18" s="39"/>
      <c r="DJ18" s="39"/>
      <c r="DK18" s="39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  <c r="DW18" s="39"/>
      <c r="DX18" s="39"/>
      <c r="DY18" s="39"/>
      <c r="DZ18" s="39"/>
      <c r="EA18" s="39"/>
      <c r="EB18" s="39"/>
      <c r="EC18" s="45"/>
      <c r="ED18" s="53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39"/>
      <c r="EQ18" s="39"/>
      <c r="ER18" s="39"/>
      <c r="ES18" s="39"/>
      <c r="ET18" s="39"/>
      <c r="EU18" s="39"/>
      <c r="EV18" s="39"/>
      <c r="EW18" s="39"/>
      <c r="EX18" s="39"/>
      <c r="EY18" s="39"/>
      <c r="EZ18" s="39"/>
      <c r="FA18" s="39"/>
      <c r="FB18" s="39"/>
      <c r="FC18" s="39"/>
      <c r="FD18" s="39"/>
      <c r="FE18" s="39"/>
      <c r="FF18" s="39"/>
      <c r="FG18" s="46"/>
      <c r="FH18" s="46"/>
      <c r="FI18" s="46"/>
      <c r="FJ18" s="46"/>
      <c r="FK18" s="46"/>
      <c r="FL18" s="46"/>
      <c r="FM18" s="46"/>
      <c r="FN18" s="46"/>
      <c r="FO18" s="309"/>
      <c r="FP18" s="309"/>
      <c r="FQ18" s="37"/>
      <c r="FR18" s="37"/>
      <c r="FS18" s="37"/>
      <c r="FT18" s="38"/>
      <c r="FU18" s="38"/>
      <c r="FV18" s="39"/>
      <c r="FW18" s="39"/>
      <c r="FX18" s="39"/>
      <c r="FY18" s="39"/>
      <c r="FZ18" s="40"/>
    </row>
    <row r="19" spans="2:182" s="50" customFormat="1" ht="9.9499999999999993" customHeight="1" x14ac:dyDescent="0.25">
      <c r="B19" s="62"/>
      <c r="C19" s="269"/>
      <c r="D19" s="271"/>
      <c r="E19" s="47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9"/>
      <c r="CY19" s="51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  <c r="DQ19" s="52"/>
      <c r="DR19" s="52"/>
      <c r="DS19" s="52"/>
      <c r="DT19" s="52"/>
      <c r="DU19" s="52"/>
      <c r="DV19" s="52"/>
      <c r="DW19" s="52"/>
      <c r="DX19" s="52"/>
      <c r="DY19" s="52"/>
      <c r="DZ19" s="52"/>
      <c r="EA19" s="52"/>
      <c r="EB19" s="52"/>
      <c r="EC19" s="53"/>
      <c r="ED19" s="53"/>
      <c r="EE19" s="52"/>
      <c r="EF19" s="52"/>
      <c r="EG19" s="52"/>
      <c r="EH19" s="52"/>
      <c r="EI19" s="52"/>
      <c r="EJ19" s="52"/>
      <c r="EK19" s="52"/>
      <c r="EL19" s="52"/>
      <c r="EM19" s="52"/>
      <c r="EN19" s="52"/>
      <c r="EO19" s="52"/>
      <c r="EP19" s="52"/>
      <c r="EQ19" s="52"/>
      <c r="ER19" s="52"/>
      <c r="ES19" s="52"/>
      <c r="ET19" s="52"/>
      <c r="EU19" s="52"/>
      <c r="EV19" s="52"/>
      <c r="EW19" s="52"/>
      <c r="EX19" s="52"/>
      <c r="EY19" s="52"/>
      <c r="EZ19" s="52"/>
      <c r="FA19" s="52"/>
      <c r="FB19" s="52"/>
      <c r="FC19" s="52"/>
      <c r="FD19" s="52"/>
      <c r="FE19" s="52"/>
      <c r="FF19" s="52"/>
      <c r="FG19" s="46"/>
      <c r="FH19" s="46"/>
      <c r="FI19" s="46"/>
      <c r="FJ19" s="46"/>
      <c r="FK19" s="46"/>
      <c r="FL19" s="46"/>
      <c r="FM19" s="46"/>
      <c r="FN19" s="46"/>
      <c r="FO19" s="309"/>
      <c r="FP19" s="309"/>
      <c r="FQ19" s="54"/>
      <c r="FR19" s="54"/>
      <c r="FS19" s="54"/>
      <c r="FT19" s="55"/>
      <c r="FU19" s="55"/>
      <c r="FV19" s="52"/>
      <c r="FW19" s="52"/>
      <c r="FX19" s="52"/>
      <c r="FY19" s="52"/>
      <c r="FZ19" s="56"/>
    </row>
    <row r="20" spans="2:182" ht="9.9499999999999993" customHeight="1" x14ac:dyDescent="0.25">
      <c r="B20" s="57" t="s">
        <v>112</v>
      </c>
      <c r="C20" s="268"/>
      <c r="D20" s="270" t="s">
        <v>113</v>
      </c>
      <c r="E20" s="58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>
        <v>2</v>
      </c>
      <c r="BJ20" s="59"/>
      <c r="BK20" s="59"/>
      <c r="BL20" s="59">
        <v>1</v>
      </c>
      <c r="BM20" s="59"/>
      <c r="BN20" s="59"/>
      <c r="BO20" s="59"/>
      <c r="BP20" s="59">
        <v>3</v>
      </c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>
        <v>4</v>
      </c>
      <c r="CI20" s="59"/>
      <c r="CJ20" s="59"/>
      <c r="CK20" s="59"/>
      <c r="CL20" s="59"/>
      <c r="CM20" s="59"/>
      <c r="CN20" s="59"/>
      <c r="CO20" s="59"/>
      <c r="CP20" s="59"/>
      <c r="CQ20" s="59"/>
      <c r="CR20" s="59"/>
      <c r="CS20" s="59"/>
      <c r="CT20" s="59"/>
      <c r="CU20" s="59"/>
      <c r="CV20" s="60"/>
      <c r="CY20" s="44"/>
      <c r="CZ20" s="39"/>
      <c r="DA20" s="39"/>
      <c r="DB20" s="39"/>
      <c r="DC20" s="39"/>
      <c r="DD20" s="39"/>
      <c r="DE20" s="39"/>
      <c r="DF20" s="39"/>
      <c r="DG20" s="39"/>
      <c r="DH20" s="39"/>
      <c r="DI20" s="39"/>
      <c r="DJ20" s="39"/>
      <c r="DK20" s="39"/>
      <c r="DL20" s="39"/>
      <c r="DM20" s="39"/>
      <c r="DN20" s="39"/>
      <c r="DO20" s="39"/>
      <c r="DP20" s="39"/>
      <c r="DQ20" s="39"/>
      <c r="DR20" s="39"/>
      <c r="DS20" s="39"/>
      <c r="DT20" s="39"/>
      <c r="DU20" s="314">
        <v>1</v>
      </c>
      <c r="DV20" s="314"/>
      <c r="DW20" s="314"/>
      <c r="DX20" s="314"/>
      <c r="DY20" s="39"/>
      <c r="DZ20" s="39"/>
      <c r="EA20" s="39"/>
      <c r="EB20" s="39"/>
      <c r="EC20" s="45"/>
      <c r="ED20" s="53"/>
      <c r="EE20" s="39"/>
      <c r="EF20" s="39"/>
      <c r="EG20" s="39"/>
      <c r="EH20" s="39"/>
      <c r="EI20" s="39"/>
      <c r="EJ20" s="67">
        <v>2</v>
      </c>
      <c r="EK20" s="64">
        <v>3</v>
      </c>
      <c r="EL20" s="63">
        <v>4</v>
      </c>
      <c r="EM20" s="52"/>
      <c r="EN20" s="39"/>
      <c r="EO20" s="39"/>
      <c r="EP20" s="39"/>
      <c r="EQ20" s="39"/>
      <c r="ER20" s="39"/>
      <c r="ES20" s="39"/>
      <c r="ET20" s="39"/>
      <c r="EU20" s="39"/>
      <c r="EV20" s="39"/>
      <c r="EW20" s="39"/>
      <c r="EX20" s="39"/>
      <c r="EY20" s="39"/>
      <c r="EZ20" s="39"/>
      <c r="FA20" s="39"/>
      <c r="FB20" s="39"/>
      <c r="FC20" s="39"/>
      <c r="FD20" s="39"/>
      <c r="FE20" s="39"/>
      <c r="FF20" s="39"/>
      <c r="FG20" s="46"/>
      <c r="FH20" s="46"/>
      <c r="FI20" s="46"/>
      <c r="FJ20" s="46"/>
      <c r="FK20" s="46"/>
      <c r="FL20" s="46"/>
      <c r="FM20" s="46"/>
      <c r="FN20" s="46"/>
      <c r="FO20" s="309"/>
      <c r="FP20" s="309"/>
      <c r="FQ20" s="37"/>
      <c r="FR20" s="37"/>
      <c r="FS20" s="37"/>
      <c r="FT20" s="38"/>
      <c r="FU20" s="38"/>
      <c r="FV20" s="39"/>
      <c r="FW20" s="39"/>
      <c r="FX20" s="39"/>
      <c r="FY20" s="39"/>
      <c r="FZ20" s="40"/>
    </row>
    <row r="21" spans="2:182" s="50" customFormat="1" ht="9.9499999999999993" customHeight="1" x14ac:dyDescent="0.25">
      <c r="B21" s="62"/>
      <c r="C21" s="269"/>
      <c r="D21" s="271"/>
      <c r="E21" s="47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9"/>
      <c r="CY21" s="51"/>
      <c r="CZ21" s="52"/>
      <c r="DA21" s="52"/>
      <c r="DB21" s="52"/>
      <c r="DC21" s="52"/>
      <c r="DD21" s="52"/>
      <c r="DE21" s="52"/>
      <c r="DF21" s="52"/>
      <c r="DG21" s="52"/>
      <c r="DH21" s="52"/>
      <c r="DI21" s="52"/>
      <c r="DJ21" s="52"/>
      <c r="DK21" s="52"/>
      <c r="DL21" s="52"/>
      <c r="DM21" s="52"/>
      <c r="DN21" s="52"/>
      <c r="DO21" s="52"/>
      <c r="DP21" s="52"/>
      <c r="DQ21" s="52"/>
      <c r="DR21" s="52"/>
      <c r="DS21" s="52"/>
      <c r="DT21" s="52"/>
      <c r="DU21" s="52"/>
      <c r="DV21" s="52"/>
      <c r="DW21" s="52"/>
      <c r="DX21" s="52"/>
      <c r="DY21" s="52"/>
      <c r="DZ21" s="52"/>
      <c r="EA21" s="52"/>
      <c r="EB21" s="52"/>
      <c r="EC21" s="53"/>
      <c r="ED21" s="53"/>
      <c r="EE21" s="52"/>
      <c r="EF21" s="52"/>
      <c r="EG21" s="52"/>
      <c r="EH21" s="52"/>
      <c r="EI21" s="52"/>
      <c r="EJ21" s="52"/>
      <c r="EK21" s="52"/>
      <c r="EL21" s="52"/>
      <c r="EM21" s="52"/>
      <c r="EN21" s="52"/>
      <c r="EO21" s="52"/>
      <c r="EP21" s="52"/>
      <c r="EQ21" s="52"/>
      <c r="ER21" s="52"/>
      <c r="ES21" s="52"/>
      <c r="ET21" s="52"/>
      <c r="EU21" s="52"/>
      <c r="EV21" s="52"/>
      <c r="EW21" s="52"/>
      <c r="EX21" s="52"/>
      <c r="EY21" s="52"/>
      <c r="EZ21" s="52"/>
      <c r="FA21" s="52"/>
      <c r="FB21" s="52"/>
      <c r="FC21" s="52"/>
      <c r="FD21" s="52"/>
      <c r="FE21" s="52"/>
      <c r="FF21" s="52"/>
      <c r="FG21" s="46"/>
      <c r="FH21" s="46"/>
      <c r="FI21" s="46"/>
      <c r="FJ21" s="46"/>
      <c r="FK21" s="46"/>
      <c r="FL21" s="46"/>
      <c r="FM21" s="46"/>
      <c r="FN21" s="46"/>
      <c r="FO21" s="309"/>
      <c r="FP21" s="309"/>
      <c r="FQ21" s="54"/>
      <c r="FR21" s="54"/>
      <c r="FS21" s="54"/>
      <c r="FT21" s="55"/>
      <c r="FU21" s="55"/>
      <c r="FV21" s="52"/>
      <c r="FW21" s="52"/>
      <c r="FX21" s="52"/>
      <c r="FY21" s="52"/>
      <c r="FZ21" s="56"/>
    </row>
    <row r="22" spans="2:182" ht="9.9499999999999993" customHeight="1" x14ac:dyDescent="0.25">
      <c r="B22" s="57" t="s">
        <v>114</v>
      </c>
      <c r="C22" s="268" t="s">
        <v>103</v>
      </c>
      <c r="D22" s="270"/>
      <c r="E22" s="58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>
        <v>2</v>
      </c>
      <c r="BD22" s="59">
        <v>1</v>
      </c>
      <c r="BE22" s="59">
        <v>3</v>
      </c>
      <c r="BF22" s="59"/>
      <c r="BG22" s="59"/>
      <c r="BH22" s="59"/>
      <c r="BI22" s="59"/>
      <c r="BJ22" s="59"/>
      <c r="BK22" s="59"/>
      <c r="BL22" s="59"/>
      <c r="BM22" s="59"/>
      <c r="BN22" s="59"/>
      <c r="BO22" s="59"/>
      <c r="BP22" s="59"/>
      <c r="BQ22" s="59"/>
      <c r="BR22" s="59"/>
      <c r="BS22" s="59"/>
      <c r="BT22" s="59"/>
      <c r="BU22" s="59"/>
      <c r="BV22" s="59"/>
      <c r="BW22" s="59"/>
      <c r="BX22" s="59"/>
      <c r="BY22" s="59"/>
      <c r="BZ22" s="59"/>
      <c r="CA22" s="59"/>
      <c r="CB22" s="59"/>
      <c r="CC22" s="59"/>
      <c r="CD22" s="59"/>
      <c r="CE22" s="59"/>
      <c r="CF22" s="59"/>
      <c r="CG22" s="59"/>
      <c r="CH22" s="59"/>
      <c r="CI22" s="59"/>
      <c r="CJ22" s="59"/>
      <c r="CK22" s="59"/>
      <c r="CL22" s="59"/>
      <c r="CM22" s="59"/>
      <c r="CN22" s="59"/>
      <c r="CO22" s="59"/>
      <c r="CP22" s="59"/>
      <c r="CQ22" s="59"/>
      <c r="CR22" s="59"/>
      <c r="CS22" s="59"/>
      <c r="CT22" s="59"/>
      <c r="CU22" s="59"/>
      <c r="CV22" s="60"/>
      <c r="CY22" s="44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39"/>
      <c r="DL22" s="295" t="s">
        <v>104</v>
      </c>
      <c r="DM22" s="295"/>
      <c r="DN22" s="295"/>
      <c r="DO22" s="295"/>
      <c r="DP22" s="295"/>
      <c r="DQ22" s="295"/>
      <c r="DR22" s="295"/>
      <c r="DS22" s="295"/>
      <c r="DT22" s="39"/>
      <c r="DU22" s="39"/>
      <c r="DV22" s="39"/>
      <c r="DW22" s="39"/>
      <c r="DX22" s="39"/>
      <c r="DY22" s="39"/>
      <c r="DZ22" s="39"/>
      <c r="EA22" s="39"/>
      <c r="EB22" s="39"/>
      <c r="EC22" s="45"/>
      <c r="ED22" s="53"/>
      <c r="EE22" s="39"/>
      <c r="EF22" s="39"/>
      <c r="EG22" s="39"/>
      <c r="EH22" s="39"/>
      <c r="EI22" s="39"/>
      <c r="EJ22" s="39"/>
      <c r="EK22" s="39"/>
      <c r="EL22" s="39"/>
      <c r="EM22" s="39"/>
      <c r="EN22" s="39"/>
      <c r="EO22" s="39"/>
      <c r="EP22" s="39"/>
      <c r="EQ22" s="39"/>
      <c r="ER22" s="39"/>
      <c r="ES22" s="39"/>
      <c r="ET22" s="39"/>
      <c r="EU22" s="39"/>
      <c r="EV22" s="39"/>
      <c r="EW22" s="39"/>
      <c r="EX22" s="39"/>
      <c r="EY22" s="39"/>
      <c r="EZ22" s="39"/>
      <c r="FA22" s="39"/>
      <c r="FB22" s="39"/>
      <c r="FC22" s="39"/>
      <c r="FD22" s="39"/>
      <c r="FE22" s="39"/>
      <c r="FF22" s="39"/>
      <c r="FG22" s="46"/>
      <c r="FH22" s="46"/>
      <c r="FI22" s="46"/>
      <c r="FJ22" s="46"/>
      <c r="FK22" s="46"/>
      <c r="FL22" s="46"/>
      <c r="FM22" s="46"/>
      <c r="FN22" s="46"/>
      <c r="FO22" s="309"/>
      <c r="FP22" s="309"/>
      <c r="FQ22" s="37"/>
      <c r="FR22" s="37"/>
      <c r="FS22" s="37"/>
      <c r="FT22" s="38"/>
      <c r="FU22" s="38"/>
      <c r="FV22" s="39"/>
      <c r="FW22" s="39"/>
      <c r="FX22" s="39"/>
      <c r="FY22" s="39"/>
      <c r="FZ22" s="40"/>
    </row>
    <row r="23" spans="2:182" s="50" customFormat="1" ht="9.9499999999999993" customHeight="1" x14ac:dyDescent="0.25">
      <c r="B23" s="62"/>
      <c r="C23" s="269"/>
      <c r="D23" s="271"/>
      <c r="E23" s="47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9"/>
      <c r="CY23" s="51"/>
      <c r="CZ23" s="52"/>
      <c r="DA23" s="52"/>
      <c r="DB23" s="52"/>
      <c r="DC23" s="52"/>
      <c r="DD23" s="52"/>
      <c r="DE23" s="52"/>
      <c r="DF23" s="52"/>
      <c r="DG23" s="52"/>
      <c r="DH23" s="52"/>
      <c r="DI23" s="52"/>
      <c r="DJ23" s="52"/>
      <c r="DK23" s="52"/>
      <c r="DL23" s="52"/>
      <c r="DM23" s="52"/>
      <c r="DN23" s="52"/>
      <c r="DO23" s="52"/>
      <c r="DP23" s="52"/>
      <c r="DQ23" s="52"/>
      <c r="DR23" s="52"/>
      <c r="DS23" s="52"/>
      <c r="DT23" s="52"/>
      <c r="DU23" s="52"/>
      <c r="DV23" s="52"/>
      <c r="DW23" s="52"/>
      <c r="DX23" s="52"/>
      <c r="DY23" s="52"/>
      <c r="DZ23" s="52"/>
      <c r="EA23" s="52"/>
      <c r="EB23" s="52"/>
      <c r="EC23" s="53"/>
      <c r="ED23" s="53"/>
      <c r="EE23" s="52"/>
      <c r="EF23" s="52"/>
      <c r="EG23" s="52"/>
      <c r="EH23" s="52"/>
      <c r="EI23" s="52"/>
      <c r="EJ23" s="52"/>
      <c r="EK23" s="52"/>
      <c r="EL23" s="52"/>
      <c r="EM23" s="52"/>
      <c r="EN23" s="52"/>
      <c r="EO23" s="52"/>
      <c r="EP23" s="52"/>
      <c r="EQ23" s="52"/>
      <c r="ER23" s="52"/>
      <c r="ES23" s="52"/>
      <c r="ET23" s="52"/>
      <c r="EU23" s="52"/>
      <c r="EV23" s="52"/>
      <c r="EW23" s="52"/>
      <c r="EX23" s="52"/>
      <c r="EY23" s="52"/>
      <c r="EZ23" s="52"/>
      <c r="FA23" s="52"/>
      <c r="FB23" s="52"/>
      <c r="FC23" s="52"/>
      <c r="FD23" s="52"/>
      <c r="FE23" s="52"/>
      <c r="FF23" s="52"/>
      <c r="FG23" s="46"/>
      <c r="FH23" s="46"/>
      <c r="FI23" s="46"/>
      <c r="FJ23" s="46"/>
      <c r="FK23" s="46"/>
      <c r="FL23" s="46"/>
      <c r="FM23" s="46"/>
      <c r="FN23" s="46"/>
      <c r="FO23" s="309"/>
      <c r="FP23" s="309"/>
      <c r="FQ23" s="54"/>
      <c r="FR23" s="54"/>
      <c r="FS23" s="54"/>
      <c r="FT23" s="55"/>
      <c r="FU23" s="55"/>
      <c r="FV23" s="52"/>
      <c r="FW23" s="52"/>
      <c r="FX23" s="52"/>
      <c r="FY23" s="52"/>
      <c r="FZ23" s="56"/>
    </row>
    <row r="24" spans="2:182" ht="9.9499999999999993" customHeight="1" x14ac:dyDescent="0.25">
      <c r="B24" s="57" t="s">
        <v>115</v>
      </c>
      <c r="C24" s="268" t="s">
        <v>108</v>
      </c>
      <c r="D24" s="270"/>
      <c r="E24" s="58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>
        <v>2</v>
      </c>
      <c r="Z24" s="59">
        <v>1</v>
      </c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>
        <v>3</v>
      </c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59"/>
      <c r="BO24" s="59"/>
      <c r="BP24" s="59"/>
      <c r="BQ24" s="59"/>
      <c r="BR24" s="59"/>
      <c r="BS24" s="59"/>
      <c r="BT24" s="59"/>
      <c r="BU24" s="59"/>
      <c r="BV24" s="59"/>
      <c r="BW24" s="59"/>
      <c r="BX24" s="59"/>
      <c r="BY24" s="59"/>
      <c r="BZ24" s="59"/>
      <c r="CA24" s="59"/>
      <c r="CB24" s="59"/>
      <c r="CC24" s="59"/>
      <c r="CD24" s="59"/>
      <c r="CE24" s="59"/>
      <c r="CF24" s="59"/>
      <c r="CG24" s="59"/>
      <c r="CH24" s="59"/>
      <c r="CI24" s="59"/>
      <c r="CJ24" s="59"/>
      <c r="CK24" s="59"/>
      <c r="CL24" s="59"/>
      <c r="CM24" s="59"/>
      <c r="CN24" s="59"/>
      <c r="CO24" s="59"/>
      <c r="CP24" s="59"/>
      <c r="CQ24" s="59"/>
      <c r="CR24" s="59"/>
      <c r="CS24" s="59"/>
      <c r="CT24" s="59"/>
      <c r="CU24" s="59"/>
      <c r="CV24" s="60"/>
      <c r="CY24" s="44"/>
      <c r="CZ24" s="39"/>
      <c r="DA24" s="39"/>
      <c r="DB24" s="39"/>
      <c r="DC24" s="39"/>
      <c r="DD24" s="296">
        <v>1.2</v>
      </c>
      <c r="DE24" s="296"/>
      <c r="DF24" s="65">
        <v>3</v>
      </c>
      <c r="DG24" s="39"/>
      <c r="DH24" s="39"/>
      <c r="DI24" s="39"/>
      <c r="DJ24" s="39"/>
      <c r="DK24" s="39"/>
      <c r="DL24" s="39"/>
      <c r="DM24" s="39"/>
      <c r="DN24" s="39"/>
      <c r="DO24" s="39"/>
      <c r="DP24" s="39"/>
      <c r="DQ24" s="39"/>
      <c r="DR24" s="39"/>
      <c r="DS24" s="39"/>
      <c r="DT24" s="39"/>
      <c r="DU24" s="39"/>
      <c r="DV24" s="39"/>
      <c r="DW24" s="39"/>
      <c r="DX24" s="39"/>
      <c r="DY24" s="39"/>
      <c r="DZ24" s="39"/>
      <c r="EA24" s="39"/>
      <c r="EB24" s="39"/>
      <c r="EC24" s="45"/>
      <c r="ED24" s="53"/>
      <c r="EE24" s="39"/>
      <c r="EF24" s="39"/>
      <c r="EG24" s="39"/>
      <c r="EH24" s="39"/>
      <c r="EI24" s="39"/>
      <c r="EJ24" s="39"/>
      <c r="EK24" s="39"/>
      <c r="EL24" s="39"/>
      <c r="EM24" s="39"/>
      <c r="EN24" s="39"/>
      <c r="EO24" s="52"/>
      <c r="EP24" s="39"/>
      <c r="EQ24" s="39"/>
      <c r="ER24" s="39"/>
      <c r="ES24" s="39"/>
      <c r="ET24" s="39"/>
      <c r="EU24" s="39"/>
      <c r="EV24" s="39"/>
      <c r="EW24" s="39"/>
      <c r="EX24" s="39"/>
      <c r="EY24" s="39"/>
      <c r="EZ24" s="39"/>
      <c r="FA24" s="39"/>
      <c r="FB24" s="39"/>
      <c r="FC24" s="39"/>
      <c r="FD24" s="39"/>
      <c r="FE24" s="39"/>
      <c r="FF24" s="39"/>
      <c r="FG24" s="46"/>
      <c r="FH24" s="46"/>
      <c r="FI24" s="46"/>
      <c r="FJ24" s="46"/>
      <c r="FK24" s="46"/>
      <c r="FL24" s="46"/>
      <c r="FM24" s="46"/>
      <c r="FN24" s="46"/>
      <c r="FO24" s="309"/>
      <c r="FP24" s="309"/>
      <c r="FQ24" s="37"/>
      <c r="FR24" s="37"/>
      <c r="FS24" s="37"/>
      <c r="FT24" s="38"/>
      <c r="FU24" s="38"/>
      <c r="FV24" s="39"/>
      <c r="FW24" s="39"/>
      <c r="FX24" s="39"/>
      <c r="FY24" s="39"/>
      <c r="FZ24" s="40"/>
    </row>
    <row r="25" spans="2:182" s="50" customFormat="1" ht="9.9499999999999993" customHeight="1" x14ac:dyDescent="0.25">
      <c r="B25" s="62"/>
      <c r="C25" s="269"/>
      <c r="D25" s="271"/>
      <c r="E25" s="47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9"/>
      <c r="CY25" s="51"/>
      <c r="CZ25" s="52"/>
      <c r="DA25" s="52"/>
      <c r="DB25" s="52"/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2"/>
      <c r="DN25" s="52"/>
      <c r="DO25" s="52"/>
      <c r="DP25" s="52"/>
      <c r="DQ25" s="52"/>
      <c r="DR25" s="52"/>
      <c r="DS25" s="52"/>
      <c r="DT25" s="52"/>
      <c r="DU25" s="52"/>
      <c r="DV25" s="52"/>
      <c r="DW25" s="52"/>
      <c r="DX25" s="52"/>
      <c r="DY25" s="52"/>
      <c r="DZ25" s="52"/>
      <c r="EA25" s="52"/>
      <c r="EB25" s="52"/>
      <c r="EC25" s="53"/>
      <c r="ED25" s="53"/>
      <c r="EE25" s="52"/>
      <c r="EF25" s="52"/>
      <c r="EG25" s="52"/>
      <c r="EH25" s="52"/>
      <c r="EI25" s="52"/>
      <c r="EJ25" s="52"/>
      <c r="EK25" s="52"/>
      <c r="EL25" s="52"/>
      <c r="EM25" s="52"/>
      <c r="EN25" s="52"/>
      <c r="EO25" s="52"/>
      <c r="EP25" s="52"/>
      <c r="EQ25" s="52"/>
      <c r="ER25" s="52"/>
      <c r="ES25" s="52"/>
      <c r="ET25" s="52"/>
      <c r="EU25" s="52"/>
      <c r="EV25" s="52"/>
      <c r="EW25" s="52"/>
      <c r="EX25" s="52"/>
      <c r="EY25" s="52"/>
      <c r="EZ25" s="52"/>
      <c r="FA25" s="52"/>
      <c r="FB25" s="52"/>
      <c r="FC25" s="52"/>
      <c r="FD25" s="52"/>
      <c r="FE25" s="52"/>
      <c r="FF25" s="52"/>
      <c r="FG25" s="46"/>
      <c r="FH25" s="46"/>
      <c r="FI25" s="46"/>
      <c r="FJ25" s="46"/>
      <c r="FK25" s="46"/>
      <c r="FL25" s="46"/>
      <c r="FM25" s="46"/>
      <c r="FN25" s="46"/>
      <c r="FO25" s="309"/>
      <c r="FP25" s="309"/>
      <c r="FQ25" s="54"/>
      <c r="FR25" s="54"/>
      <c r="FS25" s="54"/>
      <c r="FT25" s="55"/>
      <c r="FU25" s="55"/>
      <c r="FV25" s="52"/>
      <c r="FW25" s="52"/>
      <c r="FX25" s="52"/>
      <c r="FY25" s="52"/>
      <c r="FZ25" s="56"/>
    </row>
    <row r="26" spans="2:182" ht="9.9499999999999993" customHeight="1" x14ac:dyDescent="0.25">
      <c r="B26" s="57" t="s">
        <v>116</v>
      </c>
      <c r="C26" s="268"/>
      <c r="D26" s="270" t="s">
        <v>117</v>
      </c>
      <c r="E26" s="58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>
        <v>2</v>
      </c>
      <c r="BJ26" s="59"/>
      <c r="BK26" s="59"/>
      <c r="BL26" s="59">
        <v>1</v>
      </c>
      <c r="BM26" s="59"/>
      <c r="BN26" s="59"/>
      <c r="BO26" s="59"/>
      <c r="BP26" s="59">
        <v>3</v>
      </c>
      <c r="BQ26" s="59"/>
      <c r="BR26" s="59"/>
      <c r="BS26" s="59"/>
      <c r="BT26" s="59"/>
      <c r="BU26" s="59"/>
      <c r="BV26" s="59"/>
      <c r="BW26" s="59"/>
      <c r="BX26" s="59"/>
      <c r="BY26" s="59"/>
      <c r="BZ26" s="59"/>
      <c r="CA26" s="59"/>
      <c r="CB26" s="59"/>
      <c r="CC26" s="59"/>
      <c r="CD26" s="59"/>
      <c r="CE26" s="59"/>
      <c r="CF26" s="59"/>
      <c r="CG26" s="59"/>
      <c r="CH26" s="59">
        <v>4</v>
      </c>
      <c r="CI26" s="59"/>
      <c r="CJ26" s="59"/>
      <c r="CK26" s="59"/>
      <c r="CL26" s="59"/>
      <c r="CM26" s="59"/>
      <c r="CN26" s="59"/>
      <c r="CO26" s="59">
        <v>5</v>
      </c>
      <c r="CP26" s="59"/>
      <c r="CQ26" s="59"/>
      <c r="CR26" s="59"/>
      <c r="CS26" s="59"/>
      <c r="CT26" s="59"/>
      <c r="CU26" s="59"/>
      <c r="CV26" s="60"/>
      <c r="CY26" s="44"/>
      <c r="CZ26" s="39"/>
      <c r="DA26" s="39"/>
      <c r="DB26" s="39"/>
      <c r="DC26" s="39"/>
      <c r="DD26" s="39"/>
      <c r="DE26" s="39"/>
      <c r="DF26" s="39"/>
      <c r="DG26" s="39"/>
      <c r="DH26" s="39"/>
      <c r="DI26" s="39"/>
      <c r="DJ26" s="39"/>
      <c r="DK26" s="39"/>
      <c r="DL26" s="39"/>
      <c r="DM26" s="39"/>
      <c r="DN26" s="39"/>
      <c r="DO26" s="39"/>
      <c r="DP26" s="39"/>
      <c r="DQ26" s="39"/>
      <c r="DR26" s="39"/>
      <c r="DS26" s="39"/>
      <c r="DT26" s="39"/>
      <c r="DU26" s="314">
        <v>1</v>
      </c>
      <c r="DV26" s="314"/>
      <c r="DW26" s="314"/>
      <c r="DX26" s="314"/>
      <c r="DY26" s="39"/>
      <c r="DZ26" s="39"/>
      <c r="EA26" s="39"/>
      <c r="EB26" s="39"/>
      <c r="EC26" s="45"/>
      <c r="ED26" s="53"/>
      <c r="EE26" s="39"/>
      <c r="EF26" s="39"/>
      <c r="EG26" s="39"/>
      <c r="EH26" s="39"/>
      <c r="EI26" s="39"/>
      <c r="EJ26" s="67">
        <v>2</v>
      </c>
      <c r="EK26" s="64">
        <v>3</v>
      </c>
      <c r="EL26" s="63">
        <v>4</v>
      </c>
      <c r="EM26" s="63">
        <v>5</v>
      </c>
      <c r="EN26" s="39"/>
      <c r="EO26" s="39"/>
      <c r="EP26" s="39"/>
      <c r="EQ26" s="39"/>
      <c r="ER26" s="39"/>
      <c r="ES26" s="39"/>
      <c r="ET26" s="39"/>
      <c r="EU26" s="39"/>
      <c r="EV26" s="39"/>
      <c r="EW26" s="39"/>
      <c r="EX26" s="39"/>
      <c r="EY26" s="39"/>
      <c r="EZ26" s="39"/>
      <c r="FA26" s="39"/>
      <c r="FB26" s="39"/>
      <c r="FC26" s="39"/>
      <c r="FD26" s="39"/>
      <c r="FE26" s="39"/>
      <c r="FF26" s="39"/>
      <c r="FG26" s="46"/>
      <c r="FH26" s="46"/>
      <c r="FI26" s="46"/>
      <c r="FJ26" s="46"/>
      <c r="FK26" s="46"/>
      <c r="FL26" s="46"/>
      <c r="FM26" s="46"/>
      <c r="FN26" s="46"/>
      <c r="FO26" s="309"/>
      <c r="FP26" s="309"/>
      <c r="FQ26" s="37"/>
      <c r="FR26" s="37"/>
      <c r="FS26" s="37"/>
      <c r="FT26" s="38"/>
      <c r="FU26" s="38"/>
      <c r="FV26" s="39"/>
      <c r="FW26" s="39"/>
      <c r="FX26" s="39"/>
      <c r="FY26" s="39"/>
      <c r="FZ26" s="40"/>
    </row>
    <row r="27" spans="2:182" s="50" customFormat="1" ht="9.9499999999999993" customHeight="1" x14ac:dyDescent="0.25">
      <c r="B27" s="62"/>
      <c r="C27" s="269"/>
      <c r="D27" s="271"/>
      <c r="E27" s="47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9"/>
      <c r="CY27" s="51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3"/>
      <c r="ED27" s="53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46"/>
      <c r="FH27" s="46"/>
      <c r="FI27" s="46"/>
      <c r="FJ27" s="46"/>
      <c r="FK27" s="46"/>
      <c r="FL27" s="46"/>
      <c r="FM27" s="46"/>
      <c r="FN27" s="46"/>
      <c r="FO27" s="309"/>
      <c r="FP27" s="309"/>
      <c r="FQ27" s="54"/>
      <c r="FR27" s="54"/>
      <c r="FS27" s="54"/>
      <c r="FT27" s="55"/>
      <c r="FU27" s="55"/>
      <c r="FV27" s="52"/>
      <c r="FW27" s="52"/>
      <c r="FX27" s="52"/>
      <c r="FY27" s="52"/>
      <c r="FZ27" s="56"/>
    </row>
    <row r="28" spans="2:182" ht="9.9499999999999993" customHeight="1" x14ac:dyDescent="0.25">
      <c r="B28" s="57" t="s">
        <v>118</v>
      </c>
      <c r="C28" s="268" t="s">
        <v>103</v>
      </c>
      <c r="D28" s="270"/>
      <c r="E28" s="58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>
        <v>2</v>
      </c>
      <c r="BD28" s="59">
        <v>1</v>
      </c>
      <c r="BE28" s="59">
        <v>3</v>
      </c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  <c r="CR28" s="59"/>
      <c r="CS28" s="59"/>
      <c r="CT28" s="59"/>
      <c r="CU28" s="59"/>
      <c r="CV28" s="60"/>
      <c r="CY28" s="44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39"/>
      <c r="DL28" s="295" t="s">
        <v>104</v>
      </c>
      <c r="DM28" s="295"/>
      <c r="DN28" s="295"/>
      <c r="DO28" s="295"/>
      <c r="DP28" s="295"/>
      <c r="DQ28" s="295"/>
      <c r="DR28" s="295"/>
      <c r="DS28" s="295"/>
      <c r="DT28" s="39"/>
      <c r="DU28" s="39"/>
      <c r="DV28" s="39"/>
      <c r="DW28" s="39"/>
      <c r="DX28" s="39"/>
      <c r="DY28" s="39"/>
      <c r="DZ28" s="39"/>
      <c r="EA28" s="39"/>
      <c r="EB28" s="39"/>
      <c r="EC28" s="45"/>
      <c r="ED28" s="53"/>
      <c r="EE28" s="39"/>
      <c r="EF28" s="39"/>
      <c r="EG28" s="39"/>
      <c r="EH28" s="39"/>
      <c r="EI28" s="39"/>
      <c r="EJ28" s="68"/>
      <c r="EK28" s="39"/>
      <c r="EL28" s="39"/>
      <c r="EM28" s="39"/>
      <c r="EN28" s="39"/>
      <c r="EO28" s="39"/>
      <c r="EP28" s="39"/>
      <c r="EQ28" s="39"/>
      <c r="ER28" s="39"/>
      <c r="ES28" s="39"/>
      <c r="ET28" s="39"/>
      <c r="EU28" s="39"/>
      <c r="EV28" s="39"/>
      <c r="EW28" s="39"/>
      <c r="EX28" s="39"/>
      <c r="EY28" s="39"/>
      <c r="EZ28" s="39"/>
      <c r="FA28" s="39"/>
      <c r="FB28" s="39"/>
      <c r="FC28" s="39"/>
      <c r="FD28" s="39"/>
      <c r="FE28" s="39"/>
      <c r="FF28" s="39"/>
      <c r="FG28" s="46"/>
      <c r="FH28" s="46"/>
      <c r="FI28" s="46"/>
      <c r="FJ28" s="46"/>
      <c r="FK28" s="46"/>
      <c r="FL28" s="46"/>
      <c r="FM28" s="46"/>
      <c r="FN28" s="46"/>
      <c r="FO28" s="309"/>
      <c r="FP28" s="309"/>
      <c r="FQ28" s="37"/>
      <c r="FR28" s="37"/>
      <c r="FS28" s="37"/>
      <c r="FT28" s="38"/>
      <c r="FU28" s="38"/>
      <c r="FV28" s="39"/>
      <c r="FW28" s="39"/>
      <c r="FX28" s="39"/>
      <c r="FY28" s="39"/>
      <c r="FZ28" s="40"/>
    </row>
    <row r="29" spans="2:182" s="50" customFormat="1" ht="9.9499999999999993" customHeight="1" x14ac:dyDescent="0.25">
      <c r="B29" s="62"/>
      <c r="C29" s="269"/>
      <c r="D29" s="271"/>
      <c r="E29" s="47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9"/>
      <c r="CY29" s="51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3"/>
      <c r="ED29" s="53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46"/>
      <c r="FH29" s="46"/>
      <c r="FI29" s="46"/>
      <c r="FJ29" s="46"/>
      <c r="FK29" s="46"/>
      <c r="FL29" s="46"/>
      <c r="FM29" s="46"/>
      <c r="FN29" s="46"/>
      <c r="FO29" s="309"/>
      <c r="FP29" s="309"/>
      <c r="FQ29" s="54"/>
      <c r="FR29" s="54"/>
      <c r="FS29" s="54"/>
      <c r="FT29" s="55"/>
      <c r="FU29" s="55"/>
      <c r="FV29" s="52"/>
      <c r="FW29" s="52"/>
      <c r="FX29" s="52"/>
      <c r="FY29" s="52"/>
      <c r="FZ29" s="56"/>
    </row>
    <row r="30" spans="2:182" ht="9.9499999999999993" customHeight="1" x14ac:dyDescent="0.25">
      <c r="B30" s="57" t="s">
        <v>119</v>
      </c>
      <c r="C30" s="268" t="s">
        <v>106</v>
      </c>
      <c r="D30" s="270"/>
      <c r="E30" s="58">
        <v>1</v>
      </c>
      <c r="F30" s="59">
        <v>2</v>
      </c>
      <c r="G30" s="59">
        <v>3</v>
      </c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>
        <v>4</v>
      </c>
      <c r="U30" s="59"/>
      <c r="V30" s="59"/>
      <c r="W30" s="59"/>
      <c r="X30" s="59"/>
      <c r="Y30" s="59"/>
      <c r="Z30" s="59"/>
      <c r="AA30" s="59">
        <v>5</v>
      </c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59"/>
      <c r="BI30" s="59"/>
      <c r="BJ30" s="59"/>
      <c r="BK30" s="59"/>
      <c r="BL30" s="59"/>
      <c r="BM30" s="59"/>
      <c r="BN30" s="59"/>
      <c r="BO30" s="59"/>
      <c r="BP30" s="59"/>
      <c r="BQ30" s="59"/>
      <c r="BR30" s="59"/>
      <c r="BS30" s="59"/>
      <c r="BT30" s="59"/>
      <c r="BU30" s="59"/>
      <c r="BV30" s="59"/>
      <c r="BW30" s="59"/>
      <c r="BX30" s="59"/>
      <c r="BY30" s="59"/>
      <c r="BZ30" s="59"/>
      <c r="CA30" s="59"/>
      <c r="CB30" s="59"/>
      <c r="CC30" s="59"/>
      <c r="CD30" s="59"/>
      <c r="CE30" s="59"/>
      <c r="CF30" s="59"/>
      <c r="CG30" s="59"/>
      <c r="CH30" s="59"/>
      <c r="CI30" s="59"/>
      <c r="CJ30" s="59"/>
      <c r="CK30" s="59"/>
      <c r="CL30" s="59"/>
      <c r="CM30" s="59"/>
      <c r="CN30" s="59"/>
      <c r="CO30" s="59"/>
      <c r="CP30" s="59"/>
      <c r="CQ30" s="59"/>
      <c r="CR30" s="59"/>
      <c r="CS30" s="59"/>
      <c r="CT30" s="59"/>
      <c r="CU30" s="59"/>
      <c r="CV30" s="60"/>
      <c r="CY30" s="299" t="s">
        <v>104</v>
      </c>
      <c r="CZ30" s="293"/>
      <c r="DA30" s="293"/>
      <c r="DB30" s="61">
        <v>4</v>
      </c>
      <c r="DC30" s="39"/>
      <c r="DD30" s="52"/>
      <c r="DE30" s="52"/>
      <c r="DF30" s="39"/>
      <c r="DG30" s="296">
        <v>5</v>
      </c>
      <c r="DH30" s="296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45"/>
      <c r="ED30" s="53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46"/>
      <c r="FH30" s="46"/>
      <c r="FI30" s="46"/>
      <c r="FJ30" s="46"/>
      <c r="FK30" s="46"/>
      <c r="FL30" s="46"/>
      <c r="FM30" s="46"/>
      <c r="FN30" s="46"/>
      <c r="FO30" s="309"/>
      <c r="FP30" s="309"/>
      <c r="FQ30" s="37"/>
      <c r="FR30" s="37"/>
      <c r="FS30" s="37"/>
      <c r="FT30" s="38"/>
      <c r="FU30" s="38"/>
      <c r="FV30" s="39"/>
      <c r="FW30" s="39"/>
      <c r="FX30" s="39"/>
      <c r="FY30" s="39"/>
      <c r="FZ30" s="40"/>
    </row>
    <row r="31" spans="2:182" s="50" customFormat="1" ht="9.9499999999999993" customHeight="1" x14ac:dyDescent="0.25">
      <c r="B31" s="62"/>
      <c r="C31" s="269"/>
      <c r="D31" s="271"/>
      <c r="E31" s="47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8"/>
      <c r="BJ31" s="48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9"/>
      <c r="CY31" s="51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3"/>
      <c r="ED31" s="53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46"/>
      <c r="FH31" s="46"/>
      <c r="FI31" s="46"/>
      <c r="FJ31" s="46"/>
      <c r="FK31" s="46"/>
      <c r="FL31" s="46"/>
      <c r="FM31" s="46"/>
      <c r="FN31" s="46"/>
      <c r="FO31" s="309"/>
      <c r="FP31" s="309"/>
      <c r="FQ31" s="54"/>
      <c r="FR31" s="54"/>
      <c r="FS31" s="54"/>
      <c r="FT31" s="55"/>
      <c r="FU31" s="55"/>
      <c r="FV31" s="52"/>
      <c r="FW31" s="52"/>
      <c r="FX31" s="52"/>
      <c r="FY31" s="52"/>
      <c r="FZ31" s="56"/>
    </row>
    <row r="32" spans="2:182" ht="9.9499999999999993" customHeight="1" x14ac:dyDescent="0.25">
      <c r="B32" s="57" t="s">
        <v>120</v>
      </c>
      <c r="C32" s="268" t="s">
        <v>108</v>
      </c>
      <c r="D32" s="270"/>
      <c r="E32" s="58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>
        <v>2</v>
      </c>
      <c r="Z32" s="59">
        <v>1</v>
      </c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59"/>
      <c r="BM32" s="59"/>
      <c r="BN32" s="59"/>
      <c r="BO32" s="59"/>
      <c r="BP32" s="59"/>
      <c r="BQ32" s="59"/>
      <c r="BR32" s="59"/>
      <c r="BS32" s="59"/>
      <c r="BT32" s="59"/>
      <c r="BU32" s="59"/>
      <c r="BV32" s="59"/>
      <c r="BW32" s="59"/>
      <c r="BX32" s="59"/>
      <c r="BY32" s="59"/>
      <c r="BZ32" s="59"/>
      <c r="CA32" s="59"/>
      <c r="CB32" s="59"/>
      <c r="CC32" s="59"/>
      <c r="CD32" s="59"/>
      <c r="CE32" s="59"/>
      <c r="CF32" s="59"/>
      <c r="CG32" s="59"/>
      <c r="CH32" s="59"/>
      <c r="CI32" s="59"/>
      <c r="CJ32" s="59"/>
      <c r="CK32" s="59"/>
      <c r="CL32" s="59"/>
      <c r="CM32" s="59"/>
      <c r="CN32" s="59"/>
      <c r="CO32" s="59"/>
      <c r="CP32" s="59"/>
      <c r="CQ32" s="59"/>
      <c r="CR32" s="59"/>
      <c r="CS32" s="59"/>
      <c r="CT32" s="59"/>
      <c r="CU32" s="59"/>
      <c r="CV32" s="60"/>
      <c r="CY32" s="44"/>
      <c r="CZ32" s="39"/>
      <c r="DA32" s="39"/>
      <c r="DB32" s="39"/>
      <c r="DC32" s="39"/>
      <c r="DD32" s="296">
        <v>1.2</v>
      </c>
      <c r="DE32" s="296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45"/>
      <c r="ED32" s="53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46"/>
      <c r="FH32" s="46"/>
      <c r="FI32" s="46"/>
      <c r="FJ32" s="46"/>
      <c r="FK32" s="46"/>
      <c r="FL32" s="46"/>
      <c r="FM32" s="46"/>
      <c r="FN32" s="46"/>
      <c r="FO32" s="309"/>
      <c r="FP32" s="309"/>
      <c r="FQ32" s="37"/>
      <c r="FR32" s="37"/>
      <c r="FS32" s="37"/>
      <c r="FT32" s="38"/>
      <c r="FU32" s="38"/>
      <c r="FV32" s="39"/>
      <c r="FW32" s="39"/>
      <c r="FX32" s="39"/>
      <c r="FY32" s="39"/>
      <c r="FZ32" s="40"/>
    </row>
    <row r="33" spans="2:182" s="50" customFormat="1" ht="9.9499999999999993" customHeight="1" x14ac:dyDescent="0.25">
      <c r="B33" s="62"/>
      <c r="C33" s="269"/>
      <c r="D33" s="271"/>
      <c r="E33" s="47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9"/>
      <c r="CY33" s="51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  <c r="DS33" s="52"/>
      <c r="DT33" s="52"/>
      <c r="DU33" s="52"/>
      <c r="DV33" s="52"/>
      <c r="DW33" s="52"/>
      <c r="DX33" s="52"/>
      <c r="DY33" s="52"/>
      <c r="DZ33" s="52"/>
      <c r="EA33" s="52"/>
      <c r="EB33" s="52"/>
      <c r="EC33" s="53"/>
      <c r="ED33" s="53"/>
      <c r="EE33" s="52"/>
      <c r="EF33" s="52"/>
      <c r="EG33" s="52"/>
      <c r="EH33" s="52"/>
      <c r="EI33" s="52"/>
      <c r="EJ33" s="52"/>
      <c r="EK33" s="52"/>
      <c r="EL33" s="52"/>
      <c r="EM33" s="52"/>
      <c r="EN33" s="52"/>
      <c r="EO33" s="52"/>
      <c r="EP33" s="52"/>
      <c r="EQ33" s="52"/>
      <c r="ER33" s="52"/>
      <c r="ES33" s="52"/>
      <c r="ET33" s="52"/>
      <c r="EU33" s="52"/>
      <c r="EV33" s="52"/>
      <c r="EW33" s="52"/>
      <c r="EX33" s="52"/>
      <c r="EY33" s="52"/>
      <c r="EZ33" s="52"/>
      <c r="FA33" s="52"/>
      <c r="FB33" s="52"/>
      <c r="FC33" s="52"/>
      <c r="FD33" s="52"/>
      <c r="FE33" s="52"/>
      <c r="FF33" s="52"/>
      <c r="FG33" s="46"/>
      <c r="FH33" s="46"/>
      <c r="FI33" s="46"/>
      <c r="FJ33" s="46"/>
      <c r="FK33" s="46"/>
      <c r="FL33" s="46"/>
      <c r="FM33" s="46"/>
      <c r="FN33" s="46"/>
      <c r="FO33" s="309"/>
      <c r="FP33" s="309"/>
      <c r="FQ33" s="54"/>
      <c r="FR33" s="54"/>
      <c r="FS33" s="54"/>
      <c r="FT33" s="55"/>
      <c r="FU33" s="55"/>
      <c r="FV33" s="52"/>
      <c r="FW33" s="52"/>
      <c r="FX33" s="52"/>
      <c r="FY33" s="52"/>
      <c r="FZ33" s="56"/>
    </row>
    <row r="34" spans="2:182" ht="9.9499999999999993" customHeight="1" x14ac:dyDescent="0.25">
      <c r="B34" s="57" t="s">
        <v>121</v>
      </c>
      <c r="C34" s="268"/>
      <c r="D34" s="268" t="s">
        <v>122</v>
      </c>
      <c r="E34" s="58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>
        <v>6</v>
      </c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>
        <v>7</v>
      </c>
      <c r="AT34" s="59">
        <v>8</v>
      </c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>
        <v>5</v>
      </c>
      <c r="BJ34" s="59">
        <v>4</v>
      </c>
      <c r="BK34" s="59"/>
      <c r="BL34" s="59"/>
      <c r="BM34" s="59"/>
      <c r="BN34" s="59"/>
      <c r="BO34" s="59">
        <v>3</v>
      </c>
      <c r="BP34" s="59">
        <v>9</v>
      </c>
      <c r="BQ34" s="59"/>
      <c r="BR34" s="59"/>
      <c r="BS34" s="59"/>
      <c r="BT34" s="59">
        <v>1</v>
      </c>
      <c r="BU34" s="59"/>
      <c r="BV34" s="59"/>
      <c r="BW34" s="59"/>
      <c r="BX34" s="59"/>
      <c r="BY34" s="59"/>
      <c r="BZ34" s="59"/>
      <c r="CA34" s="59"/>
      <c r="CB34" s="59"/>
      <c r="CC34" s="59"/>
      <c r="CD34" s="59"/>
      <c r="CE34" s="59"/>
      <c r="CF34" s="59"/>
      <c r="CG34" s="59"/>
      <c r="CH34" s="59"/>
      <c r="CI34" s="59">
        <v>2</v>
      </c>
      <c r="CJ34" s="59"/>
      <c r="CK34" s="59"/>
      <c r="CL34" s="59"/>
      <c r="CM34" s="59"/>
      <c r="CN34" s="59"/>
      <c r="CO34" s="59">
        <v>10</v>
      </c>
      <c r="CP34" s="59"/>
      <c r="CQ34" s="59"/>
      <c r="CR34" s="59"/>
      <c r="CS34" s="59"/>
      <c r="CT34" s="59"/>
      <c r="CU34" s="59"/>
      <c r="CV34" s="60"/>
      <c r="CY34" s="44"/>
      <c r="CZ34" s="39"/>
      <c r="DA34" s="39"/>
      <c r="DB34" s="39"/>
      <c r="DC34" s="39"/>
      <c r="DD34" s="39"/>
      <c r="DE34" s="39"/>
      <c r="DF34" s="39"/>
      <c r="DG34" s="39"/>
      <c r="DH34" s="39"/>
      <c r="DI34" s="295">
        <v>1</v>
      </c>
      <c r="DJ34" s="295"/>
      <c r="DK34" s="295"/>
      <c r="DL34" s="39"/>
      <c r="DM34" s="39"/>
      <c r="DN34" s="39"/>
      <c r="DO34" s="39"/>
      <c r="DP34" s="39"/>
      <c r="DQ34" s="39"/>
      <c r="DR34" s="39"/>
      <c r="DS34" s="39"/>
      <c r="DT34" s="63">
        <v>2.2999999999999998</v>
      </c>
      <c r="DU34" s="39"/>
      <c r="DV34" s="39"/>
      <c r="DW34" s="39"/>
      <c r="DX34" s="52"/>
      <c r="DY34" s="64">
        <v>3</v>
      </c>
      <c r="DZ34" s="300">
        <v>4</v>
      </c>
      <c r="EA34" s="300"/>
      <c r="EB34" s="300"/>
      <c r="EC34" s="45"/>
      <c r="ED34" s="53"/>
      <c r="EE34" s="69">
        <v>5</v>
      </c>
      <c r="EF34" s="69"/>
      <c r="EG34" s="63">
        <v>6</v>
      </c>
      <c r="EH34" s="65">
        <v>7.8</v>
      </c>
      <c r="EI34" s="39"/>
      <c r="EJ34" s="39"/>
      <c r="EK34" s="64">
        <v>9</v>
      </c>
      <c r="EL34" s="52"/>
      <c r="EM34" s="63">
        <v>10</v>
      </c>
      <c r="EN34" s="39"/>
      <c r="EO34" s="39"/>
      <c r="EP34" s="39"/>
      <c r="EQ34" s="39"/>
      <c r="ER34" s="39"/>
      <c r="ES34" s="39"/>
      <c r="ET34" s="39"/>
      <c r="EU34" s="39"/>
      <c r="EV34" s="39"/>
      <c r="EW34" s="39"/>
      <c r="EX34" s="39"/>
      <c r="EY34" s="39"/>
      <c r="EZ34" s="39"/>
      <c r="FA34" s="39"/>
      <c r="FB34" s="39"/>
      <c r="FC34" s="39"/>
      <c r="FD34" s="39"/>
      <c r="FE34" s="39"/>
      <c r="FF34" s="39"/>
      <c r="FG34" s="46"/>
      <c r="FH34" s="46"/>
      <c r="FI34" s="46"/>
      <c r="FJ34" s="46"/>
      <c r="FK34" s="46"/>
      <c r="FL34" s="46"/>
      <c r="FM34" s="46"/>
      <c r="FN34" s="46"/>
      <c r="FO34" s="309"/>
      <c r="FP34" s="309"/>
      <c r="FQ34" s="37"/>
      <c r="FR34" s="37"/>
      <c r="FS34" s="37"/>
      <c r="FT34" s="38"/>
      <c r="FU34" s="38"/>
      <c r="FV34" s="39"/>
      <c r="FW34" s="39"/>
      <c r="FX34" s="39"/>
      <c r="FY34" s="39"/>
      <c r="FZ34" s="40"/>
    </row>
    <row r="35" spans="2:182" s="50" customFormat="1" ht="9.9499999999999993" customHeight="1" x14ac:dyDescent="0.25">
      <c r="B35" s="62"/>
      <c r="C35" s="269"/>
      <c r="D35" s="269"/>
      <c r="E35" s="47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9"/>
      <c r="CY35" s="51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52"/>
      <c r="DW35" s="52"/>
      <c r="DX35" s="52"/>
      <c r="DY35" s="52"/>
      <c r="DZ35" s="52"/>
      <c r="EA35" s="52"/>
      <c r="EB35" s="52"/>
      <c r="EC35" s="53"/>
      <c r="ED35" s="53"/>
      <c r="EE35" s="70"/>
      <c r="EF35" s="70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2"/>
      <c r="EW35" s="52"/>
      <c r="EX35" s="52"/>
      <c r="EY35" s="52"/>
      <c r="EZ35" s="52"/>
      <c r="FA35" s="52"/>
      <c r="FB35" s="52"/>
      <c r="FC35" s="52"/>
      <c r="FD35" s="52"/>
      <c r="FE35" s="52"/>
      <c r="FF35" s="52"/>
      <c r="FG35" s="46"/>
      <c r="FH35" s="46"/>
      <c r="FI35" s="46"/>
      <c r="FJ35" s="46"/>
      <c r="FK35" s="46"/>
      <c r="FL35" s="46"/>
      <c r="FM35" s="46"/>
      <c r="FN35" s="46"/>
      <c r="FO35" s="309"/>
      <c r="FP35" s="309"/>
      <c r="FQ35" s="54"/>
      <c r="FR35" s="54"/>
      <c r="FS35" s="54"/>
      <c r="FT35" s="55"/>
      <c r="FU35" s="55"/>
      <c r="FV35" s="52"/>
      <c r="FW35" s="52"/>
      <c r="FX35" s="52"/>
      <c r="FY35" s="52"/>
      <c r="FZ35" s="56"/>
    </row>
    <row r="36" spans="2:182" ht="9.9499999999999993" customHeight="1" x14ac:dyDescent="0.25">
      <c r="B36" s="57" t="s">
        <v>123</v>
      </c>
      <c r="C36" s="268" t="s">
        <v>124</v>
      </c>
      <c r="D36" s="270"/>
      <c r="E36" s="58">
        <v>1</v>
      </c>
      <c r="F36" s="59">
        <v>2</v>
      </c>
      <c r="G36" s="59">
        <v>3</v>
      </c>
      <c r="H36" s="59">
        <v>9</v>
      </c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>
        <v>4</v>
      </c>
      <c r="V36" s="59">
        <v>5</v>
      </c>
      <c r="W36" s="59"/>
      <c r="X36" s="59"/>
      <c r="Y36" s="59"/>
      <c r="Z36" s="59"/>
      <c r="AA36" s="59"/>
      <c r="AB36" s="59">
        <v>6</v>
      </c>
      <c r="AC36" s="59">
        <v>11</v>
      </c>
      <c r="AD36" s="59"/>
      <c r="AE36" s="59"/>
      <c r="AF36" s="59"/>
      <c r="AG36" s="59"/>
      <c r="AH36" s="59">
        <v>7</v>
      </c>
      <c r="AI36" s="59"/>
      <c r="AJ36" s="59"/>
      <c r="AK36" s="59"/>
      <c r="AL36" s="59"/>
      <c r="AM36" s="59"/>
      <c r="AN36" s="59"/>
      <c r="AO36" s="59">
        <v>10</v>
      </c>
      <c r="AP36" s="59"/>
      <c r="AQ36" s="59"/>
      <c r="AR36" s="59"/>
      <c r="AS36" s="59"/>
      <c r="AT36" s="59"/>
      <c r="AU36" s="59"/>
      <c r="AV36" s="59"/>
      <c r="AW36" s="59"/>
      <c r="AX36" s="59"/>
      <c r="AY36" s="59"/>
      <c r="AZ36" s="59"/>
      <c r="BA36" s="59"/>
      <c r="BB36" s="59"/>
      <c r="BC36" s="59"/>
      <c r="BD36" s="59"/>
      <c r="BE36" s="59"/>
      <c r="BF36" s="59"/>
      <c r="BG36" s="59"/>
      <c r="BH36" s="59"/>
      <c r="BI36" s="59"/>
      <c r="BJ36" s="59"/>
      <c r="BK36" s="59"/>
      <c r="BL36" s="59"/>
      <c r="BM36" s="59"/>
      <c r="BN36" s="59"/>
      <c r="BO36" s="59"/>
      <c r="BP36" s="59"/>
      <c r="BQ36" s="59"/>
      <c r="BR36" s="59"/>
      <c r="BS36" s="59"/>
      <c r="BT36" s="59"/>
      <c r="BU36" s="59"/>
      <c r="BV36" s="59"/>
      <c r="BW36" s="59"/>
      <c r="BX36" s="59"/>
      <c r="BY36" s="59"/>
      <c r="BZ36" s="59"/>
      <c r="CA36" s="59"/>
      <c r="CB36" s="59"/>
      <c r="CC36" s="59"/>
      <c r="CD36" s="59"/>
      <c r="CE36" s="59"/>
      <c r="CF36" s="59"/>
      <c r="CG36" s="59"/>
      <c r="CH36" s="59">
        <v>12</v>
      </c>
      <c r="CI36" s="59"/>
      <c r="CJ36" s="59">
        <v>8</v>
      </c>
      <c r="CK36" s="59"/>
      <c r="CL36" s="59"/>
      <c r="CM36" s="59"/>
      <c r="CN36" s="59">
        <v>13</v>
      </c>
      <c r="CO36" s="59"/>
      <c r="CP36" s="59"/>
      <c r="CQ36" s="59"/>
      <c r="CR36" s="59"/>
      <c r="CS36" s="59"/>
      <c r="CT36" s="59"/>
      <c r="CU36" s="59"/>
      <c r="CV36" s="60"/>
      <c r="CY36" s="299" t="s">
        <v>104</v>
      </c>
      <c r="CZ36" s="293"/>
      <c r="DA36" s="293"/>
      <c r="DB36" s="39"/>
      <c r="DC36" s="61">
        <v>4.5</v>
      </c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294">
        <v>6.7</v>
      </c>
      <c r="ED36" s="294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292">
        <v>8.9</v>
      </c>
      <c r="EQ36" s="293"/>
      <c r="ER36" s="293"/>
      <c r="ES36" s="65">
        <v>10</v>
      </c>
      <c r="ET36" s="66">
        <v>11</v>
      </c>
      <c r="EU36" s="294">
        <v>12.13</v>
      </c>
      <c r="EV36" s="294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46"/>
      <c r="FH36" s="46"/>
      <c r="FI36" s="46"/>
      <c r="FJ36" s="46"/>
      <c r="FK36" s="46"/>
      <c r="FL36" s="46"/>
      <c r="FM36" s="46"/>
      <c r="FN36" s="46"/>
      <c r="FO36" s="309"/>
      <c r="FP36" s="309"/>
      <c r="FQ36" s="37"/>
      <c r="FR36" s="37"/>
      <c r="FS36" s="37"/>
      <c r="FT36" s="38"/>
      <c r="FU36" s="38"/>
      <c r="FV36" s="39"/>
      <c r="FW36" s="39"/>
      <c r="FX36" s="39"/>
      <c r="FY36" s="39"/>
      <c r="FZ36" s="40"/>
    </row>
    <row r="37" spans="2:182" ht="9.9499999999999993" customHeight="1" x14ac:dyDescent="0.25">
      <c r="B37" s="57"/>
      <c r="C37" s="269"/>
      <c r="D37" s="271"/>
      <c r="E37" s="71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B37" s="72"/>
      <c r="BC37" s="72"/>
      <c r="BD37" s="72"/>
      <c r="BE37" s="72"/>
      <c r="BF37" s="72"/>
      <c r="BG37" s="72"/>
      <c r="BH37" s="72"/>
      <c r="BI37" s="72"/>
      <c r="BJ37" s="72"/>
      <c r="BK37" s="72"/>
      <c r="BL37" s="72"/>
      <c r="BM37" s="72"/>
      <c r="BN37" s="72"/>
      <c r="BO37" s="72"/>
      <c r="BP37" s="72"/>
      <c r="BQ37" s="72"/>
      <c r="BR37" s="72"/>
      <c r="BS37" s="72"/>
      <c r="BT37" s="72"/>
      <c r="BU37" s="72"/>
      <c r="BV37" s="72"/>
      <c r="BW37" s="72"/>
      <c r="BX37" s="72"/>
      <c r="BY37" s="72"/>
      <c r="BZ37" s="72"/>
      <c r="CA37" s="72"/>
      <c r="CB37" s="72"/>
      <c r="CC37" s="72"/>
      <c r="CD37" s="72"/>
      <c r="CE37" s="72"/>
      <c r="CF37" s="72"/>
      <c r="CG37" s="72"/>
      <c r="CH37" s="72"/>
      <c r="CI37" s="72"/>
      <c r="CJ37" s="72"/>
      <c r="CK37" s="72"/>
      <c r="CL37" s="72"/>
      <c r="CM37" s="72"/>
      <c r="CN37" s="72"/>
      <c r="CO37" s="72"/>
      <c r="CP37" s="72"/>
      <c r="CQ37" s="72"/>
      <c r="CR37" s="72"/>
      <c r="CS37" s="72"/>
      <c r="CT37" s="72"/>
      <c r="CU37" s="72"/>
      <c r="CV37" s="73"/>
      <c r="CY37" s="44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45"/>
      <c r="ED37" s="45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46"/>
      <c r="FH37" s="46"/>
      <c r="FI37" s="46"/>
      <c r="FJ37" s="46"/>
      <c r="FK37" s="46"/>
      <c r="FL37" s="46"/>
      <c r="FM37" s="46"/>
      <c r="FN37" s="46"/>
      <c r="FO37" s="309"/>
      <c r="FP37" s="309"/>
      <c r="FQ37" s="37"/>
      <c r="FR37" s="37"/>
      <c r="FS37" s="37"/>
      <c r="FT37" s="38"/>
      <c r="FU37" s="38"/>
      <c r="FV37" s="39"/>
      <c r="FW37" s="39"/>
      <c r="FX37" s="39"/>
      <c r="FY37" s="39"/>
      <c r="FZ37" s="40"/>
    </row>
    <row r="38" spans="2:182" ht="9.9499999999999993" customHeight="1" x14ac:dyDescent="0.25">
      <c r="B38" s="57" t="s">
        <v>125</v>
      </c>
      <c r="C38" s="268"/>
      <c r="D38" s="270" t="s">
        <v>126</v>
      </c>
      <c r="E38" s="58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>
        <v>1</v>
      </c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59"/>
      <c r="BW38" s="59"/>
      <c r="BX38" s="59"/>
      <c r="BY38" s="59"/>
      <c r="BZ38" s="59"/>
      <c r="CA38" s="59"/>
      <c r="CB38" s="59"/>
      <c r="CC38" s="59"/>
      <c r="CD38" s="59"/>
      <c r="CE38" s="59"/>
      <c r="CF38" s="59"/>
      <c r="CG38" s="59"/>
      <c r="CH38" s="59"/>
      <c r="CI38" s="59">
        <v>2</v>
      </c>
      <c r="CJ38" s="59"/>
      <c r="CK38" s="59"/>
      <c r="CL38" s="59"/>
      <c r="CM38" s="59"/>
      <c r="CN38" s="59"/>
      <c r="CO38" s="59"/>
      <c r="CP38" s="59"/>
      <c r="CQ38" s="59"/>
      <c r="CR38" s="59"/>
      <c r="CS38" s="59"/>
      <c r="CT38" s="59"/>
      <c r="CU38" s="59"/>
      <c r="CV38" s="60"/>
      <c r="CY38" s="51"/>
      <c r="CZ38" s="52"/>
      <c r="DA38" s="52"/>
      <c r="DB38" s="52"/>
      <c r="DC38" s="52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45"/>
      <c r="ED38" s="45"/>
      <c r="EE38" s="39"/>
      <c r="EF38" s="39"/>
      <c r="EG38" s="39"/>
      <c r="EH38" s="39"/>
      <c r="EI38" s="39"/>
      <c r="EJ38" s="39"/>
      <c r="EK38" s="39"/>
      <c r="EL38" s="39"/>
      <c r="EM38" s="39"/>
      <c r="EN38" s="311">
        <v>1</v>
      </c>
      <c r="EO38" s="312"/>
      <c r="EP38" s="39"/>
      <c r="EQ38" s="39"/>
      <c r="ER38" s="39"/>
      <c r="ES38" s="39"/>
      <c r="ET38" s="39"/>
      <c r="EU38" s="39"/>
      <c r="EV38" s="39"/>
      <c r="EW38" s="63">
        <v>2</v>
      </c>
      <c r="EX38" s="39"/>
      <c r="EY38" s="39"/>
      <c r="EZ38" s="39"/>
      <c r="FA38" s="39"/>
      <c r="FB38" s="39"/>
      <c r="FC38" s="39"/>
      <c r="FD38" s="39"/>
      <c r="FE38" s="39"/>
      <c r="FF38" s="39"/>
      <c r="FG38" s="46"/>
      <c r="FH38" s="46"/>
      <c r="FI38" s="46"/>
      <c r="FJ38" s="46"/>
      <c r="FK38" s="46"/>
      <c r="FL38" s="46"/>
      <c r="FM38" s="46"/>
      <c r="FN38" s="46"/>
      <c r="FO38" s="309"/>
      <c r="FP38" s="309"/>
      <c r="FQ38" s="37"/>
      <c r="FR38" s="37"/>
      <c r="FS38" s="37"/>
      <c r="FT38" s="38"/>
      <c r="FU38" s="38"/>
      <c r="FV38" s="39"/>
      <c r="FW38" s="39"/>
      <c r="FX38" s="39"/>
      <c r="FY38" s="39"/>
      <c r="FZ38" s="40"/>
    </row>
    <row r="39" spans="2:182" ht="9.9499999999999993" customHeight="1" x14ac:dyDescent="0.25">
      <c r="B39" s="57"/>
      <c r="C39" s="269"/>
      <c r="D39" s="271"/>
      <c r="E39" s="71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  <c r="AJ39" s="72"/>
      <c r="AK39" s="72"/>
      <c r="AL39" s="72"/>
      <c r="AM39" s="72"/>
      <c r="AN39" s="72"/>
      <c r="AO39" s="72"/>
      <c r="AP39" s="72"/>
      <c r="AQ39" s="72"/>
      <c r="AR39" s="72"/>
      <c r="AS39" s="72"/>
      <c r="AT39" s="72"/>
      <c r="AU39" s="72"/>
      <c r="AV39" s="72"/>
      <c r="AW39" s="72"/>
      <c r="AX39" s="72"/>
      <c r="AY39" s="72"/>
      <c r="AZ39" s="72"/>
      <c r="BA39" s="72"/>
      <c r="BB39" s="72"/>
      <c r="BC39" s="72"/>
      <c r="BD39" s="72"/>
      <c r="BE39" s="72"/>
      <c r="BF39" s="72"/>
      <c r="BG39" s="72"/>
      <c r="BH39" s="72"/>
      <c r="BI39" s="72"/>
      <c r="BJ39" s="72"/>
      <c r="BK39" s="72"/>
      <c r="BL39" s="72"/>
      <c r="BM39" s="72"/>
      <c r="BN39" s="72"/>
      <c r="BO39" s="72"/>
      <c r="BP39" s="72"/>
      <c r="BQ39" s="72"/>
      <c r="BR39" s="72"/>
      <c r="BS39" s="72"/>
      <c r="BT39" s="72"/>
      <c r="BU39" s="72"/>
      <c r="BV39" s="72"/>
      <c r="BW39" s="72"/>
      <c r="BX39" s="72"/>
      <c r="BY39" s="72"/>
      <c r="BZ39" s="72"/>
      <c r="CA39" s="72"/>
      <c r="CB39" s="72"/>
      <c r="CC39" s="72"/>
      <c r="CD39" s="72"/>
      <c r="CE39" s="72"/>
      <c r="CF39" s="72"/>
      <c r="CG39" s="72"/>
      <c r="CH39" s="72"/>
      <c r="CI39" s="72"/>
      <c r="CJ39" s="72"/>
      <c r="CK39" s="72"/>
      <c r="CL39" s="72"/>
      <c r="CM39" s="72"/>
      <c r="CN39" s="72"/>
      <c r="CO39" s="72"/>
      <c r="CP39" s="72"/>
      <c r="CQ39" s="72"/>
      <c r="CR39" s="72"/>
      <c r="CS39" s="72"/>
      <c r="CT39" s="72"/>
      <c r="CU39" s="72"/>
      <c r="CV39" s="73"/>
      <c r="CY39" s="44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45"/>
      <c r="ED39" s="45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46"/>
      <c r="FH39" s="46"/>
      <c r="FI39" s="46"/>
      <c r="FJ39" s="46"/>
      <c r="FK39" s="46"/>
      <c r="FL39" s="46"/>
      <c r="FM39" s="46"/>
      <c r="FN39" s="46"/>
      <c r="FO39" s="309"/>
      <c r="FP39" s="309"/>
      <c r="FQ39" s="37"/>
      <c r="FR39" s="37"/>
      <c r="FS39" s="37"/>
      <c r="FT39" s="38"/>
      <c r="FU39" s="38"/>
      <c r="FV39" s="39"/>
      <c r="FW39" s="39"/>
      <c r="FX39" s="39"/>
      <c r="FY39" s="39"/>
      <c r="FZ39" s="40"/>
    </row>
    <row r="40" spans="2:182" ht="9.9499999999999993" customHeight="1" x14ac:dyDescent="0.25">
      <c r="B40" s="57" t="s">
        <v>127</v>
      </c>
      <c r="C40" s="268"/>
      <c r="D40" s="270" t="s">
        <v>128</v>
      </c>
      <c r="E40" s="58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59"/>
      <c r="BE40" s="59"/>
      <c r="BF40" s="59"/>
      <c r="BG40" s="59"/>
      <c r="BH40" s="59"/>
      <c r="BI40" s="59"/>
      <c r="BJ40" s="59"/>
      <c r="BK40" s="59"/>
      <c r="BL40" s="59"/>
      <c r="BM40" s="59"/>
      <c r="BN40" s="59"/>
      <c r="BO40" s="59"/>
      <c r="BP40" s="59"/>
      <c r="BQ40" s="59"/>
      <c r="BR40" s="59"/>
      <c r="BS40" s="59"/>
      <c r="BT40" s="59">
        <v>1</v>
      </c>
      <c r="BU40" s="59"/>
      <c r="BV40" s="59"/>
      <c r="BW40" s="59"/>
      <c r="BX40" s="59"/>
      <c r="BY40" s="59"/>
      <c r="BZ40" s="59"/>
      <c r="CA40" s="59"/>
      <c r="CB40" s="59">
        <v>2</v>
      </c>
      <c r="CC40" s="59">
        <v>4</v>
      </c>
      <c r="CD40" s="59">
        <v>3</v>
      </c>
      <c r="CE40" s="59"/>
      <c r="CF40" s="59"/>
      <c r="CG40" s="59"/>
      <c r="CH40" s="59"/>
      <c r="CI40" s="59"/>
      <c r="CJ40" s="59"/>
      <c r="CK40" s="59"/>
      <c r="CL40" s="59"/>
      <c r="CM40" s="59"/>
      <c r="CN40" s="59"/>
      <c r="CO40" s="59"/>
      <c r="CP40" s="59"/>
      <c r="CQ40" s="59"/>
      <c r="CR40" s="59"/>
      <c r="CS40" s="59"/>
      <c r="CT40" s="59"/>
      <c r="CU40" s="59">
        <v>5</v>
      </c>
      <c r="CV40" s="60"/>
      <c r="CY40" s="74"/>
      <c r="CZ40" s="75"/>
      <c r="DA40" s="75"/>
      <c r="DB40" s="75"/>
      <c r="DC40" s="75"/>
      <c r="DD40" s="75"/>
      <c r="DE40" s="75"/>
      <c r="DF40" s="75"/>
      <c r="DG40" s="75"/>
      <c r="DH40" s="75"/>
      <c r="DI40" s="75"/>
      <c r="DJ40" s="75"/>
      <c r="DK40" s="75"/>
      <c r="DL40" s="75"/>
      <c r="DM40" s="75"/>
      <c r="DN40" s="75"/>
      <c r="DO40" s="75"/>
      <c r="DP40" s="75"/>
      <c r="DQ40" s="75"/>
      <c r="DR40" s="75"/>
      <c r="DS40" s="75"/>
      <c r="DT40" s="75"/>
      <c r="DU40" s="75"/>
      <c r="DV40" s="75"/>
      <c r="DW40" s="75"/>
      <c r="DX40" s="75"/>
      <c r="DY40" s="75"/>
      <c r="DZ40" s="75"/>
      <c r="EA40" s="75"/>
      <c r="EB40" s="75"/>
      <c r="EC40" s="76"/>
      <c r="ED40" s="76"/>
      <c r="EE40" s="75"/>
      <c r="EF40" s="75"/>
      <c r="EG40" s="75"/>
      <c r="EH40" s="75"/>
      <c r="EI40" s="75"/>
      <c r="EJ40" s="75"/>
      <c r="EK40" s="75"/>
      <c r="EL40" s="75"/>
      <c r="EM40" s="75"/>
      <c r="EN40" s="75"/>
      <c r="EO40" s="75"/>
      <c r="EP40" s="75"/>
      <c r="EQ40" s="75"/>
      <c r="ER40" s="75"/>
      <c r="ES40" s="75"/>
      <c r="ET40" s="75"/>
      <c r="EU40" s="75"/>
      <c r="EV40" s="75"/>
      <c r="EW40" s="75"/>
      <c r="EX40" s="282">
        <v>1</v>
      </c>
      <c r="EY40" s="282"/>
      <c r="EZ40" s="282"/>
      <c r="FA40" s="313">
        <v>2</v>
      </c>
      <c r="FB40" s="313"/>
      <c r="FC40" s="77">
        <v>3</v>
      </c>
      <c r="FD40" s="313">
        <v>4</v>
      </c>
      <c r="FE40" s="313"/>
      <c r="FF40" s="78">
        <v>5</v>
      </c>
      <c r="FG40" s="79"/>
      <c r="FH40" s="79"/>
      <c r="FI40" s="79"/>
      <c r="FJ40" s="79"/>
      <c r="FK40" s="79"/>
      <c r="FL40" s="79"/>
      <c r="FM40" s="79"/>
      <c r="FN40" s="79"/>
      <c r="FO40" s="310"/>
      <c r="FP40" s="310"/>
      <c r="FQ40" s="80"/>
      <c r="FR40" s="80"/>
      <c r="FS40" s="80"/>
      <c r="FT40" s="81"/>
      <c r="FU40" s="81"/>
      <c r="FV40" s="75"/>
      <c r="FW40" s="75"/>
      <c r="FX40" s="75"/>
      <c r="FY40" s="75"/>
      <c r="FZ40" s="82"/>
    </row>
    <row r="41" spans="2:182" ht="9.9499999999999993" customHeight="1" thickBot="1" x14ac:dyDescent="0.3">
      <c r="B41" s="83"/>
      <c r="C41" s="274"/>
      <c r="D41" s="283"/>
      <c r="E41" s="84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5"/>
      <c r="BM41" s="85"/>
      <c r="BN41" s="85"/>
      <c r="BO41" s="85"/>
      <c r="BP41" s="85"/>
      <c r="BQ41" s="85"/>
      <c r="BR41" s="85"/>
      <c r="BS41" s="85"/>
      <c r="BT41" s="85"/>
      <c r="BU41" s="85"/>
      <c r="BV41" s="85"/>
      <c r="BW41" s="85"/>
      <c r="BX41" s="85"/>
      <c r="BY41" s="85"/>
      <c r="BZ41" s="85"/>
      <c r="CA41" s="85"/>
      <c r="CB41" s="85"/>
      <c r="CC41" s="85"/>
      <c r="CD41" s="85"/>
      <c r="CE41" s="85"/>
      <c r="CF41" s="85"/>
      <c r="CG41" s="85"/>
      <c r="CH41" s="85"/>
      <c r="CI41" s="85"/>
      <c r="CJ41" s="85"/>
      <c r="CK41" s="85"/>
      <c r="CL41" s="85"/>
      <c r="CM41" s="85"/>
      <c r="CN41" s="85"/>
      <c r="CO41" s="85"/>
      <c r="CP41" s="85"/>
      <c r="CQ41" s="85"/>
      <c r="CR41" s="85"/>
      <c r="CS41" s="85"/>
      <c r="CT41" s="85"/>
      <c r="CU41" s="85"/>
      <c r="CV41" s="86"/>
      <c r="CY41" s="87"/>
      <c r="CZ41" s="88"/>
      <c r="DA41" s="88"/>
      <c r="DB41" s="88"/>
      <c r="DC41" s="88"/>
      <c r="DD41" s="88"/>
      <c r="DE41" s="88"/>
      <c r="DF41" s="88"/>
      <c r="DG41" s="88"/>
      <c r="DH41" s="88"/>
      <c r="DI41" s="88"/>
      <c r="DJ41" s="88"/>
      <c r="DK41" s="88"/>
      <c r="DL41" s="88"/>
      <c r="DM41" s="88"/>
      <c r="DN41" s="88"/>
      <c r="DO41" s="88"/>
      <c r="DP41" s="88"/>
      <c r="DQ41" s="88"/>
      <c r="DR41" s="88"/>
      <c r="DS41" s="88"/>
      <c r="DT41" s="88"/>
      <c r="DU41" s="88"/>
      <c r="DV41" s="88"/>
      <c r="DW41" s="88"/>
      <c r="DX41" s="88"/>
      <c r="DY41" s="88"/>
      <c r="DZ41" s="88"/>
      <c r="EA41" s="88"/>
      <c r="EB41" s="88"/>
      <c r="EC41" s="88"/>
      <c r="ED41" s="88"/>
      <c r="EE41" s="88"/>
      <c r="EF41" s="88"/>
      <c r="EG41" s="88"/>
      <c r="EH41" s="88"/>
      <c r="EI41" s="88"/>
      <c r="EJ41" s="88"/>
      <c r="EK41" s="88"/>
      <c r="EL41" s="88"/>
      <c r="EM41" s="88"/>
      <c r="EN41" s="88"/>
      <c r="EO41" s="88"/>
      <c r="EP41" s="88"/>
      <c r="EQ41" s="88"/>
      <c r="ER41" s="89"/>
      <c r="ES41" s="89"/>
      <c r="ET41" s="89"/>
      <c r="EU41" s="89"/>
      <c r="EV41" s="89"/>
      <c r="EW41" s="89"/>
      <c r="EX41" s="89"/>
      <c r="EY41" s="89"/>
      <c r="EZ41" s="89"/>
      <c r="FA41" s="89"/>
      <c r="FB41" s="89"/>
      <c r="FC41" s="89"/>
      <c r="FD41" s="89"/>
      <c r="FE41" s="89"/>
      <c r="FF41" s="89"/>
      <c r="FG41" s="46"/>
      <c r="FH41" s="46"/>
      <c r="FI41" s="46"/>
      <c r="FJ41" s="46"/>
      <c r="FK41" s="46"/>
      <c r="FL41" s="46"/>
      <c r="FM41" s="46"/>
      <c r="FN41" s="46"/>
      <c r="FO41" s="90"/>
      <c r="FP41" s="91"/>
      <c r="FQ41" s="88"/>
      <c r="FR41" s="88"/>
      <c r="FS41" s="88"/>
      <c r="FT41" s="88"/>
      <c r="FU41" s="88"/>
      <c r="FV41" s="88"/>
      <c r="FW41" s="88"/>
      <c r="FX41" s="88"/>
      <c r="FY41" s="88"/>
      <c r="FZ41" s="92"/>
    </row>
    <row r="42" spans="2:182" ht="5.0999999999999996" customHeight="1" thickBot="1" x14ac:dyDescent="0.3"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3"/>
      <c r="BM42" s="93"/>
      <c r="BN42" s="93"/>
      <c r="BO42" s="93"/>
      <c r="BP42" s="93"/>
      <c r="BQ42" s="93"/>
      <c r="BR42" s="93"/>
      <c r="BS42" s="93"/>
      <c r="BT42" s="93"/>
      <c r="BU42" s="93"/>
      <c r="BV42" s="93"/>
      <c r="BW42" s="93"/>
      <c r="BX42" s="93"/>
      <c r="BY42" s="93"/>
      <c r="BZ42" s="93"/>
      <c r="CA42" s="93"/>
      <c r="CB42" s="93"/>
      <c r="CC42" s="93"/>
      <c r="CD42" s="93"/>
      <c r="CE42" s="93"/>
      <c r="CF42" s="93"/>
      <c r="CG42" s="93"/>
      <c r="CH42" s="93"/>
      <c r="CI42" s="93"/>
      <c r="CJ42" s="93"/>
      <c r="CK42" s="93"/>
      <c r="CL42" s="93"/>
      <c r="CM42" s="93"/>
      <c r="CN42" s="93"/>
      <c r="CO42" s="93"/>
      <c r="CP42" s="93"/>
      <c r="CQ42" s="93"/>
      <c r="CR42" s="93"/>
      <c r="CS42" s="93"/>
      <c r="CT42" s="93"/>
      <c r="CU42" s="93"/>
      <c r="CV42" s="93"/>
      <c r="FH42" s="94"/>
      <c r="FI42" s="94"/>
    </row>
    <row r="43" spans="2:182" s="100" customFormat="1" ht="15" customHeight="1" thickBot="1" x14ac:dyDescent="0.3">
      <c r="B43" s="95" t="s">
        <v>129</v>
      </c>
      <c r="C43" s="284" t="s">
        <v>130</v>
      </c>
      <c r="D43" s="285"/>
      <c r="E43" s="286"/>
      <c r="F43" s="96"/>
      <c r="G43" s="96"/>
      <c r="H43" s="96"/>
      <c r="I43" s="96"/>
      <c r="J43" s="97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3"/>
      <c r="AB43" s="96"/>
      <c r="AC43" s="96"/>
      <c r="AD43" s="96"/>
      <c r="AE43" s="272" t="s">
        <v>131</v>
      </c>
      <c r="AF43" s="273"/>
      <c r="AG43" s="273"/>
      <c r="AH43" s="273"/>
      <c r="AI43" s="273"/>
      <c r="AJ43" s="273"/>
      <c r="AK43" s="287" t="s">
        <v>132</v>
      </c>
      <c r="AL43" s="288"/>
      <c r="AM43" s="288"/>
      <c r="AN43" s="288"/>
      <c r="AO43" s="288"/>
      <c r="AP43" s="288"/>
      <c r="AQ43" s="288"/>
      <c r="AR43" s="288"/>
      <c r="AS43" s="288"/>
      <c r="AT43" s="288"/>
      <c r="AU43" s="289"/>
      <c r="AV43" s="272" t="s">
        <v>133</v>
      </c>
      <c r="AW43" s="273"/>
      <c r="AX43" s="273"/>
      <c r="AY43" s="273"/>
      <c r="AZ43" s="273"/>
      <c r="BA43" s="273"/>
      <c r="BB43" s="273"/>
      <c r="BC43" s="273"/>
      <c r="BD43" s="273"/>
      <c r="BE43" s="273"/>
      <c r="BF43" s="273"/>
      <c r="BG43" s="290" t="s">
        <v>134</v>
      </c>
      <c r="BH43" s="290"/>
      <c r="BI43" s="290"/>
      <c r="BJ43" s="290"/>
      <c r="BK43" s="290"/>
      <c r="BL43" s="290"/>
      <c r="BM43" s="290"/>
      <c r="BN43" s="290"/>
      <c r="BO43" s="290"/>
      <c r="BP43" s="290"/>
      <c r="BQ43" s="290"/>
      <c r="BR43" s="290"/>
      <c r="BS43" s="291"/>
      <c r="BT43" s="99"/>
      <c r="BU43" s="99"/>
      <c r="BV43" s="272" t="s">
        <v>135</v>
      </c>
      <c r="BW43" s="273"/>
      <c r="BX43" s="273"/>
      <c r="BY43" s="273"/>
      <c r="BZ43" s="280">
        <f ca="1">TODAY()</f>
        <v>42398</v>
      </c>
      <c r="CA43" s="280"/>
      <c r="CB43" s="280"/>
      <c r="CC43" s="280"/>
      <c r="CD43" s="280"/>
      <c r="CE43" s="280"/>
      <c r="CF43" s="280"/>
      <c r="CG43" s="281"/>
      <c r="CH43" s="99"/>
      <c r="CI43" s="272" t="s">
        <v>136</v>
      </c>
      <c r="CJ43" s="273"/>
      <c r="CK43" s="273"/>
      <c r="CL43" s="273"/>
      <c r="CM43" s="273"/>
      <c r="CN43" s="273"/>
      <c r="CO43" s="273"/>
      <c r="CP43" s="273"/>
      <c r="CQ43" s="273"/>
      <c r="CR43" s="273"/>
      <c r="CS43" s="273"/>
      <c r="CT43" s="297" t="s">
        <v>137</v>
      </c>
      <c r="CU43" s="297"/>
      <c r="CV43" s="298"/>
      <c r="CW43" s="99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</row>
    <row r="44" spans="2:182" x14ac:dyDescent="0.25"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3"/>
      <c r="BM44" s="93"/>
      <c r="BN44" s="93"/>
      <c r="BO44" s="93"/>
      <c r="BP44" s="93"/>
      <c r="BQ44" s="93"/>
      <c r="BR44" s="93"/>
      <c r="BS44" s="93"/>
      <c r="BT44" s="93"/>
      <c r="BU44" s="93"/>
      <c r="BV44" s="93"/>
      <c r="BW44" s="93"/>
      <c r="BX44" s="93"/>
      <c r="BY44" s="93"/>
      <c r="BZ44" s="93"/>
      <c r="CA44" s="93"/>
      <c r="CB44" s="93"/>
      <c r="CC44" s="93"/>
      <c r="CD44" s="93"/>
      <c r="CE44" s="93"/>
      <c r="CF44" s="93"/>
      <c r="CG44" s="93"/>
      <c r="CH44" s="93"/>
      <c r="CI44" s="93"/>
      <c r="CJ44" s="93"/>
      <c r="CK44" s="93"/>
      <c r="CL44" s="93"/>
      <c r="CM44" s="93"/>
      <c r="CN44" s="93"/>
      <c r="CO44" s="93"/>
      <c r="CP44" s="93"/>
      <c r="CQ44" s="93"/>
      <c r="CR44" s="93"/>
      <c r="CS44" s="93"/>
      <c r="CT44" s="93"/>
      <c r="CU44" s="93"/>
      <c r="CV44" s="93"/>
    </row>
  </sheetData>
  <sheetProtection password="CCE8" sheet="1" objects="1" scenarios="1"/>
  <mergeCells count="97">
    <mergeCell ref="CB2:CV2"/>
    <mergeCell ref="CY2:FZ4"/>
    <mergeCell ref="D4:D5"/>
    <mergeCell ref="E4:S4"/>
    <mergeCell ref="T4:X4"/>
    <mergeCell ref="Y4:AE4"/>
    <mergeCell ref="BO4:BS4"/>
    <mergeCell ref="D2:AI2"/>
    <mergeCell ref="AJ2:AV2"/>
    <mergeCell ref="AW2:BS2"/>
    <mergeCell ref="BT2:CA2"/>
    <mergeCell ref="AF4:AL4"/>
    <mergeCell ref="AM4:AW4"/>
    <mergeCell ref="AX4:BB4"/>
    <mergeCell ref="BC4:BI4"/>
    <mergeCell ref="BJ4:BN4"/>
    <mergeCell ref="BT4:CA4"/>
    <mergeCell ref="CB4:CG4"/>
    <mergeCell ref="CH4:CV4"/>
    <mergeCell ref="CY5:DN5"/>
    <mergeCell ref="DO5:ED5"/>
    <mergeCell ref="CY10:DA10"/>
    <mergeCell ref="DG10:DH10"/>
    <mergeCell ref="DD12:DE12"/>
    <mergeCell ref="DI14:DK14"/>
    <mergeCell ref="DZ14:EB14"/>
    <mergeCell ref="DD18:DE18"/>
    <mergeCell ref="DU20:DX20"/>
    <mergeCell ref="DL22:DS22"/>
    <mergeCell ref="DU26:DX26"/>
    <mergeCell ref="DL28:DS28"/>
    <mergeCell ref="EU5:FJ5"/>
    <mergeCell ref="FK5:FZ5"/>
    <mergeCell ref="FG7:FN7"/>
    <mergeCell ref="FO7:FP40"/>
    <mergeCell ref="DL8:DS8"/>
    <mergeCell ref="EE5:ET5"/>
    <mergeCell ref="EN38:EO38"/>
    <mergeCell ref="EE14:EF14"/>
    <mergeCell ref="DL16:DS16"/>
    <mergeCell ref="EC36:ED36"/>
    <mergeCell ref="FA40:FB40"/>
    <mergeCell ref="FD40:FE40"/>
    <mergeCell ref="CY30:DA30"/>
    <mergeCell ref="DG30:DH30"/>
    <mergeCell ref="DD32:DE32"/>
    <mergeCell ref="DZ34:EB34"/>
    <mergeCell ref="CY36:DA36"/>
    <mergeCell ref="BZ43:CG43"/>
    <mergeCell ref="CI43:CS43"/>
    <mergeCell ref="EX40:EZ40"/>
    <mergeCell ref="D20:D21"/>
    <mergeCell ref="D26:D27"/>
    <mergeCell ref="D40:D41"/>
    <mergeCell ref="C43:E43"/>
    <mergeCell ref="AE43:AJ43"/>
    <mergeCell ref="AK43:AU43"/>
    <mergeCell ref="AV43:BF43"/>
    <mergeCell ref="BG43:BS43"/>
    <mergeCell ref="EP36:ER36"/>
    <mergeCell ref="EU36:EV36"/>
    <mergeCell ref="DI34:DK34"/>
    <mergeCell ref="DD24:DE24"/>
    <mergeCell ref="CT43:CV43"/>
    <mergeCell ref="B8:B9"/>
    <mergeCell ref="C8:C9"/>
    <mergeCell ref="D8:D9"/>
    <mergeCell ref="C10:C11"/>
    <mergeCell ref="D10:D11"/>
    <mergeCell ref="D32:D33"/>
    <mergeCell ref="C36:C37"/>
    <mergeCell ref="C12:C13"/>
    <mergeCell ref="D12:D13"/>
    <mergeCell ref="C14:C15"/>
    <mergeCell ref="C34:C35"/>
    <mergeCell ref="D34:D35"/>
    <mergeCell ref="D14:D15"/>
    <mergeCell ref="C16:C17"/>
    <mergeCell ref="D16:D17"/>
    <mergeCell ref="C18:C19"/>
    <mergeCell ref="D36:D37"/>
    <mergeCell ref="C38:C39"/>
    <mergeCell ref="D38:D39"/>
    <mergeCell ref="BV43:BY43"/>
    <mergeCell ref="D18:D19"/>
    <mergeCell ref="C22:C23"/>
    <mergeCell ref="D22:D23"/>
    <mergeCell ref="C24:C25"/>
    <mergeCell ref="D24:D25"/>
    <mergeCell ref="C20:C21"/>
    <mergeCell ref="C26:C27"/>
    <mergeCell ref="C28:C29"/>
    <mergeCell ref="D28:D29"/>
    <mergeCell ref="C30:C31"/>
    <mergeCell ref="D30:D31"/>
    <mergeCell ref="C40:C41"/>
    <mergeCell ref="C32:C33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T41"/>
  <sheetViews>
    <sheetView tabSelected="1" workbookViewId="0">
      <selection activeCell="E23" sqref="E23"/>
    </sheetView>
  </sheetViews>
  <sheetFormatPr baseColWidth="10" defaultRowHeight="15" x14ac:dyDescent="0.25"/>
  <cols>
    <col min="1" max="1" width="3.5703125" customWidth="1"/>
    <col min="2" max="2" width="11.7109375" customWidth="1"/>
    <col min="3" max="3" width="5.7109375" customWidth="1"/>
    <col min="4" max="4" width="24" customWidth="1"/>
    <col min="5" max="5" width="7.28515625" customWidth="1"/>
    <col min="6" max="6" width="5.85546875" customWidth="1"/>
    <col min="7" max="7" width="6.28515625" customWidth="1"/>
    <col min="9" max="9" width="14.42578125" customWidth="1"/>
  </cols>
  <sheetData>
    <row r="1" spans="2:20" ht="15.75" thickBot="1" x14ac:dyDescent="0.3"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</row>
    <row r="2" spans="2:20" ht="29.25" thickBot="1" x14ac:dyDescent="0.3">
      <c r="B2" s="377" t="s">
        <v>165</v>
      </c>
      <c r="C2" s="378"/>
      <c r="D2" s="378"/>
      <c r="E2" s="379"/>
      <c r="F2" s="380" t="s">
        <v>149</v>
      </c>
      <c r="G2" s="381"/>
      <c r="H2" s="382"/>
      <c r="I2" s="370"/>
      <c r="J2" s="383"/>
      <c r="K2" s="383"/>
      <c r="L2" s="383"/>
      <c r="M2" s="267" t="s">
        <v>150</v>
      </c>
      <c r="N2" s="370"/>
      <c r="O2" s="371"/>
      <c r="P2" s="182"/>
      <c r="Q2" s="182"/>
      <c r="R2" s="182"/>
      <c r="S2" s="182"/>
      <c r="T2" s="182"/>
    </row>
    <row r="3" spans="2:20" ht="15.75" thickBot="1" x14ac:dyDescent="0.3"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</row>
    <row r="4" spans="2:20" ht="15.75" thickBot="1" x14ac:dyDescent="0.3">
      <c r="B4" s="204" t="s">
        <v>171</v>
      </c>
      <c r="C4" s="205" t="s">
        <v>172</v>
      </c>
      <c r="D4" s="205" t="s">
        <v>173</v>
      </c>
      <c r="E4" s="205" t="s">
        <v>166</v>
      </c>
      <c r="F4" s="205" t="s">
        <v>167</v>
      </c>
      <c r="G4" s="206" t="s">
        <v>174</v>
      </c>
      <c r="H4" s="205" t="s">
        <v>175</v>
      </c>
      <c r="I4" s="212" t="s">
        <v>176</v>
      </c>
      <c r="J4" s="197"/>
      <c r="K4" s="198"/>
      <c r="L4" s="197"/>
      <c r="M4" s="197"/>
      <c r="N4" s="197"/>
      <c r="O4" s="197"/>
      <c r="P4" s="199"/>
      <c r="Q4" s="213"/>
      <c r="R4" s="213"/>
      <c r="S4" s="213"/>
      <c r="T4" s="213"/>
    </row>
    <row r="5" spans="2:20" x14ac:dyDescent="0.25">
      <c r="B5" s="527"/>
      <c r="C5" s="528"/>
      <c r="D5" s="528"/>
      <c r="E5" s="528"/>
      <c r="F5" s="528"/>
      <c r="G5" s="529"/>
      <c r="H5" s="530"/>
      <c r="I5" s="531"/>
      <c r="J5" s="200"/>
      <c r="K5" s="200"/>
      <c r="L5" s="200"/>
      <c r="M5" s="201"/>
      <c r="N5" s="202"/>
      <c r="O5" s="202"/>
      <c r="P5" s="199"/>
      <c r="Q5" s="213"/>
      <c r="R5" s="213"/>
      <c r="S5" s="213"/>
      <c r="T5" s="213"/>
    </row>
    <row r="6" spans="2:20" x14ac:dyDescent="0.25">
      <c r="B6" s="186"/>
      <c r="C6" s="187"/>
      <c r="D6" s="188"/>
      <c r="E6" s="187"/>
      <c r="F6" s="187"/>
      <c r="G6" s="194"/>
      <c r="H6" s="208"/>
      <c r="I6" s="209"/>
      <c r="J6" s="200"/>
      <c r="K6" s="200"/>
      <c r="L6" s="200"/>
      <c r="M6" s="201"/>
      <c r="N6" s="202"/>
      <c r="O6" s="202"/>
      <c r="P6" s="199"/>
      <c r="Q6" s="213"/>
      <c r="R6" s="213"/>
      <c r="S6" s="213"/>
      <c r="T6" s="213"/>
    </row>
    <row r="7" spans="2:20" x14ac:dyDescent="0.25">
      <c r="B7" s="186"/>
      <c r="C7" s="187"/>
      <c r="D7" s="188"/>
      <c r="E7" s="187"/>
      <c r="F7" s="187"/>
      <c r="G7" s="194"/>
      <c r="H7" s="208"/>
      <c r="I7" s="209"/>
      <c r="J7" s="200"/>
      <c r="K7" s="200"/>
      <c r="L7" s="200"/>
      <c r="M7" s="201"/>
      <c r="N7" s="202"/>
      <c r="O7" s="202"/>
      <c r="P7" s="199"/>
      <c r="Q7" s="213"/>
      <c r="R7" s="213"/>
      <c r="S7" s="213"/>
      <c r="T7" s="213"/>
    </row>
    <row r="8" spans="2:20" x14ac:dyDescent="0.25">
      <c r="B8" s="186"/>
      <c r="C8" s="187"/>
      <c r="D8" s="188"/>
      <c r="E8" s="187"/>
      <c r="F8" s="187"/>
      <c r="G8" s="194"/>
      <c r="H8" s="208"/>
      <c r="I8" s="209"/>
      <c r="J8" s="200"/>
      <c r="K8" s="200"/>
      <c r="L8" s="200"/>
      <c r="M8" s="201"/>
      <c r="N8" s="202"/>
      <c r="O8" s="202"/>
      <c r="P8" s="199"/>
      <c r="Q8" s="213"/>
      <c r="R8" s="213"/>
      <c r="S8" s="213"/>
      <c r="T8" s="213"/>
    </row>
    <row r="9" spans="2:20" x14ac:dyDescent="0.25">
      <c r="B9" s="186"/>
      <c r="C9" s="187"/>
      <c r="D9" s="188"/>
      <c r="E9" s="187"/>
      <c r="F9" s="187"/>
      <c r="G9" s="194"/>
      <c r="H9" s="208"/>
      <c r="I9" s="209"/>
      <c r="J9" s="200"/>
      <c r="K9" s="200"/>
      <c r="L9" s="200"/>
      <c r="M9" s="201"/>
      <c r="N9" s="202"/>
      <c r="O9" s="202"/>
      <c r="P9" s="199"/>
      <c r="Q9" s="213"/>
      <c r="R9" s="213"/>
      <c r="S9" s="213"/>
      <c r="T9" s="213"/>
    </row>
    <row r="10" spans="2:20" x14ac:dyDescent="0.25">
      <c r="B10" s="186"/>
      <c r="C10" s="187"/>
      <c r="D10" s="188"/>
      <c r="E10" s="187"/>
      <c r="F10" s="187"/>
      <c r="G10" s="194"/>
      <c r="H10" s="208"/>
      <c r="I10" s="209"/>
      <c r="J10" s="200"/>
      <c r="K10" s="200"/>
      <c r="L10" s="200"/>
      <c r="M10" s="201"/>
      <c r="N10" s="202"/>
      <c r="O10" s="202"/>
      <c r="P10" s="199"/>
      <c r="Q10" s="213"/>
      <c r="R10" s="213"/>
      <c r="S10" s="213"/>
      <c r="T10" s="213"/>
    </row>
    <row r="11" spans="2:20" x14ac:dyDescent="0.25">
      <c r="B11" s="186"/>
      <c r="C11" s="187"/>
      <c r="D11" s="188"/>
      <c r="E11" s="187"/>
      <c r="F11" s="187"/>
      <c r="G11" s="194"/>
      <c r="H11" s="208"/>
      <c r="I11" s="209"/>
      <c r="J11" s="200"/>
      <c r="K11" s="200"/>
      <c r="L11" s="200"/>
      <c r="M11" s="201"/>
      <c r="N11" s="202"/>
      <c r="O11" s="202"/>
      <c r="P11" s="199"/>
      <c r="Q11" s="213"/>
      <c r="R11" s="213"/>
      <c r="S11" s="213"/>
      <c r="T11" s="213"/>
    </row>
    <row r="12" spans="2:20" x14ac:dyDescent="0.25">
      <c r="B12" s="186"/>
      <c r="C12" s="187"/>
      <c r="D12" s="188"/>
      <c r="E12" s="187"/>
      <c r="F12" s="187"/>
      <c r="G12" s="194"/>
      <c r="H12" s="208"/>
      <c r="I12" s="209"/>
      <c r="J12" s="200"/>
      <c r="K12" s="200"/>
      <c r="L12" s="200"/>
      <c r="M12" s="201"/>
      <c r="N12" s="202"/>
      <c r="O12" s="202"/>
      <c r="P12" s="199"/>
      <c r="Q12" s="213"/>
      <c r="R12" s="213"/>
      <c r="S12" s="213"/>
      <c r="T12" s="213"/>
    </row>
    <row r="13" spans="2:20" x14ac:dyDescent="0.25">
      <c r="B13" s="186"/>
      <c r="C13" s="187"/>
      <c r="D13" s="188"/>
      <c r="E13" s="187"/>
      <c r="F13" s="187"/>
      <c r="G13" s="194"/>
      <c r="H13" s="208"/>
      <c r="I13" s="209"/>
      <c r="J13" s="200"/>
      <c r="K13" s="200"/>
      <c r="L13" s="200"/>
      <c r="M13" s="201"/>
      <c r="N13" s="202"/>
      <c r="O13" s="202"/>
      <c r="P13" s="199"/>
      <c r="Q13" s="213"/>
      <c r="R13" s="213"/>
      <c r="S13" s="213"/>
      <c r="T13" s="213"/>
    </row>
    <row r="14" spans="2:20" x14ac:dyDescent="0.25">
      <c r="B14" s="186"/>
      <c r="C14" s="187"/>
      <c r="D14" s="188"/>
      <c r="E14" s="187"/>
      <c r="F14" s="187"/>
      <c r="G14" s="194"/>
      <c r="H14" s="208"/>
      <c r="I14" s="209"/>
      <c r="J14" s="200"/>
      <c r="K14" s="200"/>
      <c r="L14" s="200"/>
      <c r="M14" s="201"/>
      <c r="N14" s="202"/>
      <c r="O14" s="202"/>
      <c r="P14" s="199"/>
      <c r="Q14" s="213"/>
      <c r="R14" s="213"/>
      <c r="S14" s="213"/>
      <c r="T14" s="213"/>
    </row>
    <row r="15" spans="2:20" x14ac:dyDescent="0.25">
      <c r="B15" s="186"/>
      <c r="C15" s="187"/>
      <c r="D15" s="188"/>
      <c r="E15" s="187"/>
      <c r="F15" s="187"/>
      <c r="G15" s="194"/>
      <c r="H15" s="208"/>
      <c r="I15" s="209"/>
      <c r="J15" s="200"/>
      <c r="K15" s="200"/>
      <c r="L15" s="200"/>
      <c r="M15" s="201"/>
      <c r="N15" s="202"/>
      <c r="O15" s="202"/>
      <c r="P15" s="199"/>
      <c r="Q15" s="213"/>
      <c r="R15" s="213"/>
      <c r="S15" s="213"/>
      <c r="T15" s="213"/>
    </row>
    <row r="16" spans="2:20" x14ac:dyDescent="0.25">
      <c r="B16" s="186"/>
      <c r="C16" s="187"/>
      <c r="D16" s="188"/>
      <c r="E16" s="187"/>
      <c r="F16" s="187"/>
      <c r="G16" s="194"/>
      <c r="H16" s="208"/>
      <c r="I16" s="209"/>
      <c r="J16" s="200"/>
      <c r="K16" s="200"/>
      <c r="L16" s="200"/>
      <c r="M16" s="201"/>
      <c r="N16" s="202"/>
      <c r="O16" s="202"/>
      <c r="P16" s="199"/>
      <c r="Q16" s="213"/>
      <c r="R16" s="213"/>
      <c r="S16" s="213"/>
      <c r="T16" s="213"/>
    </row>
    <row r="17" spans="2:20" x14ac:dyDescent="0.25">
      <c r="B17" s="189"/>
      <c r="C17" s="190"/>
      <c r="D17" s="190"/>
      <c r="E17" s="190"/>
      <c r="F17" s="190"/>
      <c r="G17" s="195"/>
      <c r="H17" s="207"/>
      <c r="I17" s="209"/>
      <c r="J17" s="200"/>
      <c r="K17" s="200"/>
      <c r="L17" s="200"/>
      <c r="M17" s="201"/>
      <c r="N17" s="202"/>
      <c r="O17" s="202"/>
      <c r="P17" s="199"/>
      <c r="Q17" s="213"/>
      <c r="R17" s="213"/>
      <c r="S17" s="213"/>
      <c r="T17" s="213"/>
    </row>
    <row r="18" spans="2:20" x14ac:dyDescent="0.25">
      <c r="B18" s="186"/>
      <c r="C18" s="187"/>
      <c r="D18" s="188"/>
      <c r="E18" s="187"/>
      <c r="F18" s="187"/>
      <c r="G18" s="194"/>
      <c r="H18" s="208"/>
      <c r="I18" s="209"/>
      <c r="J18" s="200"/>
      <c r="K18" s="200"/>
      <c r="L18" s="200"/>
      <c r="M18" s="201"/>
      <c r="N18" s="202"/>
      <c r="O18" s="202"/>
      <c r="P18" s="199"/>
      <c r="Q18" s="213"/>
      <c r="R18" s="213"/>
      <c r="S18" s="213"/>
      <c r="T18" s="213"/>
    </row>
    <row r="19" spans="2:20" x14ac:dyDescent="0.25">
      <c r="B19" s="186"/>
      <c r="C19" s="187"/>
      <c r="D19" s="188"/>
      <c r="E19" s="187"/>
      <c r="F19" s="187"/>
      <c r="G19" s="194"/>
      <c r="H19" s="208"/>
      <c r="I19" s="209"/>
      <c r="J19" s="200"/>
      <c r="K19" s="200"/>
      <c r="L19" s="200"/>
      <c r="M19" s="201"/>
      <c r="N19" s="202"/>
      <c r="O19" s="202"/>
      <c r="P19" s="199"/>
      <c r="Q19" s="213"/>
      <c r="R19" s="213"/>
      <c r="S19" s="213"/>
      <c r="T19" s="213"/>
    </row>
    <row r="20" spans="2:20" x14ac:dyDescent="0.25">
      <c r="B20" s="186"/>
      <c r="C20" s="187"/>
      <c r="D20" s="188"/>
      <c r="E20" s="187"/>
      <c r="F20" s="187"/>
      <c r="G20" s="194"/>
      <c r="H20" s="208"/>
      <c r="I20" s="209"/>
      <c r="J20" s="200"/>
      <c r="K20" s="200"/>
      <c r="L20" s="200"/>
      <c r="M20" s="201"/>
      <c r="N20" s="202"/>
      <c r="O20" s="202"/>
      <c r="P20" s="199"/>
      <c r="Q20" s="213"/>
      <c r="R20" s="213"/>
      <c r="S20" s="213"/>
      <c r="T20" s="213"/>
    </row>
    <row r="21" spans="2:20" x14ac:dyDescent="0.25">
      <c r="B21" s="186"/>
      <c r="C21" s="187"/>
      <c r="D21" s="188"/>
      <c r="E21" s="187"/>
      <c r="F21" s="187"/>
      <c r="G21" s="194"/>
      <c r="H21" s="208"/>
      <c r="I21" s="209"/>
      <c r="J21" s="200"/>
      <c r="K21" s="200"/>
      <c r="L21" s="200"/>
      <c r="M21" s="201"/>
      <c r="N21" s="202"/>
      <c r="O21" s="202"/>
      <c r="P21" s="199"/>
      <c r="Q21" s="213"/>
      <c r="R21" s="213"/>
      <c r="S21" s="213"/>
      <c r="T21" s="213"/>
    </row>
    <row r="22" spans="2:20" x14ac:dyDescent="0.25">
      <c r="B22" s="186"/>
      <c r="C22" s="187"/>
      <c r="D22" s="188"/>
      <c r="E22" s="187"/>
      <c r="F22" s="187"/>
      <c r="G22" s="194"/>
      <c r="H22" s="208"/>
      <c r="I22" s="209"/>
      <c r="J22" s="200"/>
      <c r="K22" s="200"/>
      <c r="L22" s="200"/>
      <c r="M22" s="201"/>
      <c r="N22" s="202"/>
      <c r="O22" s="202"/>
      <c r="P22" s="199"/>
      <c r="Q22" s="213"/>
      <c r="R22" s="213"/>
      <c r="S22" s="213"/>
      <c r="T22" s="213"/>
    </row>
    <row r="23" spans="2:20" x14ac:dyDescent="0.25">
      <c r="B23" s="186"/>
      <c r="C23" s="187"/>
      <c r="D23" s="188"/>
      <c r="E23" s="187"/>
      <c r="F23" s="187"/>
      <c r="G23" s="194"/>
      <c r="H23" s="208"/>
      <c r="I23" s="209"/>
      <c r="J23" s="200"/>
      <c r="K23" s="200"/>
      <c r="L23" s="200"/>
      <c r="M23" s="201"/>
      <c r="N23" s="202"/>
      <c r="O23" s="202"/>
      <c r="P23" s="199"/>
      <c r="Q23" s="213"/>
      <c r="R23" s="213"/>
      <c r="S23" s="213"/>
      <c r="T23" s="213"/>
    </row>
    <row r="24" spans="2:20" x14ac:dyDescent="0.25">
      <c r="B24" s="186"/>
      <c r="C24" s="187"/>
      <c r="D24" s="188"/>
      <c r="E24" s="187"/>
      <c r="F24" s="187"/>
      <c r="G24" s="194"/>
      <c r="H24" s="208"/>
      <c r="I24" s="209"/>
      <c r="J24" s="200"/>
      <c r="K24" s="200"/>
      <c r="L24" s="200"/>
      <c r="M24" s="201"/>
      <c r="N24" s="202"/>
      <c r="O24" s="202"/>
      <c r="P24" s="199"/>
      <c r="Q24" s="213"/>
      <c r="R24" s="213"/>
      <c r="S24" s="213"/>
      <c r="T24" s="213"/>
    </row>
    <row r="25" spans="2:20" x14ac:dyDescent="0.25">
      <c r="B25" s="186"/>
      <c r="C25" s="187"/>
      <c r="D25" s="188"/>
      <c r="E25" s="187"/>
      <c r="F25" s="187"/>
      <c r="G25" s="194"/>
      <c r="H25" s="208"/>
      <c r="I25" s="209"/>
      <c r="J25" s="200"/>
      <c r="K25" s="200"/>
      <c r="L25" s="200"/>
      <c r="M25" s="201"/>
      <c r="N25" s="202"/>
      <c r="O25" s="202"/>
      <c r="P25" s="199"/>
      <c r="Q25" s="213"/>
      <c r="R25" s="213"/>
      <c r="S25" s="213"/>
      <c r="T25" s="213"/>
    </row>
    <row r="26" spans="2:20" x14ac:dyDescent="0.25">
      <c r="B26" s="186"/>
      <c r="C26" s="187"/>
      <c r="D26" s="188"/>
      <c r="E26" s="187"/>
      <c r="F26" s="187"/>
      <c r="G26" s="194"/>
      <c r="H26" s="208"/>
      <c r="I26" s="209"/>
      <c r="J26" s="200"/>
      <c r="K26" s="200"/>
      <c r="L26" s="200"/>
      <c r="M26" s="201"/>
      <c r="N26" s="202"/>
      <c r="O26" s="202"/>
      <c r="P26" s="199"/>
      <c r="Q26" s="213"/>
      <c r="R26" s="213"/>
      <c r="S26" s="213"/>
      <c r="T26" s="213"/>
    </row>
    <row r="27" spans="2:20" x14ac:dyDescent="0.25">
      <c r="B27" s="189"/>
      <c r="C27" s="190"/>
      <c r="D27" s="190"/>
      <c r="E27" s="190"/>
      <c r="F27" s="190"/>
      <c r="G27" s="195"/>
      <c r="H27" s="207"/>
      <c r="I27" s="209"/>
      <c r="J27" s="200"/>
      <c r="K27" s="200"/>
      <c r="L27" s="200"/>
      <c r="M27" s="201"/>
      <c r="N27" s="202"/>
      <c r="O27" s="202"/>
      <c r="P27" s="199"/>
      <c r="Q27" s="213"/>
      <c r="R27" s="213"/>
      <c r="S27" s="213"/>
      <c r="T27" s="213"/>
    </row>
    <row r="28" spans="2:20" x14ac:dyDescent="0.25">
      <c r="B28" s="186"/>
      <c r="C28" s="187"/>
      <c r="D28" s="188"/>
      <c r="E28" s="187"/>
      <c r="F28" s="187"/>
      <c r="G28" s="194"/>
      <c r="H28" s="208"/>
      <c r="I28" s="209"/>
      <c r="J28" s="200"/>
      <c r="K28" s="200"/>
      <c r="L28" s="200"/>
      <c r="M28" s="201"/>
      <c r="N28" s="202"/>
      <c r="O28" s="202"/>
      <c r="P28" s="199"/>
      <c r="Q28" s="213"/>
      <c r="R28" s="213"/>
      <c r="S28" s="213"/>
      <c r="T28" s="213"/>
    </row>
    <row r="29" spans="2:20" x14ac:dyDescent="0.25">
      <c r="B29" s="186"/>
      <c r="C29" s="187"/>
      <c r="D29" s="188"/>
      <c r="E29" s="187"/>
      <c r="F29" s="187"/>
      <c r="G29" s="194"/>
      <c r="H29" s="208"/>
      <c r="I29" s="209"/>
      <c r="J29" s="200"/>
      <c r="K29" s="200"/>
      <c r="L29" s="200"/>
      <c r="M29" s="201"/>
      <c r="N29" s="202"/>
      <c r="O29" s="202"/>
      <c r="P29" s="199"/>
      <c r="Q29" s="213"/>
      <c r="R29" s="213"/>
      <c r="S29" s="213"/>
      <c r="T29" s="213"/>
    </row>
    <row r="30" spans="2:20" x14ac:dyDescent="0.25">
      <c r="B30" s="189"/>
      <c r="C30" s="190"/>
      <c r="D30" s="190"/>
      <c r="E30" s="190"/>
      <c r="F30" s="190"/>
      <c r="G30" s="195"/>
      <c r="H30" s="207"/>
      <c r="I30" s="209"/>
      <c r="J30" s="200"/>
      <c r="K30" s="200"/>
      <c r="L30" s="200"/>
      <c r="M30" s="201"/>
      <c r="N30" s="202"/>
      <c r="O30" s="202"/>
      <c r="P30" s="199"/>
      <c r="Q30" s="213"/>
      <c r="R30" s="213"/>
      <c r="S30" s="213"/>
      <c r="T30" s="213"/>
    </row>
    <row r="31" spans="2:20" x14ac:dyDescent="0.25">
      <c r="B31" s="186"/>
      <c r="C31" s="187"/>
      <c r="D31" s="188"/>
      <c r="E31" s="187"/>
      <c r="F31" s="187"/>
      <c r="G31" s="194"/>
      <c r="H31" s="208"/>
      <c r="I31" s="209"/>
      <c r="J31" s="200"/>
      <c r="K31" s="200"/>
      <c r="L31" s="200"/>
      <c r="M31" s="201"/>
      <c r="N31" s="202"/>
      <c r="O31" s="202"/>
      <c r="P31" s="199"/>
      <c r="Q31" s="213"/>
      <c r="R31" s="213"/>
      <c r="S31" s="213"/>
      <c r="T31" s="213"/>
    </row>
    <row r="32" spans="2:20" x14ac:dyDescent="0.25">
      <c r="B32" s="186"/>
      <c r="C32" s="187"/>
      <c r="D32" s="188"/>
      <c r="E32" s="187"/>
      <c r="F32" s="187"/>
      <c r="G32" s="194"/>
      <c r="H32" s="208"/>
      <c r="I32" s="209"/>
      <c r="J32" s="200"/>
      <c r="K32" s="200"/>
      <c r="L32" s="200"/>
      <c r="M32" s="201"/>
      <c r="N32" s="202"/>
      <c r="O32" s="202"/>
      <c r="P32" s="199"/>
      <c r="Q32" s="213"/>
      <c r="R32" s="213"/>
      <c r="S32" s="213"/>
      <c r="T32" s="213"/>
    </row>
    <row r="33" spans="2:20" x14ac:dyDescent="0.25">
      <c r="B33" s="186"/>
      <c r="C33" s="187"/>
      <c r="D33" s="188"/>
      <c r="E33" s="187"/>
      <c r="F33" s="187"/>
      <c r="G33" s="194"/>
      <c r="H33" s="208"/>
      <c r="I33" s="209"/>
      <c r="J33" s="200"/>
      <c r="K33" s="200"/>
      <c r="L33" s="200"/>
      <c r="M33" s="201"/>
      <c r="N33" s="202"/>
      <c r="O33" s="202"/>
      <c r="P33" s="199"/>
      <c r="Q33" s="213"/>
      <c r="R33" s="213"/>
      <c r="S33" s="213"/>
      <c r="T33" s="213"/>
    </row>
    <row r="34" spans="2:20" x14ac:dyDescent="0.25">
      <c r="B34" s="186"/>
      <c r="C34" s="187"/>
      <c r="D34" s="188"/>
      <c r="E34" s="187"/>
      <c r="F34" s="187"/>
      <c r="G34" s="194"/>
      <c r="H34" s="208"/>
      <c r="I34" s="209"/>
      <c r="J34" s="200"/>
      <c r="K34" s="200"/>
      <c r="L34" s="200"/>
      <c r="M34" s="201"/>
      <c r="N34" s="202"/>
      <c r="O34" s="202"/>
      <c r="P34" s="199"/>
      <c r="Q34" s="213"/>
      <c r="R34" s="213"/>
      <c r="S34" s="213"/>
      <c r="T34" s="213"/>
    </row>
    <row r="35" spans="2:20" x14ac:dyDescent="0.25">
      <c r="B35" s="186"/>
      <c r="C35" s="187"/>
      <c r="D35" s="188"/>
      <c r="E35" s="187"/>
      <c r="F35" s="187"/>
      <c r="G35" s="194"/>
      <c r="H35" s="208"/>
      <c r="I35" s="209"/>
      <c r="J35" s="200"/>
      <c r="K35" s="200"/>
      <c r="L35" s="200"/>
      <c r="M35" s="201"/>
      <c r="N35" s="202"/>
      <c r="O35" s="202"/>
      <c r="P35" s="199"/>
      <c r="Q35" s="213"/>
      <c r="R35" s="213"/>
      <c r="S35" s="213"/>
      <c r="T35" s="213"/>
    </row>
    <row r="36" spans="2:20" x14ac:dyDescent="0.25">
      <c r="B36" s="186"/>
      <c r="C36" s="187"/>
      <c r="D36" s="188"/>
      <c r="E36" s="187"/>
      <c r="F36" s="187"/>
      <c r="G36" s="194"/>
      <c r="H36" s="208"/>
      <c r="I36" s="209"/>
      <c r="J36" s="200"/>
      <c r="K36" s="200"/>
      <c r="L36" s="200"/>
      <c r="M36" s="201"/>
      <c r="N36" s="202"/>
      <c r="O36" s="202"/>
      <c r="P36" s="199"/>
      <c r="Q36" s="213"/>
      <c r="R36" s="213"/>
      <c r="S36" s="213"/>
      <c r="T36" s="213"/>
    </row>
    <row r="37" spans="2:20" x14ac:dyDescent="0.25">
      <c r="B37" s="186"/>
      <c r="C37" s="187"/>
      <c r="D37" s="188"/>
      <c r="E37" s="187"/>
      <c r="F37" s="187"/>
      <c r="G37" s="194"/>
      <c r="H37" s="208"/>
      <c r="I37" s="209"/>
      <c r="J37" s="200"/>
      <c r="K37" s="200"/>
      <c r="L37" s="200"/>
      <c r="M37" s="201"/>
      <c r="N37" s="202"/>
      <c r="O37" s="202"/>
      <c r="P37" s="199"/>
      <c r="Q37" s="213"/>
      <c r="R37" s="213"/>
      <c r="S37" s="213"/>
      <c r="T37" s="213"/>
    </row>
    <row r="38" spans="2:20" ht="15.75" thickBot="1" x14ac:dyDescent="0.3">
      <c r="B38" s="191"/>
      <c r="C38" s="192"/>
      <c r="D38" s="193"/>
      <c r="E38" s="192"/>
      <c r="F38" s="192"/>
      <c r="G38" s="196"/>
      <c r="H38" s="210"/>
      <c r="I38" s="211"/>
      <c r="J38" s="200"/>
      <c r="K38" s="200"/>
      <c r="L38" s="200"/>
      <c r="M38" s="201"/>
      <c r="N38" s="202"/>
      <c r="O38" s="202"/>
      <c r="P38" s="199"/>
      <c r="Q38" s="213"/>
      <c r="R38" s="213"/>
      <c r="S38" s="213"/>
      <c r="T38" s="213"/>
    </row>
    <row r="39" spans="2:20" x14ac:dyDescent="0.25">
      <c r="B39" s="182"/>
      <c r="C39" s="182"/>
      <c r="D39" s="182"/>
      <c r="E39" s="182"/>
      <c r="F39" s="182"/>
      <c r="G39" s="182"/>
      <c r="H39" s="199"/>
      <c r="I39" s="199"/>
      <c r="J39" s="199"/>
      <c r="K39" s="203"/>
      <c r="L39" s="199"/>
      <c r="M39" s="199"/>
      <c r="N39" s="199"/>
      <c r="O39" s="199"/>
      <c r="P39" s="199"/>
      <c r="Q39" s="213"/>
      <c r="R39" s="213"/>
      <c r="S39" s="213"/>
      <c r="T39" s="213"/>
    </row>
    <row r="40" spans="2:20" ht="15.75" thickBot="1" x14ac:dyDescent="0.3">
      <c r="B40" s="182"/>
      <c r="C40" s="182"/>
      <c r="D40" s="182"/>
      <c r="E40" s="182"/>
      <c r="F40" s="182"/>
      <c r="G40" s="182"/>
      <c r="H40" s="199"/>
      <c r="I40" s="199"/>
      <c r="J40" s="199"/>
      <c r="K40" s="203"/>
      <c r="L40" s="199"/>
      <c r="M40" s="199"/>
      <c r="N40" s="199"/>
      <c r="O40" s="199"/>
      <c r="P40" s="199"/>
      <c r="Q40" s="213"/>
      <c r="R40" s="213"/>
      <c r="S40" s="213"/>
      <c r="T40" s="213"/>
    </row>
    <row r="41" spans="2:20" ht="15.75" thickBot="1" x14ac:dyDescent="0.3">
      <c r="B41" s="184" t="s">
        <v>161</v>
      </c>
      <c r="C41" s="372"/>
      <c r="D41" s="372"/>
      <c r="E41" s="185" t="s">
        <v>162</v>
      </c>
      <c r="F41" s="373"/>
      <c r="G41" s="374"/>
      <c r="H41" s="374"/>
      <c r="I41" s="375" t="s">
        <v>163</v>
      </c>
      <c r="J41" s="375"/>
      <c r="K41" s="376"/>
      <c r="L41" s="376"/>
      <c r="M41" s="376"/>
      <c r="N41" s="185" t="s">
        <v>164</v>
      </c>
      <c r="O41" s="183">
        <v>42370</v>
      </c>
      <c r="P41" s="182"/>
      <c r="Q41" s="182"/>
      <c r="R41" s="182"/>
      <c r="S41" s="182"/>
      <c r="T41" s="182"/>
    </row>
  </sheetData>
  <mergeCells count="8">
    <mergeCell ref="N2:O2"/>
    <mergeCell ref="C41:D41"/>
    <mergeCell ref="F41:H41"/>
    <mergeCell ref="I41:J41"/>
    <mergeCell ref="K41:M41"/>
    <mergeCell ref="B2:E2"/>
    <mergeCell ref="F2:H2"/>
    <mergeCell ref="I2:L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V46"/>
  <sheetViews>
    <sheetView workbookViewId="0">
      <selection activeCell="K46" sqref="K46:M46"/>
    </sheetView>
  </sheetViews>
  <sheetFormatPr baseColWidth="10" defaultRowHeight="15" x14ac:dyDescent="0.25"/>
  <cols>
    <col min="1" max="1" width="4" customWidth="1"/>
  </cols>
  <sheetData>
    <row r="1" spans="2:22" ht="15.75" thickBot="1" x14ac:dyDescent="0.3"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</row>
    <row r="2" spans="2:22" ht="32.25" thickBot="1" x14ac:dyDescent="0.3">
      <c r="B2" s="384" t="s">
        <v>148</v>
      </c>
      <c r="C2" s="385"/>
      <c r="D2" s="385"/>
      <c r="E2" s="385"/>
      <c r="F2" s="385"/>
      <c r="G2" s="386"/>
      <c r="H2" s="387" t="s">
        <v>149</v>
      </c>
      <c r="I2" s="388"/>
      <c r="J2" s="389" t="str">
        <f>IF(ISBLANK(Nomenclature!I2),"",Nomenclature!I2)</f>
        <v/>
      </c>
      <c r="K2" s="390"/>
      <c r="L2" s="267" t="s">
        <v>150</v>
      </c>
      <c r="M2" s="389" t="str">
        <f>IF(ISBLANK(Nomenclature!N2),"",Nomenclature!N2)</f>
        <v/>
      </c>
      <c r="N2" s="390"/>
      <c r="O2" s="158"/>
      <c r="P2" s="158"/>
      <c r="Q2" s="158"/>
      <c r="R2" s="158"/>
      <c r="S2" s="158"/>
      <c r="T2" s="158"/>
      <c r="U2" s="158"/>
      <c r="V2" s="158"/>
    </row>
    <row r="3" spans="2:22" ht="15.75" thickBot="1" x14ac:dyDescent="0.3"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</row>
    <row r="4" spans="2:22" ht="30.75" thickBot="1" x14ac:dyDescent="0.3">
      <c r="B4" s="176" t="s">
        <v>151</v>
      </c>
      <c r="C4" s="177" t="s">
        <v>152</v>
      </c>
      <c r="D4" s="214" t="s">
        <v>153</v>
      </c>
      <c r="E4" s="178" t="s">
        <v>151</v>
      </c>
      <c r="F4" s="179" t="s">
        <v>152</v>
      </c>
      <c r="G4" s="180" t="s">
        <v>153</v>
      </c>
      <c r="H4" s="181" t="s">
        <v>151</v>
      </c>
      <c r="I4" s="179" t="s">
        <v>152</v>
      </c>
      <c r="J4" s="180" t="s">
        <v>153</v>
      </c>
      <c r="K4" s="181" t="s">
        <v>151</v>
      </c>
      <c r="L4" s="179" t="s">
        <v>152</v>
      </c>
      <c r="M4" s="180" t="s">
        <v>153</v>
      </c>
      <c r="N4" s="181" t="s">
        <v>151</v>
      </c>
      <c r="O4" s="179" t="s">
        <v>152</v>
      </c>
      <c r="P4" s="180" t="s">
        <v>153</v>
      </c>
      <c r="Q4" s="181" t="s">
        <v>151</v>
      </c>
      <c r="R4" s="179" t="s">
        <v>152</v>
      </c>
      <c r="S4" s="180" t="s">
        <v>153</v>
      </c>
      <c r="T4" s="181" t="s">
        <v>151</v>
      </c>
      <c r="U4" s="179" t="s">
        <v>152</v>
      </c>
      <c r="V4" s="180" t="s">
        <v>153</v>
      </c>
    </row>
    <row r="5" spans="2:22" x14ac:dyDescent="0.25">
      <c r="B5" s="162"/>
      <c r="C5" s="163"/>
      <c r="D5" s="164"/>
      <c r="E5" s="165"/>
      <c r="F5" s="166"/>
      <c r="G5" s="163"/>
      <c r="H5" s="162"/>
      <c r="I5" s="166"/>
      <c r="J5" s="163"/>
      <c r="K5" s="162"/>
      <c r="L5" s="166"/>
      <c r="M5" s="163"/>
      <c r="N5" s="162"/>
      <c r="O5" s="166"/>
      <c r="P5" s="163"/>
      <c r="Q5" s="162"/>
      <c r="R5" s="166"/>
      <c r="S5" s="163"/>
      <c r="T5" s="162"/>
      <c r="U5" s="166"/>
      <c r="V5" s="167"/>
    </row>
    <row r="6" spans="2:22" x14ac:dyDescent="0.25">
      <c r="B6" s="168"/>
      <c r="C6" s="169"/>
      <c r="D6" s="170"/>
      <c r="E6" s="171"/>
      <c r="F6" s="169"/>
      <c r="G6" s="170"/>
      <c r="H6" s="168"/>
      <c r="I6" s="169"/>
      <c r="J6" s="170"/>
      <c r="K6" s="168"/>
      <c r="L6" s="169"/>
      <c r="M6" s="172"/>
      <c r="N6" s="168"/>
      <c r="O6" s="169"/>
      <c r="P6" s="172"/>
      <c r="Q6" s="168"/>
      <c r="R6" s="169"/>
      <c r="S6" s="172"/>
      <c r="T6" s="168"/>
      <c r="U6" s="169"/>
      <c r="V6" s="170"/>
    </row>
    <row r="7" spans="2:22" x14ac:dyDescent="0.25">
      <c r="B7" s="168"/>
      <c r="C7" s="169"/>
      <c r="D7" s="170"/>
      <c r="E7" s="171"/>
      <c r="F7" s="169"/>
      <c r="G7" s="172"/>
      <c r="H7" s="168"/>
      <c r="I7" s="169"/>
      <c r="J7" s="172"/>
      <c r="K7" s="168"/>
      <c r="L7" s="169"/>
      <c r="M7" s="172"/>
      <c r="N7" s="168"/>
      <c r="O7" s="169"/>
      <c r="P7" s="172"/>
      <c r="Q7" s="168"/>
      <c r="R7" s="169"/>
      <c r="S7" s="172"/>
      <c r="T7" s="168"/>
      <c r="U7" s="169"/>
      <c r="V7" s="170"/>
    </row>
    <row r="8" spans="2:22" x14ac:dyDescent="0.25">
      <c r="B8" s="168"/>
      <c r="C8" s="169"/>
      <c r="D8" s="170"/>
      <c r="E8" s="171"/>
      <c r="F8" s="169"/>
      <c r="G8" s="172"/>
      <c r="H8" s="168"/>
      <c r="I8" s="169"/>
      <c r="J8" s="172"/>
      <c r="K8" s="168"/>
      <c r="L8" s="169"/>
      <c r="M8" s="172"/>
      <c r="N8" s="168"/>
      <c r="O8" s="169"/>
      <c r="P8" s="172"/>
      <c r="Q8" s="168"/>
      <c r="R8" s="169"/>
      <c r="S8" s="172"/>
      <c r="T8" s="168"/>
      <c r="U8" s="169"/>
      <c r="V8" s="170"/>
    </row>
    <row r="9" spans="2:22" x14ac:dyDescent="0.25">
      <c r="B9" s="168"/>
      <c r="C9" s="169"/>
      <c r="D9" s="170"/>
      <c r="E9" s="171"/>
      <c r="F9" s="169"/>
      <c r="G9" s="172"/>
      <c r="H9" s="168"/>
      <c r="I9" s="169"/>
      <c r="J9" s="172"/>
      <c r="K9" s="168"/>
      <c r="L9" s="169"/>
      <c r="M9" s="172"/>
      <c r="N9" s="168"/>
      <c r="O9" s="169"/>
      <c r="P9" s="172"/>
      <c r="Q9" s="168"/>
      <c r="R9" s="169"/>
      <c r="S9" s="172"/>
      <c r="T9" s="168"/>
      <c r="U9" s="169"/>
      <c r="V9" s="170"/>
    </row>
    <row r="10" spans="2:22" x14ac:dyDescent="0.25">
      <c r="B10" s="168"/>
      <c r="C10" s="169"/>
      <c r="D10" s="170"/>
      <c r="E10" s="171"/>
      <c r="F10" s="169"/>
      <c r="G10" s="172"/>
      <c r="H10" s="168"/>
      <c r="I10" s="169"/>
      <c r="J10" s="172"/>
      <c r="K10" s="168"/>
      <c r="L10" s="169"/>
      <c r="M10" s="172"/>
      <c r="N10" s="168"/>
      <c r="O10" s="169"/>
      <c r="P10" s="172"/>
      <c r="Q10" s="168"/>
      <c r="R10" s="169"/>
      <c r="S10" s="172"/>
      <c r="T10" s="168"/>
      <c r="U10" s="169"/>
      <c r="V10" s="170"/>
    </row>
    <row r="11" spans="2:22" x14ac:dyDescent="0.25">
      <c r="B11" s="168"/>
      <c r="C11" s="169"/>
      <c r="D11" s="170"/>
      <c r="E11" s="171"/>
      <c r="F11" s="169"/>
      <c r="G11" s="172"/>
      <c r="H11" s="168"/>
      <c r="I11" s="169"/>
      <c r="J11" s="172"/>
      <c r="K11" s="168"/>
      <c r="L11" s="169"/>
      <c r="M11" s="172"/>
      <c r="N11" s="168"/>
      <c r="O11" s="169"/>
      <c r="P11" s="172"/>
      <c r="Q11" s="168"/>
      <c r="R11" s="169"/>
      <c r="S11" s="172"/>
      <c r="T11" s="168"/>
      <c r="U11" s="169"/>
      <c r="V11" s="170"/>
    </row>
    <row r="12" spans="2:22" x14ac:dyDescent="0.25">
      <c r="B12" s="168"/>
      <c r="C12" s="169"/>
      <c r="D12" s="170"/>
      <c r="E12" s="171"/>
      <c r="F12" s="169"/>
      <c r="G12" s="172"/>
      <c r="H12" s="168"/>
      <c r="I12" s="169"/>
      <c r="J12" s="172"/>
      <c r="K12" s="168"/>
      <c r="L12" s="169"/>
      <c r="M12" s="172"/>
      <c r="N12" s="168"/>
      <c r="O12" s="169"/>
      <c r="P12" s="172"/>
      <c r="Q12" s="168"/>
      <c r="R12" s="169"/>
      <c r="S12" s="172"/>
      <c r="T12" s="168"/>
      <c r="U12" s="169"/>
      <c r="V12" s="170"/>
    </row>
    <row r="13" spans="2:22" x14ac:dyDescent="0.25">
      <c r="B13" s="168"/>
      <c r="C13" s="169"/>
      <c r="D13" s="170"/>
      <c r="E13" s="171"/>
      <c r="F13" s="169"/>
      <c r="G13" s="172"/>
      <c r="H13" s="168"/>
      <c r="I13" s="169"/>
      <c r="J13" s="172"/>
      <c r="K13" s="168"/>
      <c r="L13" s="169"/>
      <c r="M13" s="172"/>
      <c r="N13" s="168"/>
      <c r="O13" s="169"/>
      <c r="P13" s="172"/>
      <c r="Q13" s="168"/>
      <c r="R13" s="169"/>
      <c r="S13" s="172"/>
      <c r="T13" s="168"/>
      <c r="U13" s="169"/>
      <c r="V13" s="170"/>
    </row>
    <row r="14" spans="2:22" x14ac:dyDescent="0.25">
      <c r="B14" s="168"/>
      <c r="C14" s="169"/>
      <c r="D14" s="170"/>
      <c r="E14" s="171"/>
      <c r="F14" s="169"/>
      <c r="G14" s="172"/>
      <c r="H14" s="168"/>
      <c r="I14" s="169"/>
      <c r="J14" s="172"/>
      <c r="K14" s="168"/>
      <c r="L14" s="169"/>
      <c r="M14" s="172"/>
      <c r="N14" s="168"/>
      <c r="O14" s="169"/>
      <c r="P14" s="172"/>
      <c r="Q14" s="168"/>
      <c r="R14" s="169"/>
      <c r="S14" s="172"/>
      <c r="T14" s="168"/>
      <c r="U14" s="169"/>
      <c r="V14" s="170"/>
    </row>
    <row r="15" spans="2:22" x14ac:dyDescent="0.25">
      <c r="B15" s="168"/>
      <c r="C15" s="169"/>
      <c r="D15" s="170"/>
      <c r="E15" s="171"/>
      <c r="F15" s="169"/>
      <c r="G15" s="172"/>
      <c r="H15" s="168"/>
      <c r="I15" s="169"/>
      <c r="J15" s="172"/>
      <c r="K15" s="168"/>
      <c r="L15" s="169"/>
      <c r="M15" s="172"/>
      <c r="N15" s="168"/>
      <c r="O15" s="169"/>
      <c r="P15" s="172"/>
      <c r="Q15" s="168"/>
      <c r="R15" s="169"/>
      <c r="S15" s="172"/>
      <c r="T15" s="168"/>
      <c r="U15" s="169"/>
      <c r="V15" s="170"/>
    </row>
    <row r="16" spans="2:22" x14ac:dyDescent="0.25">
      <c r="B16" s="168"/>
      <c r="C16" s="169"/>
      <c r="D16" s="170"/>
      <c r="E16" s="171"/>
      <c r="F16" s="169"/>
      <c r="G16" s="172"/>
      <c r="H16" s="168"/>
      <c r="I16" s="169"/>
      <c r="J16" s="172"/>
      <c r="K16" s="168"/>
      <c r="L16" s="169"/>
      <c r="M16" s="172"/>
      <c r="N16" s="168"/>
      <c r="O16" s="169"/>
      <c r="P16" s="172"/>
      <c r="Q16" s="168"/>
      <c r="R16" s="169"/>
      <c r="S16" s="172"/>
      <c r="T16" s="168"/>
      <c r="U16" s="169"/>
      <c r="V16" s="170"/>
    </row>
    <row r="17" spans="2:22" x14ac:dyDescent="0.25">
      <c r="B17" s="168"/>
      <c r="C17" s="169"/>
      <c r="D17" s="170"/>
      <c r="E17" s="171"/>
      <c r="F17" s="169"/>
      <c r="G17" s="172"/>
      <c r="H17" s="168"/>
      <c r="I17" s="169"/>
      <c r="J17" s="172"/>
      <c r="K17" s="168"/>
      <c r="L17" s="169"/>
      <c r="M17" s="172"/>
      <c r="N17" s="168"/>
      <c r="O17" s="169"/>
      <c r="P17" s="172"/>
      <c r="Q17" s="168"/>
      <c r="R17" s="169"/>
      <c r="S17" s="172"/>
      <c r="T17" s="168"/>
      <c r="U17" s="169"/>
      <c r="V17" s="170"/>
    </row>
    <row r="18" spans="2:22" x14ac:dyDescent="0.25">
      <c r="B18" s="168"/>
      <c r="C18" s="169"/>
      <c r="D18" s="170"/>
      <c r="E18" s="171"/>
      <c r="F18" s="169"/>
      <c r="G18" s="172"/>
      <c r="H18" s="168"/>
      <c r="I18" s="169"/>
      <c r="J18" s="172"/>
      <c r="K18" s="168"/>
      <c r="L18" s="169"/>
      <c r="M18" s="172"/>
      <c r="N18" s="168"/>
      <c r="O18" s="169"/>
      <c r="P18" s="172"/>
      <c r="Q18" s="168"/>
      <c r="R18" s="169"/>
      <c r="S18" s="172"/>
      <c r="T18" s="168"/>
      <c r="U18" s="169"/>
      <c r="V18" s="170"/>
    </row>
    <row r="19" spans="2:22" x14ac:dyDescent="0.25">
      <c r="B19" s="168"/>
      <c r="C19" s="169"/>
      <c r="D19" s="170"/>
      <c r="E19" s="171"/>
      <c r="F19" s="169"/>
      <c r="G19" s="172"/>
      <c r="H19" s="168"/>
      <c r="I19" s="169"/>
      <c r="J19" s="172"/>
      <c r="K19" s="168"/>
      <c r="L19" s="169"/>
      <c r="M19" s="172"/>
      <c r="N19" s="168"/>
      <c r="O19" s="169"/>
      <c r="P19" s="172"/>
      <c r="Q19" s="168"/>
      <c r="R19" s="169"/>
      <c r="S19" s="172"/>
      <c r="T19" s="168"/>
      <c r="U19" s="169"/>
      <c r="V19" s="170"/>
    </row>
    <row r="20" spans="2:22" x14ac:dyDescent="0.25">
      <c r="B20" s="168"/>
      <c r="C20" s="169"/>
      <c r="D20" s="170"/>
      <c r="E20" s="171"/>
      <c r="F20" s="169"/>
      <c r="G20" s="172"/>
      <c r="H20" s="168"/>
      <c r="I20" s="169"/>
      <c r="J20" s="172"/>
      <c r="K20" s="168"/>
      <c r="L20" s="169"/>
      <c r="M20" s="172"/>
      <c r="N20" s="168"/>
      <c r="O20" s="169"/>
      <c r="P20" s="172"/>
      <c r="Q20" s="168"/>
      <c r="R20" s="169"/>
      <c r="S20" s="172"/>
      <c r="T20" s="168"/>
      <c r="U20" s="169"/>
      <c r="V20" s="170"/>
    </row>
    <row r="21" spans="2:22" x14ac:dyDescent="0.25">
      <c r="B21" s="168"/>
      <c r="C21" s="169"/>
      <c r="D21" s="170"/>
      <c r="E21" s="171"/>
      <c r="F21" s="169"/>
      <c r="G21" s="172"/>
      <c r="H21" s="168"/>
      <c r="I21" s="169"/>
      <c r="J21" s="172"/>
      <c r="K21" s="168"/>
      <c r="L21" s="169"/>
      <c r="M21" s="172"/>
      <c r="N21" s="168"/>
      <c r="O21" s="169"/>
      <c r="P21" s="172"/>
      <c r="Q21" s="168"/>
      <c r="R21" s="169"/>
      <c r="S21" s="172"/>
      <c r="T21" s="168"/>
      <c r="U21" s="169"/>
      <c r="V21" s="170"/>
    </row>
    <row r="22" spans="2:22" x14ac:dyDescent="0.25">
      <c r="B22" s="168"/>
      <c r="C22" s="169"/>
      <c r="D22" s="170"/>
      <c r="E22" s="171"/>
      <c r="F22" s="169"/>
      <c r="G22" s="172"/>
      <c r="H22" s="168"/>
      <c r="I22" s="169"/>
      <c r="J22" s="172"/>
      <c r="K22" s="168"/>
      <c r="L22" s="169"/>
      <c r="M22" s="172"/>
      <c r="N22" s="168"/>
      <c r="O22" s="169"/>
      <c r="P22" s="172"/>
      <c r="Q22" s="168"/>
      <c r="R22" s="169"/>
      <c r="S22" s="172"/>
      <c r="T22" s="168"/>
      <c r="U22" s="169"/>
      <c r="V22" s="170"/>
    </row>
    <row r="23" spans="2:22" x14ac:dyDescent="0.25">
      <c r="B23" s="168"/>
      <c r="C23" s="169"/>
      <c r="D23" s="170"/>
      <c r="E23" s="171"/>
      <c r="F23" s="169"/>
      <c r="G23" s="172"/>
      <c r="H23" s="168"/>
      <c r="I23" s="169"/>
      <c r="J23" s="172"/>
      <c r="K23" s="168"/>
      <c r="L23" s="169"/>
      <c r="M23" s="172"/>
      <c r="N23" s="168"/>
      <c r="O23" s="169"/>
      <c r="P23" s="172"/>
      <c r="Q23" s="168"/>
      <c r="R23" s="169"/>
      <c r="S23" s="172"/>
      <c r="T23" s="168"/>
      <c r="U23" s="169"/>
      <c r="V23" s="170"/>
    </row>
    <row r="24" spans="2:22" x14ac:dyDescent="0.25">
      <c r="B24" s="168"/>
      <c r="C24" s="169"/>
      <c r="D24" s="170"/>
      <c r="E24" s="171"/>
      <c r="F24" s="169"/>
      <c r="G24" s="172"/>
      <c r="H24" s="168"/>
      <c r="I24" s="169"/>
      <c r="J24" s="172"/>
      <c r="K24" s="168"/>
      <c r="L24" s="169"/>
      <c r="M24" s="172"/>
      <c r="N24" s="168"/>
      <c r="O24" s="169"/>
      <c r="P24" s="172"/>
      <c r="Q24" s="168"/>
      <c r="R24" s="169"/>
      <c r="S24" s="172"/>
      <c r="T24" s="168"/>
      <c r="U24" s="169"/>
      <c r="V24" s="170"/>
    </row>
    <row r="25" spans="2:22" x14ac:dyDescent="0.25">
      <c r="B25" s="168"/>
      <c r="C25" s="169"/>
      <c r="D25" s="170"/>
      <c r="E25" s="171"/>
      <c r="F25" s="169"/>
      <c r="G25" s="172"/>
      <c r="H25" s="168"/>
      <c r="I25" s="169"/>
      <c r="J25" s="172"/>
      <c r="K25" s="168"/>
      <c r="L25" s="169"/>
      <c r="M25" s="172"/>
      <c r="N25" s="168"/>
      <c r="O25" s="169"/>
      <c r="P25" s="172"/>
      <c r="Q25" s="168"/>
      <c r="R25" s="169"/>
      <c r="S25" s="172"/>
      <c r="T25" s="168"/>
      <c r="U25" s="169"/>
      <c r="V25" s="170"/>
    </row>
    <row r="26" spans="2:22" x14ac:dyDescent="0.25">
      <c r="B26" s="168"/>
      <c r="C26" s="169"/>
      <c r="D26" s="170"/>
      <c r="E26" s="171"/>
      <c r="F26" s="169"/>
      <c r="G26" s="172"/>
      <c r="H26" s="168"/>
      <c r="I26" s="169"/>
      <c r="J26" s="172"/>
      <c r="K26" s="168"/>
      <c r="L26" s="169"/>
      <c r="M26" s="172"/>
      <c r="N26" s="168"/>
      <c r="O26" s="169"/>
      <c r="P26" s="172"/>
      <c r="Q26" s="168"/>
      <c r="R26" s="169"/>
      <c r="S26" s="172"/>
      <c r="T26" s="168"/>
      <c r="U26" s="169"/>
      <c r="V26" s="170"/>
    </row>
    <row r="27" spans="2:22" x14ac:dyDescent="0.25">
      <c r="B27" s="168"/>
      <c r="C27" s="169"/>
      <c r="D27" s="170"/>
      <c r="E27" s="171"/>
      <c r="F27" s="169"/>
      <c r="G27" s="172"/>
      <c r="H27" s="168"/>
      <c r="I27" s="169"/>
      <c r="J27" s="172"/>
      <c r="K27" s="168"/>
      <c r="L27" s="169"/>
      <c r="M27" s="172"/>
      <c r="N27" s="168"/>
      <c r="O27" s="169"/>
      <c r="P27" s="172"/>
      <c r="Q27" s="168"/>
      <c r="R27" s="169"/>
      <c r="S27" s="172"/>
      <c r="T27" s="168"/>
      <c r="U27" s="169"/>
      <c r="V27" s="170"/>
    </row>
    <row r="28" spans="2:22" x14ac:dyDescent="0.25">
      <c r="B28" s="168"/>
      <c r="C28" s="169"/>
      <c r="D28" s="170"/>
      <c r="E28" s="171"/>
      <c r="F28" s="169"/>
      <c r="G28" s="172"/>
      <c r="H28" s="168"/>
      <c r="I28" s="169"/>
      <c r="J28" s="172"/>
      <c r="K28" s="168"/>
      <c r="L28" s="169"/>
      <c r="M28" s="172"/>
      <c r="N28" s="168"/>
      <c r="O28" s="169"/>
      <c r="P28" s="172"/>
      <c r="Q28" s="168"/>
      <c r="R28" s="169"/>
      <c r="S28" s="172"/>
      <c r="T28" s="168"/>
      <c r="U28" s="169"/>
      <c r="V28" s="170"/>
    </row>
    <row r="29" spans="2:22" x14ac:dyDescent="0.25">
      <c r="B29" s="168"/>
      <c r="C29" s="169"/>
      <c r="D29" s="170"/>
      <c r="E29" s="171"/>
      <c r="F29" s="169"/>
      <c r="G29" s="172"/>
      <c r="H29" s="168"/>
      <c r="I29" s="169"/>
      <c r="J29" s="172"/>
      <c r="K29" s="168"/>
      <c r="L29" s="169"/>
      <c r="M29" s="172"/>
      <c r="N29" s="168"/>
      <c r="O29" s="169"/>
      <c r="P29" s="172"/>
      <c r="Q29" s="168"/>
      <c r="R29" s="169"/>
      <c r="S29" s="172"/>
      <c r="T29" s="168"/>
      <c r="U29" s="169"/>
      <c r="V29" s="170"/>
    </row>
    <row r="30" spans="2:22" x14ac:dyDescent="0.25">
      <c r="B30" s="168"/>
      <c r="C30" s="169"/>
      <c r="D30" s="170"/>
      <c r="E30" s="171"/>
      <c r="F30" s="169"/>
      <c r="G30" s="172"/>
      <c r="H30" s="168"/>
      <c r="I30" s="169"/>
      <c r="J30" s="172"/>
      <c r="K30" s="168"/>
      <c r="L30" s="169"/>
      <c r="M30" s="172"/>
      <c r="N30" s="168"/>
      <c r="O30" s="169"/>
      <c r="P30" s="172"/>
      <c r="Q30" s="168"/>
      <c r="R30" s="169"/>
      <c r="S30" s="172"/>
      <c r="T30" s="168"/>
      <c r="U30" s="169"/>
      <c r="V30" s="170"/>
    </row>
    <row r="31" spans="2:22" x14ac:dyDescent="0.25">
      <c r="B31" s="168"/>
      <c r="C31" s="169"/>
      <c r="D31" s="170"/>
      <c r="E31" s="171"/>
      <c r="F31" s="169"/>
      <c r="G31" s="172"/>
      <c r="H31" s="168"/>
      <c r="I31" s="169"/>
      <c r="J31" s="172"/>
      <c r="K31" s="168"/>
      <c r="L31" s="169"/>
      <c r="M31" s="172"/>
      <c r="N31" s="168"/>
      <c r="O31" s="169"/>
      <c r="P31" s="172"/>
      <c r="Q31" s="168"/>
      <c r="R31" s="169"/>
      <c r="S31" s="172"/>
      <c r="T31" s="168"/>
      <c r="U31" s="169"/>
      <c r="V31" s="170"/>
    </row>
    <row r="32" spans="2:22" x14ac:dyDescent="0.25">
      <c r="B32" s="168"/>
      <c r="C32" s="169"/>
      <c r="D32" s="170"/>
      <c r="E32" s="171"/>
      <c r="F32" s="169"/>
      <c r="G32" s="172"/>
      <c r="H32" s="168"/>
      <c r="I32" s="169"/>
      <c r="J32" s="172"/>
      <c r="K32" s="168"/>
      <c r="L32" s="169"/>
      <c r="M32" s="172"/>
      <c r="N32" s="168"/>
      <c r="O32" s="169"/>
      <c r="P32" s="172"/>
      <c r="Q32" s="168"/>
      <c r="R32" s="169"/>
      <c r="S32" s="172"/>
      <c r="T32" s="168"/>
      <c r="U32" s="169"/>
      <c r="V32" s="170"/>
    </row>
    <row r="33" spans="2:22" x14ac:dyDescent="0.25">
      <c r="B33" s="168"/>
      <c r="C33" s="169"/>
      <c r="D33" s="170"/>
      <c r="E33" s="171"/>
      <c r="F33" s="169"/>
      <c r="G33" s="172"/>
      <c r="H33" s="168"/>
      <c r="I33" s="169"/>
      <c r="J33" s="172"/>
      <c r="K33" s="168"/>
      <c r="L33" s="169"/>
      <c r="M33" s="172"/>
      <c r="N33" s="168"/>
      <c r="O33" s="169"/>
      <c r="P33" s="172"/>
      <c r="Q33" s="168"/>
      <c r="R33" s="169"/>
      <c r="S33" s="172"/>
      <c r="T33" s="168"/>
      <c r="U33" s="169"/>
      <c r="V33" s="170"/>
    </row>
    <row r="34" spans="2:22" x14ac:dyDescent="0.25">
      <c r="B34" s="168"/>
      <c r="C34" s="169"/>
      <c r="D34" s="170"/>
      <c r="E34" s="171"/>
      <c r="F34" s="169"/>
      <c r="G34" s="172"/>
      <c r="H34" s="168"/>
      <c r="I34" s="169"/>
      <c r="J34" s="172"/>
      <c r="K34" s="168"/>
      <c r="L34" s="169"/>
      <c r="M34" s="172"/>
      <c r="N34" s="168"/>
      <c r="O34" s="169"/>
      <c r="P34" s="172"/>
      <c r="Q34" s="168"/>
      <c r="R34" s="169"/>
      <c r="S34" s="172"/>
      <c r="T34" s="168"/>
      <c r="U34" s="169"/>
      <c r="V34" s="170"/>
    </row>
    <row r="35" spans="2:22" x14ac:dyDescent="0.25">
      <c r="B35" s="168"/>
      <c r="C35" s="169"/>
      <c r="D35" s="170"/>
      <c r="E35" s="171"/>
      <c r="F35" s="169"/>
      <c r="G35" s="172"/>
      <c r="H35" s="168"/>
      <c r="I35" s="169"/>
      <c r="J35" s="172"/>
      <c r="K35" s="168"/>
      <c r="L35" s="169"/>
      <c r="M35" s="172"/>
      <c r="N35" s="168"/>
      <c r="O35" s="169"/>
      <c r="P35" s="172"/>
      <c r="Q35" s="168"/>
      <c r="R35" s="169"/>
      <c r="S35" s="172"/>
      <c r="T35" s="168"/>
      <c r="U35" s="169"/>
      <c r="V35" s="170"/>
    </row>
    <row r="36" spans="2:22" x14ac:dyDescent="0.25">
      <c r="B36" s="168"/>
      <c r="C36" s="169"/>
      <c r="D36" s="170"/>
      <c r="E36" s="171"/>
      <c r="F36" s="169"/>
      <c r="G36" s="172"/>
      <c r="H36" s="168"/>
      <c r="I36" s="169"/>
      <c r="J36" s="172"/>
      <c r="K36" s="168"/>
      <c r="L36" s="169"/>
      <c r="M36" s="172"/>
      <c r="N36" s="168"/>
      <c r="O36" s="169"/>
      <c r="P36" s="172"/>
      <c r="Q36" s="168"/>
      <c r="R36" s="169"/>
      <c r="S36" s="172"/>
      <c r="T36" s="168"/>
      <c r="U36" s="169"/>
      <c r="V36" s="170"/>
    </row>
    <row r="37" spans="2:22" x14ac:dyDescent="0.25">
      <c r="B37" s="168"/>
      <c r="C37" s="169"/>
      <c r="D37" s="170"/>
      <c r="E37" s="171"/>
      <c r="F37" s="169"/>
      <c r="G37" s="172"/>
      <c r="H37" s="168"/>
      <c r="I37" s="169"/>
      <c r="J37" s="172"/>
      <c r="K37" s="168"/>
      <c r="L37" s="169"/>
      <c r="M37" s="172"/>
      <c r="N37" s="168"/>
      <c r="O37" s="169"/>
      <c r="P37" s="172"/>
      <c r="Q37" s="168"/>
      <c r="R37" s="169"/>
      <c r="S37" s="172"/>
      <c r="T37" s="168"/>
      <c r="U37" s="169"/>
      <c r="V37" s="170"/>
    </row>
    <row r="38" spans="2:22" x14ac:dyDescent="0.25">
      <c r="B38" s="168"/>
      <c r="C38" s="169"/>
      <c r="D38" s="170"/>
      <c r="E38" s="171"/>
      <c r="F38" s="169"/>
      <c r="G38" s="172"/>
      <c r="H38" s="168"/>
      <c r="I38" s="169"/>
      <c r="J38" s="172"/>
      <c r="K38" s="168"/>
      <c r="L38" s="169"/>
      <c r="M38" s="172"/>
      <c r="N38" s="168"/>
      <c r="O38" s="169"/>
      <c r="P38" s="172"/>
      <c r="Q38" s="168"/>
      <c r="R38" s="169"/>
      <c r="S38" s="172"/>
      <c r="T38" s="168"/>
      <c r="U38" s="169"/>
      <c r="V38" s="170"/>
    </row>
    <row r="39" spans="2:22" x14ac:dyDescent="0.25">
      <c r="B39" s="168"/>
      <c r="C39" s="169"/>
      <c r="D39" s="170"/>
      <c r="E39" s="171"/>
      <c r="F39" s="169"/>
      <c r="G39" s="172"/>
      <c r="H39" s="168"/>
      <c r="I39" s="169"/>
      <c r="J39" s="172"/>
      <c r="K39" s="168"/>
      <c r="L39" s="169"/>
      <c r="M39" s="172"/>
      <c r="N39" s="168"/>
      <c r="O39" s="169"/>
      <c r="P39" s="172"/>
      <c r="Q39" s="168"/>
      <c r="R39" s="169"/>
      <c r="S39" s="172"/>
      <c r="T39" s="168"/>
      <c r="U39" s="169"/>
      <c r="V39" s="170"/>
    </row>
    <row r="40" spans="2:22" x14ac:dyDescent="0.25">
      <c r="B40" s="168"/>
      <c r="C40" s="169"/>
      <c r="D40" s="170"/>
      <c r="E40" s="171"/>
      <c r="F40" s="169"/>
      <c r="G40" s="172"/>
      <c r="H40" s="168"/>
      <c r="I40" s="169"/>
      <c r="J40" s="172"/>
      <c r="K40" s="168"/>
      <c r="L40" s="169"/>
      <c r="M40" s="172"/>
      <c r="N40" s="168"/>
      <c r="O40" s="169"/>
      <c r="P40" s="172"/>
      <c r="Q40" s="168"/>
      <c r="R40" s="169"/>
      <c r="S40" s="172"/>
      <c r="T40" s="168"/>
      <c r="U40" s="169"/>
      <c r="V40" s="170"/>
    </row>
    <row r="41" spans="2:22" ht="15.75" thickBot="1" x14ac:dyDescent="0.3">
      <c r="B41" s="173"/>
      <c r="C41" s="174"/>
      <c r="D41" s="175"/>
      <c r="E41" s="171"/>
      <c r="F41" s="169"/>
      <c r="G41" s="172"/>
      <c r="H41" s="168"/>
      <c r="I41" s="169"/>
      <c r="J41" s="172"/>
      <c r="K41" s="168"/>
      <c r="L41" s="169"/>
      <c r="M41" s="172"/>
      <c r="N41" s="168"/>
      <c r="O41" s="169"/>
      <c r="P41" s="172"/>
      <c r="Q41" s="168"/>
      <c r="R41" s="169"/>
      <c r="S41" s="172"/>
      <c r="T41" s="168"/>
      <c r="U41" s="169"/>
      <c r="V41" s="170"/>
    </row>
    <row r="42" spans="2:22" x14ac:dyDescent="0.25">
      <c r="B42" s="391" t="s">
        <v>154</v>
      </c>
      <c r="C42" s="392"/>
      <c r="D42" s="393"/>
      <c r="E42" s="391" t="s">
        <v>155</v>
      </c>
      <c r="F42" s="392"/>
      <c r="G42" s="393"/>
      <c r="H42" s="391" t="s">
        <v>156</v>
      </c>
      <c r="I42" s="397"/>
      <c r="J42" s="398"/>
      <c r="K42" s="391" t="s">
        <v>157</v>
      </c>
      <c r="L42" s="397"/>
      <c r="M42" s="398"/>
      <c r="N42" s="391" t="s">
        <v>158</v>
      </c>
      <c r="O42" s="397"/>
      <c r="P42" s="398"/>
      <c r="Q42" s="391" t="s">
        <v>159</v>
      </c>
      <c r="R42" s="397"/>
      <c r="S42" s="398"/>
      <c r="T42" s="391" t="s">
        <v>160</v>
      </c>
      <c r="U42" s="397"/>
      <c r="V42" s="398"/>
    </row>
    <row r="43" spans="2:22" ht="15.75" thickBot="1" x14ac:dyDescent="0.3">
      <c r="B43" s="394"/>
      <c r="C43" s="395"/>
      <c r="D43" s="396"/>
      <c r="E43" s="394"/>
      <c r="F43" s="395"/>
      <c r="G43" s="396"/>
      <c r="H43" s="399"/>
      <c r="I43" s="400"/>
      <c r="J43" s="401"/>
      <c r="K43" s="399"/>
      <c r="L43" s="400"/>
      <c r="M43" s="401"/>
      <c r="N43" s="399"/>
      <c r="O43" s="400"/>
      <c r="P43" s="401"/>
      <c r="Q43" s="399"/>
      <c r="R43" s="400"/>
      <c r="S43" s="401"/>
      <c r="T43" s="399"/>
      <c r="U43" s="400"/>
      <c r="V43" s="401"/>
    </row>
    <row r="45" spans="2:22" ht="15.75" thickBot="1" x14ac:dyDescent="0.3"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</row>
    <row r="46" spans="2:22" ht="15.75" thickBot="1" x14ac:dyDescent="0.3">
      <c r="B46" s="160" t="s">
        <v>161</v>
      </c>
      <c r="C46" s="372"/>
      <c r="D46" s="372"/>
      <c r="E46" s="161" t="s">
        <v>162</v>
      </c>
      <c r="F46" s="373" t="str">
        <f>IF(ISBLANK(Nomenclature!F41),"",Nomenclature!F41)</f>
        <v/>
      </c>
      <c r="G46" s="374"/>
      <c r="H46" s="374"/>
      <c r="I46" s="375" t="s">
        <v>163</v>
      </c>
      <c r="J46" s="375"/>
      <c r="K46" s="376"/>
      <c r="L46" s="376"/>
      <c r="M46" s="376"/>
      <c r="N46" s="161" t="s">
        <v>164</v>
      </c>
      <c r="O46" s="159">
        <v>42370</v>
      </c>
      <c r="P46" s="158"/>
      <c r="Q46" s="158"/>
      <c r="R46" s="158"/>
      <c r="S46" s="158"/>
      <c r="T46" s="158"/>
      <c r="U46" s="158"/>
      <c r="V46" s="158"/>
    </row>
  </sheetData>
  <mergeCells count="15">
    <mergeCell ref="T42:V43"/>
    <mergeCell ref="Q42:S43"/>
    <mergeCell ref="N42:P43"/>
    <mergeCell ref="K42:M43"/>
    <mergeCell ref="H42:J43"/>
    <mergeCell ref="B2:G2"/>
    <mergeCell ref="H2:I2"/>
    <mergeCell ref="M2:N2"/>
    <mergeCell ref="J2:K2"/>
    <mergeCell ref="C46:D46"/>
    <mergeCell ref="F46:H46"/>
    <mergeCell ref="I46:J46"/>
    <mergeCell ref="K46:M46"/>
    <mergeCell ref="E42:G43"/>
    <mergeCell ref="B42:D43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FZ72"/>
  <sheetViews>
    <sheetView zoomScale="60" zoomScaleNormal="60" workbookViewId="0">
      <selection activeCell="C71" sqref="C71:E71"/>
    </sheetView>
  </sheetViews>
  <sheetFormatPr baseColWidth="10" defaultColWidth="1.7109375" defaultRowHeight="11.25" x14ac:dyDescent="0.2"/>
  <cols>
    <col min="1" max="1" width="0.85546875" style="101" customWidth="1"/>
    <col min="2" max="2" width="12" style="101" customWidth="1"/>
    <col min="3" max="3" width="28.7109375" style="101" customWidth="1"/>
    <col min="4" max="4" width="25.140625" style="101" customWidth="1"/>
    <col min="5" max="40" width="3.28515625" style="101" customWidth="1"/>
    <col min="41" max="41" width="6.5703125" style="101" customWidth="1"/>
    <col min="42" max="182" width="3.28515625" style="101" customWidth="1"/>
    <col min="183" max="256" width="1.7109375" style="101"/>
    <col min="257" max="257" width="0.85546875" style="101" customWidth="1"/>
    <col min="258" max="258" width="12" style="101" customWidth="1"/>
    <col min="259" max="260" width="15.7109375" style="101" customWidth="1"/>
    <col min="261" max="358" width="1.7109375" style="101"/>
    <col min="359" max="438" width="2.7109375" style="101" customWidth="1"/>
    <col min="439" max="512" width="1.7109375" style="101"/>
    <col min="513" max="513" width="0.85546875" style="101" customWidth="1"/>
    <col min="514" max="514" width="12" style="101" customWidth="1"/>
    <col min="515" max="516" width="15.7109375" style="101" customWidth="1"/>
    <col min="517" max="614" width="1.7109375" style="101"/>
    <col min="615" max="694" width="2.7109375" style="101" customWidth="1"/>
    <col min="695" max="768" width="1.7109375" style="101"/>
    <col min="769" max="769" width="0.85546875" style="101" customWidth="1"/>
    <col min="770" max="770" width="12" style="101" customWidth="1"/>
    <col min="771" max="772" width="15.7109375" style="101" customWidth="1"/>
    <col min="773" max="870" width="1.7109375" style="101"/>
    <col min="871" max="950" width="2.7109375" style="101" customWidth="1"/>
    <col min="951" max="1024" width="1.7109375" style="101"/>
    <col min="1025" max="1025" width="0.85546875" style="101" customWidth="1"/>
    <col min="1026" max="1026" width="12" style="101" customWidth="1"/>
    <col min="1027" max="1028" width="15.7109375" style="101" customWidth="1"/>
    <col min="1029" max="1126" width="1.7109375" style="101"/>
    <col min="1127" max="1206" width="2.7109375" style="101" customWidth="1"/>
    <col min="1207" max="1280" width="1.7109375" style="101"/>
    <col min="1281" max="1281" width="0.85546875" style="101" customWidth="1"/>
    <col min="1282" max="1282" width="12" style="101" customWidth="1"/>
    <col min="1283" max="1284" width="15.7109375" style="101" customWidth="1"/>
    <col min="1285" max="1382" width="1.7109375" style="101"/>
    <col min="1383" max="1462" width="2.7109375" style="101" customWidth="1"/>
    <col min="1463" max="1536" width="1.7109375" style="101"/>
    <col min="1537" max="1537" width="0.85546875" style="101" customWidth="1"/>
    <col min="1538" max="1538" width="12" style="101" customWidth="1"/>
    <col min="1539" max="1540" width="15.7109375" style="101" customWidth="1"/>
    <col min="1541" max="1638" width="1.7109375" style="101"/>
    <col min="1639" max="1718" width="2.7109375" style="101" customWidth="1"/>
    <col min="1719" max="1792" width="1.7109375" style="101"/>
    <col min="1793" max="1793" width="0.85546875" style="101" customWidth="1"/>
    <col min="1794" max="1794" width="12" style="101" customWidth="1"/>
    <col min="1795" max="1796" width="15.7109375" style="101" customWidth="1"/>
    <col min="1797" max="1894" width="1.7109375" style="101"/>
    <col min="1895" max="1974" width="2.7109375" style="101" customWidth="1"/>
    <col min="1975" max="2048" width="1.7109375" style="101"/>
    <col min="2049" max="2049" width="0.85546875" style="101" customWidth="1"/>
    <col min="2050" max="2050" width="12" style="101" customWidth="1"/>
    <col min="2051" max="2052" width="15.7109375" style="101" customWidth="1"/>
    <col min="2053" max="2150" width="1.7109375" style="101"/>
    <col min="2151" max="2230" width="2.7109375" style="101" customWidth="1"/>
    <col min="2231" max="2304" width="1.7109375" style="101"/>
    <col min="2305" max="2305" width="0.85546875" style="101" customWidth="1"/>
    <col min="2306" max="2306" width="12" style="101" customWidth="1"/>
    <col min="2307" max="2308" width="15.7109375" style="101" customWidth="1"/>
    <col min="2309" max="2406" width="1.7109375" style="101"/>
    <col min="2407" max="2486" width="2.7109375" style="101" customWidth="1"/>
    <col min="2487" max="2560" width="1.7109375" style="101"/>
    <col min="2561" max="2561" width="0.85546875" style="101" customWidth="1"/>
    <col min="2562" max="2562" width="12" style="101" customWidth="1"/>
    <col min="2563" max="2564" width="15.7109375" style="101" customWidth="1"/>
    <col min="2565" max="2662" width="1.7109375" style="101"/>
    <col min="2663" max="2742" width="2.7109375" style="101" customWidth="1"/>
    <col min="2743" max="2816" width="1.7109375" style="101"/>
    <col min="2817" max="2817" width="0.85546875" style="101" customWidth="1"/>
    <col min="2818" max="2818" width="12" style="101" customWidth="1"/>
    <col min="2819" max="2820" width="15.7109375" style="101" customWidth="1"/>
    <col min="2821" max="2918" width="1.7109375" style="101"/>
    <col min="2919" max="2998" width="2.7109375" style="101" customWidth="1"/>
    <col min="2999" max="3072" width="1.7109375" style="101"/>
    <col min="3073" max="3073" width="0.85546875" style="101" customWidth="1"/>
    <col min="3074" max="3074" width="12" style="101" customWidth="1"/>
    <col min="3075" max="3076" width="15.7109375" style="101" customWidth="1"/>
    <col min="3077" max="3174" width="1.7109375" style="101"/>
    <col min="3175" max="3254" width="2.7109375" style="101" customWidth="1"/>
    <col min="3255" max="3328" width="1.7109375" style="101"/>
    <col min="3329" max="3329" width="0.85546875" style="101" customWidth="1"/>
    <col min="3330" max="3330" width="12" style="101" customWidth="1"/>
    <col min="3331" max="3332" width="15.7109375" style="101" customWidth="1"/>
    <col min="3333" max="3430" width="1.7109375" style="101"/>
    <col min="3431" max="3510" width="2.7109375" style="101" customWidth="1"/>
    <col min="3511" max="3584" width="1.7109375" style="101"/>
    <col min="3585" max="3585" width="0.85546875" style="101" customWidth="1"/>
    <col min="3586" max="3586" width="12" style="101" customWidth="1"/>
    <col min="3587" max="3588" width="15.7109375" style="101" customWidth="1"/>
    <col min="3589" max="3686" width="1.7109375" style="101"/>
    <col min="3687" max="3766" width="2.7109375" style="101" customWidth="1"/>
    <col min="3767" max="3840" width="1.7109375" style="101"/>
    <col min="3841" max="3841" width="0.85546875" style="101" customWidth="1"/>
    <col min="3842" max="3842" width="12" style="101" customWidth="1"/>
    <col min="3843" max="3844" width="15.7109375" style="101" customWidth="1"/>
    <col min="3845" max="3942" width="1.7109375" style="101"/>
    <col min="3943" max="4022" width="2.7109375" style="101" customWidth="1"/>
    <col min="4023" max="4096" width="1.7109375" style="101"/>
    <col min="4097" max="4097" width="0.85546875" style="101" customWidth="1"/>
    <col min="4098" max="4098" width="12" style="101" customWidth="1"/>
    <col min="4099" max="4100" width="15.7109375" style="101" customWidth="1"/>
    <col min="4101" max="4198" width="1.7109375" style="101"/>
    <col min="4199" max="4278" width="2.7109375" style="101" customWidth="1"/>
    <col min="4279" max="4352" width="1.7109375" style="101"/>
    <col min="4353" max="4353" width="0.85546875" style="101" customWidth="1"/>
    <col min="4354" max="4354" width="12" style="101" customWidth="1"/>
    <col min="4355" max="4356" width="15.7109375" style="101" customWidth="1"/>
    <col min="4357" max="4454" width="1.7109375" style="101"/>
    <col min="4455" max="4534" width="2.7109375" style="101" customWidth="1"/>
    <col min="4535" max="4608" width="1.7109375" style="101"/>
    <col min="4609" max="4609" width="0.85546875" style="101" customWidth="1"/>
    <col min="4610" max="4610" width="12" style="101" customWidth="1"/>
    <col min="4611" max="4612" width="15.7109375" style="101" customWidth="1"/>
    <col min="4613" max="4710" width="1.7109375" style="101"/>
    <col min="4711" max="4790" width="2.7109375" style="101" customWidth="1"/>
    <col min="4791" max="4864" width="1.7109375" style="101"/>
    <col min="4865" max="4865" width="0.85546875" style="101" customWidth="1"/>
    <col min="4866" max="4866" width="12" style="101" customWidth="1"/>
    <col min="4867" max="4868" width="15.7109375" style="101" customWidth="1"/>
    <col min="4869" max="4966" width="1.7109375" style="101"/>
    <col min="4967" max="5046" width="2.7109375" style="101" customWidth="1"/>
    <col min="5047" max="5120" width="1.7109375" style="101"/>
    <col min="5121" max="5121" width="0.85546875" style="101" customWidth="1"/>
    <col min="5122" max="5122" width="12" style="101" customWidth="1"/>
    <col min="5123" max="5124" width="15.7109375" style="101" customWidth="1"/>
    <col min="5125" max="5222" width="1.7109375" style="101"/>
    <col min="5223" max="5302" width="2.7109375" style="101" customWidth="1"/>
    <col min="5303" max="5376" width="1.7109375" style="101"/>
    <col min="5377" max="5377" width="0.85546875" style="101" customWidth="1"/>
    <col min="5378" max="5378" width="12" style="101" customWidth="1"/>
    <col min="5379" max="5380" width="15.7109375" style="101" customWidth="1"/>
    <col min="5381" max="5478" width="1.7109375" style="101"/>
    <col min="5479" max="5558" width="2.7109375" style="101" customWidth="1"/>
    <col min="5559" max="5632" width="1.7109375" style="101"/>
    <col min="5633" max="5633" width="0.85546875" style="101" customWidth="1"/>
    <col min="5634" max="5634" width="12" style="101" customWidth="1"/>
    <col min="5635" max="5636" width="15.7109375" style="101" customWidth="1"/>
    <col min="5637" max="5734" width="1.7109375" style="101"/>
    <col min="5735" max="5814" width="2.7109375" style="101" customWidth="1"/>
    <col min="5815" max="5888" width="1.7109375" style="101"/>
    <col min="5889" max="5889" width="0.85546875" style="101" customWidth="1"/>
    <col min="5890" max="5890" width="12" style="101" customWidth="1"/>
    <col min="5891" max="5892" width="15.7109375" style="101" customWidth="1"/>
    <col min="5893" max="5990" width="1.7109375" style="101"/>
    <col min="5991" max="6070" width="2.7109375" style="101" customWidth="1"/>
    <col min="6071" max="6144" width="1.7109375" style="101"/>
    <col min="6145" max="6145" width="0.85546875" style="101" customWidth="1"/>
    <col min="6146" max="6146" width="12" style="101" customWidth="1"/>
    <col min="6147" max="6148" width="15.7109375" style="101" customWidth="1"/>
    <col min="6149" max="6246" width="1.7109375" style="101"/>
    <col min="6247" max="6326" width="2.7109375" style="101" customWidth="1"/>
    <col min="6327" max="6400" width="1.7109375" style="101"/>
    <col min="6401" max="6401" width="0.85546875" style="101" customWidth="1"/>
    <col min="6402" max="6402" width="12" style="101" customWidth="1"/>
    <col min="6403" max="6404" width="15.7109375" style="101" customWidth="1"/>
    <col min="6405" max="6502" width="1.7109375" style="101"/>
    <col min="6503" max="6582" width="2.7109375" style="101" customWidth="1"/>
    <col min="6583" max="6656" width="1.7109375" style="101"/>
    <col min="6657" max="6657" width="0.85546875" style="101" customWidth="1"/>
    <col min="6658" max="6658" width="12" style="101" customWidth="1"/>
    <col min="6659" max="6660" width="15.7109375" style="101" customWidth="1"/>
    <col min="6661" max="6758" width="1.7109375" style="101"/>
    <col min="6759" max="6838" width="2.7109375" style="101" customWidth="1"/>
    <col min="6839" max="6912" width="1.7109375" style="101"/>
    <col min="6913" max="6913" width="0.85546875" style="101" customWidth="1"/>
    <col min="6914" max="6914" width="12" style="101" customWidth="1"/>
    <col min="6915" max="6916" width="15.7109375" style="101" customWidth="1"/>
    <col min="6917" max="7014" width="1.7109375" style="101"/>
    <col min="7015" max="7094" width="2.7109375" style="101" customWidth="1"/>
    <col min="7095" max="7168" width="1.7109375" style="101"/>
    <col min="7169" max="7169" width="0.85546875" style="101" customWidth="1"/>
    <col min="7170" max="7170" width="12" style="101" customWidth="1"/>
    <col min="7171" max="7172" width="15.7109375" style="101" customWidth="1"/>
    <col min="7173" max="7270" width="1.7109375" style="101"/>
    <col min="7271" max="7350" width="2.7109375" style="101" customWidth="1"/>
    <col min="7351" max="7424" width="1.7109375" style="101"/>
    <col min="7425" max="7425" width="0.85546875" style="101" customWidth="1"/>
    <col min="7426" max="7426" width="12" style="101" customWidth="1"/>
    <col min="7427" max="7428" width="15.7109375" style="101" customWidth="1"/>
    <col min="7429" max="7526" width="1.7109375" style="101"/>
    <col min="7527" max="7606" width="2.7109375" style="101" customWidth="1"/>
    <col min="7607" max="7680" width="1.7109375" style="101"/>
    <col min="7681" max="7681" width="0.85546875" style="101" customWidth="1"/>
    <col min="7682" max="7682" width="12" style="101" customWidth="1"/>
    <col min="7683" max="7684" width="15.7109375" style="101" customWidth="1"/>
    <col min="7685" max="7782" width="1.7109375" style="101"/>
    <col min="7783" max="7862" width="2.7109375" style="101" customWidth="1"/>
    <col min="7863" max="7936" width="1.7109375" style="101"/>
    <col min="7937" max="7937" width="0.85546875" style="101" customWidth="1"/>
    <col min="7938" max="7938" width="12" style="101" customWidth="1"/>
    <col min="7939" max="7940" width="15.7109375" style="101" customWidth="1"/>
    <col min="7941" max="8038" width="1.7109375" style="101"/>
    <col min="8039" max="8118" width="2.7109375" style="101" customWidth="1"/>
    <col min="8119" max="8192" width="1.7109375" style="101"/>
    <col min="8193" max="8193" width="0.85546875" style="101" customWidth="1"/>
    <col min="8194" max="8194" width="12" style="101" customWidth="1"/>
    <col min="8195" max="8196" width="15.7109375" style="101" customWidth="1"/>
    <col min="8197" max="8294" width="1.7109375" style="101"/>
    <col min="8295" max="8374" width="2.7109375" style="101" customWidth="1"/>
    <col min="8375" max="8448" width="1.7109375" style="101"/>
    <col min="8449" max="8449" width="0.85546875" style="101" customWidth="1"/>
    <col min="8450" max="8450" width="12" style="101" customWidth="1"/>
    <col min="8451" max="8452" width="15.7109375" style="101" customWidth="1"/>
    <col min="8453" max="8550" width="1.7109375" style="101"/>
    <col min="8551" max="8630" width="2.7109375" style="101" customWidth="1"/>
    <col min="8631" max="8704" width="1.7109375" style="101"/>
    <col min="8705" max="8705" width="0.85546875" style="101" customWidth="1"/>
    <col min="8706" max="8706" width="12" style="101" customWidth="1"/>
    <col min="8707" max="8708" width="15.7109375" style="101" customWidth="1"/>
    <col min="8709" max="8806" width="1.7109375" style="101"/>
    <col min="8807" max="8886" width="2.7109375" style="101" customWidth="1"/>
    <col min="8887" max="8960" width="1.7109375" style="101"/>
    <col min="8961" max="8961" width="0.85546875" style="101" customWidth="1"/>
    <col min="8962" max="8962" width="12" style="101" customWidth="1"/>
    <col min="8963" max="8964" width="15.7109375" style="101" customWidth="1"/>
    <col min="8965" max="9062" width="1.7109375" style="101"/>
    <col min="9063" max="9142" width="2.7109375" style="101" customWidth="1"/>
    <col min="9143" max="9216" width="1.7109375" style="101"/>
    <col min="9217" max="9217" width="0.85546875" style="101" customWidth="1"/>
    <col min="9218" max="9218" width="12" style="101" customWidth="1"/>
    <col min="9219" max="9220" width="15.7109375" style="101" customWidth="1"/>
    <col min="9221" max="9318" width="1.7109375" style="101"/>
    <col min="9319" max="9398" width="2.7109375" style="101" customWidth="1"/>
    <col min="9399" max="9472" width="1.7109375" style="101"/>
    <col min="9473" max="9473" width="0.85546875" style="101" customWidth="1"/>
    <col min="9474" max="9474" width="12" style="101" customWidth="1"/>
    <col min="9475" max="9476" width="15.7109375" style="101" customWidth="1"/>
    <col min="9477" max="9574" width="1.7109375" style="101"/>
    <col min="9575" max="9654" width="2.7109375" style="101" customWidth="1"/>
    <col min="9655" max="9728" width="1.7109375" style="101"/>
    <col min="9729" max="9729" width="0.85546875" style="101" customWidth="1"/>
    <col min="9730" max="9730" width="12" style="101" customWidth="1"/>
    <col min="9731" max="9732" width="15.7109375" style="101" customWidth="1"/>
    <col min="9733" max="9830" width="1.7109375" style="101"/>
    <col min="9831" max="9910" width="2.7109375" style="101" customWidth="1"/>
    <col min="9911" max="9984" width="1.7109375" style="101"/>
    <col min="9985" max="9985" width="0.85546875" style="101" customWidth="1"/>
    <col min="9986" max="9986" width="12" style="101" customWidth="1"/>
    <col min="9987" max="9988" width="15.7109375" style="101" customWidth="1"/>
    <col min="9989" max="10086" width="1.7109375" style="101"/>
    <col min="10087" max="10166" width="2.7109375" style="101" customWidth="1"/>
    <col min="10167" max="10240" width="1.7109375" style="101"/>
    <col min="10241" max="10241" width="0.85546875" style="101" customWidth="1"/>
    <col min="10242" max="10242" width="12" style="101" customWidth="1"/>
    <col min="10243" max="10244" width="15.7109375" style="101" customWidth="1"/>
    <col min="10245" max="10342" width="1.7109375" style="101"/>
    <col min="10343" max="10422" width="2.7109375" style="101" customWidth="1"/>
    <col min="10423" max="10496" width="1.7109375" style="101"/>
    <col min="10497" max="10497" width="0.85546875" style="101" customWidth="1"/>
    <col min="10498" max="10498" width="12" style="101" customWidth="1"/>
    <col min="10499" max="10500" width="15.7109375" style="101" customWidth="1"/>
    <col min="10501" max="10598" width="1.7109375" style="101"/>
    <col min="10599" max="10678" width="2.7109375" style="101" customWidth="1"/>
    <col min="10679" max="10752" width="1.7109375" style="101"/>
    <col min="10753" max="10753" width="0.85546875" style="101" customWidth="1"/>
    <col min="10754" max="10754" width="12" style="101" customWidth="1"/>
    <col min="10755" max="10756" width="15.7109375" style="101" customWidth="1"/>
    <col min="10757" max="10854" width="1.7109375" style="101"/>
    <col min="10855" max="10934" width="2.7109375" style="101" customWidth="1"/>
    <col min="10935" max="11008" width="1.7109375" style="101"/>
    <col min="11009" max="11009" width="0.85546875" style="101" customWidth="1"/>
    <col min="11010" max="11010" width="12" style="101" customWidth="1"/>
    <col min="11011" max="11012" width="15.7109375" style="101" customWidth="1"/>
    <col min="11013" max="11110" width="1.7109375" style="101"/>
    <col min="11111" max="11190" width="2.7109375" style="101" customWidth="1"/>
    <col min="11191" max="11264" width="1.7109375" style="101"/>
    <col min="11265" max="11265" width="0.85546875" style="101" customWidth="1"/>
    <col min="11266" max="11266" width="12" style="101" customWidth="1"/>
    <col min="11267" max="11268" width="15.7109375" style="101" customWidth="1"/>
    <col min="11269" max="11366" width="1.7109375" style="101"/>
    <col min="11367" max="11446" width="2.7109375" style="101" customWidth="1"/>
    <col min="11447" max="11520" width="1.7109375" style="101"/>
    <col min="11521" max="11521" width="0.85546875" style="101" customWidth="1"/>
    <col min="11522" max="11522" width="12" style="101" customWidth="1"/>
    <col min="11523" max="11524" width="15.7109375" style="101" customWidth="1"/>
    <col min="11525" max="11622" width="1.7109375" style="101"/>
    <col min="11623" max="11702" width="2.7109375" style="101" customWidth="1"/>
    <col min="11703" max="11776" width="1.7109375" style="101"/>
    <col min="11777" max="11777" width="0.85546875" style="101" customWidth="1"/>
    <col min="11778" max="11778" width="12" style="101" customWidth="1"/>
    <col min="11779" max="11780" width="15.7109375" style="101" customWidth="1"/>
    <col min="11781" max="11878" width="1.7109375" style="101"/>
    <col min="11879" max="11958" width="2.7109375" style="101" customWidth="1"/>
    <col min="11959" max="12032" width="1.7109375" style="101"/>
    <col min="12033" max="12033" width="0.85546875" style="101" customWidth="1"/>
    <col min="12034" max="12034" width="12" style="101" customWidth="1"/>
    <col min="12035" max="12036" width="15.7109375" style="101" customWidth="1"/>
    <col min="12037" max="12134" width="1.7109375" style="101"/>
    <col min="12135" max="12214" width="2.7109375" style="101" customWidth="1"/>
    <col min="12215" max="12288" width="1.7109375" style="101"/>
    <col min="12289" max="12289" width="0.85546875" style="101" customWidth="1"/>
    <col min="12290" max="12290" width="12" style="101" customWidth="1"/>
    <col min="12291" max="12292" width="15.7109375" style="101" customWidth="1"/>
    <col min="12293" max="12390" width="1.7109375" style="101"/>
    <col min="12391" max="12470" width="2.7109375" style="101" customWidth="1"/>
    <col min="12471" max="12544" width="1.7109375" style="101"/>
    <col min="12545" max="12545" width="0.85546875" style="101" customWidth="1"/>
    <col min="12546" max="12546" width="12" style="101" customWidth="1"/>
    <col min="12547" max="12548" width="15.7109375" style="101" customWidth="1"/>
    <col min="12549" max="12646" width="1.7109375" style="101"/>
    <col min="12647" max="12726" width="2.7109375" style="101" customWidth="1"/>
    <col min="12727" max="12800" width="1.7109375" style="101"/>
    <col min="12801" max="12801" width="0.85546875" style="101" customWidth="1"/>
    <col min="12802" max="12802" width="12" style="101" customWidth="1"/>
    <col min="12803" max="12804" width="15.7109375" style="101" customWidth="1"/>
    <col min="12805" max="12902" width="1.7109375" style="101"/>
    <col min="12903" max="12982" width="2.7109375" style="101" customWidth="1"/>
    <col min="12983" max="13056" width="1.7109375" style="101"/>
    <col min="13057" max="13057" width="0.85546875" style="101" customWidth="1"/>
    <col min="13058" max="13058" width="12" style="101" customWidth="1"/>
    <col min="13059" max="13060" width="15.7109375" style="101" customWidth="1"/>
    <col min="13061" max="13158" width="1.7109375" style="101"/>
    <col min="13159" max="13238" width="2.7109375" style="101" customWidth="1"/>
    <col min="13239" max="13312" width="1.7109375" style="101"/>
    <col min="13313" max="13313" width="0.85546875" style="101" customWidth="1"/>
    <col min="13314" max="13314" width="12" style="101" customWidth="1"/>
    <col min="13315" max="13316" width="15.7109375" style="101" customWidth="1"/>
    <col min="13317" max="13414" width="1.7109375" style="101"/>
    <col min="13415" max="13494" width="2.7109375" style="101" customWidth="1"/>
    <col min="13495" max="13568" width="1.7109375" style="101"/>
    <col min="13569" max="13569" width="0.85546875" style="101" customWidth="1"/>
    <col min="13570" max="13570" width="12" style="101" customWidth="1"/>
    <col min="13571" max="13572" width="15.7109375" style="101" customWidth="1"/>
    <col min="13573" max="13670" width="1.7109375" style="101"/>
    <col min="13671" max="13750" width="2.7109375" style="101" customWidth="1"/>
    <col min="13751" max="13824" width="1.7109375" style="101"/>
    <col min="13825" max="13825" width="0.85546875" style="101" customWidth="1"/>
    <col min="13826" max="13826" width="12" style="101" customWidth="1"/>
    <col min="13827" max="13828" width="15.7109375" style="101" customWidth="1"/>
    <col min="13829" max="13926" width="1.7109375" style="101"/>
    <col min="13927" max="14006" width="2.7109375" style="101" customWidth="1"/>
    <col min="14007" max="14080" width="1.7109375" style="101"/>
    <col min="14081" max="14081" width="0.85546875" style="101" customWidth="1"/>
    <col min="14082" max="14082" width="12" style="101" customWidth="1"/>
    <col min="14083" max="14084" width="15.7109375" style="101" customWidth="1"/>
    <col min="14085" max="14182" width="1.7109375" style="101"/>
    <col min="14183" max="14262" width="2.7109375" style="101" customWidth="1"/>
    <col min="14263" max="14336" width="1.7109375" style="101"/>
    <col min="14337" max="14337" width="0.85546875" style="101" customWidth="1"/>
    <col min="14338" max="14338" width="12" style="101" customWidth="1"/>
    <col min="14339" max="14340" width="15.7109375" style="101" customWidth="1"/>
    <col min="14341" max="14438" width="1.7109375" style="101"/>
    <col min="14439" max="14518" width="2.7109375" style="101" customWidth="1"/>
    <col min="14519" max="14592" width="1.7109375" style="101"/>
    <col min="14593" max="14593" width="0.85546875" style="101" customWidth="1"/>
    <col min="14594" max="14594" width="12" style="101" customWidth="1"/>
    <col min="14595" max="14596" width="15.7109375" style="101" customWidth="1"/>
    <col min="14597" max="14694" width="1.7109375" style="101"/>
    <col min="14695" max="14774" width="2.7109375" style="101" customWidth="1"/>
    <col min="14775" max="14848" width="1.7109375" style="101"/>
    <col min="14849" max="14849" width="0.85546875" style="101" customWidth="1"/>
    <col min="14850" max="14850" width="12" style="101" customWidth="1"/>
    <col min="14851" max="14852" width="15.7109375" style="101" customWidth="1"/>
    <col min="14853" max="14950" width="1.7109375" style="101"/>
    <col min="14951" max="15030" width="2.7109375" style="101" customWidth="1"/>
    <col min="15031" max="15104" width="1.7109375" style="101"/>
    <col min="15105" max="15105" width="0.85546875" style="101" customWidth="1"/>
    <col min="15106" max="15106" width="12" style="101" customWidth="1"/>
    <col min="15107" max="15108" width="15.7109375" style="101" customWidth="1"/>
    <col min="15109" max="15206" width="1.7109375" style="101"/>
    <col min="15207" max="15286" width="2.7109375" style="101" customWidth="1"/>
    <col min="15287" max="15360" width="1.7109375" style="101"/>
    <col min="15361" max="15361" width="0.85546875" style="101" customWidth="1"/>
    <col min="15362" max="15362" width="12" style="101" customWidth="1"/>
    <col min="15363" max="15364" width="15.7109375" style="101" customWidth="1"/>
    <col min="15365" max="15462" width="1.7109375" style="101"/>
    <col min="15463" max="15542" width="2.7109375" style="101" customWidth="1"/>
    <col min="15543" max="15616" width="1.7109375" style="101"/>
    <col min="15617" max="15617" width="0.85546875" style="101" customWidth="1"/>
    <col min="15618" max="15618" width="12" style="101" customWidth="1"/>
    <col min="15619" max="15620" width="15.7109375" style="101" customWidth="1"/>
    <col min="15621" max="15718" width="1.7109375" style="101"/>
    <col min="15719" max="15798" width="2.7109375" style="101" customWidth="1"/>
    <col min="15799" max="15872" width="1.7109375" style="101"/>
    <col min="15873" max="15873" width="0.85546875" style="101" customWidth="1"/>
    <col min="15874" max="15874" width="12" style="101" customWidth="1"/>
    <col min="15875" max="15876" width="15.7109375" style="101" customWidth="1"/>
    <col min="15877" max="15974" width="1.7109375" style="101"/>
    <col min="15975" max="16054" width="2.7109375" style="101" customWidth="1"/>
    <col min="16055" max="16128" width="1.7109375" style="101"/>
    <col min="16129" max="16129" width="0.85546875" style="101" customWidth="1"/>
    <col min="16130" max="16130" width="12" style="101" customWidth="1"/>
    <col min="16131" max="16132" width="15.7109375" style="101" customWidth="1"/>
    <col min="16133" max="16230" width="1.7109375" style="101"/>
    <col min="16231" max="16310" width="2.7109375" style="101" customWidth="1"/>
    <col min="16311" max="16384" width="1.7109375" style="101"/>
  </cols>
  <sheetData>
    <row r="1" spans="2:182" ht="12" thickBot="1" x14ac:dyDescent="0.25">
      <c r="CX1" s="218"/>
      <c r="CY1" s="218"/>
      <c r="CZ1" s="218"/>
      <c r="DA1" s="218"/>
      <c r="DB1" s="218"/>
      <c r="DC1" s="218"/>
      <c r="DD1" s="218"/>
      <c r="DE1" s="218"/>
      <c r="DF1" s="218"/>
      <c r="DG1" s="218"/>
      <c r="DH1" s="218"/>
      <c r="DI1" s="218"/>
      <c r="DJ1" s="218"/>
      <c r="DK1" s="218"/>
      <c r="DL1" s="218"/>
      <c r="DM1" s="218"/>
      <c r="DN1" s="218"/>
      <c r="DO1" s="218"/>
      <c r="DP1" s="218"/>
      <c r="DQ1" s="218"/>
      <c r="DR1" s="218"/>
      <c r="DS1" s="218"/>
      <c r="DT1" s="218"/>
      <c r="DU1" s="218"/>
      <c r="DV1" s="218"/>
      <c r="DW1" s="218"/>
      <c r="DX1" s="218"/>
      <c r="DY1" s="218"/>
      <c r="DZ1" s="218"/>
      <c r="EA1" s="218"/>
      <c r="EB1" s="218"/>
      <c r="EC1" s="218"/>
      <c r="ED1" s="218"/>
      <c r="EE1" s="218"/>
      <c r="EF1" s="218"/>
      <c r="EG1" s="218"/>
      <c r="EH1" s="218"/>
      <c r="EI1" s="218"/>
      <c r="EJ1" s="218"/>
      <c r="EK1" s="218"/>
      <c r="EL1" s="218"/>
      <c r="EM1" s="218"/>
      <c r="EN1" s="218"/>
      <c r="EO1" s="218"/>
      <c r="EP1" s="218"/>
      <c r="EQ1" s="218"/>
      <c r="ER1" s="218"/>
      <c r="ES1" s="218"/>
      <c r="ET1" s="218"/>
      <c r="EU1" s="218"/>
      <c r="EV1" s="218"/>
      <c r="EW1" s="218"/>
      <c r="EX1" s="218"/>
      <c r="EY1" s="218"/>
      <c r="EZ1" s="218"/>
      <c r="FA1" s="218"/>
      <c r="FB1" s="218"/>
      <c r="FC1" s="218"/>
      <c r="FD1" s="218"/>
      <c r="FE1" s="218"/>
      <c r="FF1" s="218"/>
      <c r="FG1" s="218"/>
      <c r="FH1" s="218"/>
      <c r="FI1" s="218"/>
      <c r="FJ1" s="218"/>
      <c r="FK1" s="218"/>
      <c r="FL1" s="218"/>
      <c r="FM1" s="218"/>
      <c r="FN1" s="218"/>
      <c r="FO1" s="218"/>
      <c r="FP1" s="218"/>
      <c r="FQ1" s="218"/>
      <c r="FR1" s="218"/>
      <c r="FS1" s="218"/>
      <c r="FT1" s="218"/>
      <c r="FU1" s="218"/>
      <c r="FV1" s="218"/>
      <c r="FW1" s="218"/>
      <c r="FX1" s="218"/>
      <c r="FY1" s="218"/>
      <c r="FZ1" s="218"/>
    </row>
    <row r="2" spans="2:182" ht="32.25" thickBot="1" x14ac:dyDescent="0.25">
      <c r="D2" s="461" t="s">
        <v>0</v>
      </c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2"/>
      <c r="AH2" s="462"/>
      <c r="AI2" s="463"/>
      <c r="AJ2" s="464" t="s">
        <v>149</v>
      </c>
      <c r="AK2" s="465"/>
      <c r="AL2" s="465"/>
      <c r="AM2" s="465"/>
      <c r="AN2" s="465"/>
      <c r="AO2" s="465"/>
      <c r="AP2" s="465"/>
      <c r="AQ2" s="465"/>
      <c r="AR2" s="465"/>
      <c r="AS2" s="465"/>
      <c r="AT2" s="465"/>
      <c r="AU2" s="465"/>
      <c r="AV2" s="466"/>
      <c r="AW2" s="444" t="str">
        <f>IF(ISBLANK(Nomenclature!I2),"",Nomenclature!I2)</f>
        <v/>
      </c>
      <c r="AX2" s="445"/>
      <c r="AY2" s="445"/>
      <c r="AZ2" s="445"/>
      <c r="BA2" s="445"/>
      <c r="BB2" s="445"/>
      <c r="BC2" s="445"/>
      <c r="BD2" s="445"/>
      <c r="BE2" s="445"/>
      <c r="BF2" s="445"/>
      <c r="BG2" s="445"/>
      <c r="BH2" s="445"/>
      <c r="BI2" s="445"/>
      <c r="BJ2" s="445"/>
      <c r="BK2" s="445"/>
      <c r="BL2" s="445"/>
      <c r="BM2" s="445"/>
      <c r="BN2" s="445"/>
      <c r="BO2" s="445"/>
      <c r="BP2" s="445"/>
      <c r="BQ2" s="445"/>
      <c r="BR2" s="445"/>
      <c r="BS2" s="446"/>
      <c r="BT2" s="464" t="s">
        <v>150</v>
      </c>
      <c r="BU2" s="465"/>
      <c r="BV2" s="465"/>
      <c r="BW2" s="465"/>
      <c r="BX2" s="465"/>
      <c r="BY2" s="465"/>
      <c r="BZ2" s="465"/>
      <c r="CA2" s="466"/>
      <c r="CB2" s="444" t="str">
        <f>IF(ISBLANK(Nomenclature!N2),"",Nomenclature!N2)</f>
        <v/>
      </c>
      <c r="CC2" s="445"/>
      <c r="CD2" s="445"/>
      <c r="CE2" s="445"/>
      <c r="CF2" s="445"/>
      <c r="CG2" s="445"/>
      <c r="CH2" s="445"/>
      <c r="CI2" s="445"/>
      <c r="CJ2" s="445"/>
      <c r="CK2" s="445"/>
      <c r="CL2" s="445"/>
      <c r="CM2" s="445"/>
      <c r="CN2" s="445"/>
      <c r="CO2" s="445"/>
      <c r="CP2" s="445"/>
      <c r="CQ2" s="445"/>
      <c r="CR2" s="445"/>
      <c r="CS2" s="445"/>
      <c r="CT2" s="445"/>
      <c r="CU2" s="445"/>
      <c r="CV2" s="446"/>
      <c r="CX2" s="218"/>
      <c r="CY2" s="219"/>
      <c r="CZ2" s="219"/>
      <c r="DA2" s="219"/>
      <c r="DB2" s="219"/>
      <c r="DC2" s="219"/>
      <c r="DD2" s="219"/>
      <c r="DE2" s="219"/>
      <c r="DF2" s="219"/>
      <c r="DG2" s="219"/>
      <c r="DH2" s="219"/>
      <c r="DI2" s="219"/>
      <c r="DJ2" s="219"/>
      <c r="DK2" s="219"/>
      <c r="DL2" s="219"/>
      <c r="DM2" s="219"/>
      <c r="DN2" s="219"/>
      <c r="DO2" s="219"/>
      <c r="DP2" s="219"/>
      <c r="DQ2" s="219"/>
      <c r="DR2" s="219"/>
      <c r="DS2" s="219"/>
      <c r="DT2" s="219"/>
      <c r="DU2" s="219"/>
      <c r="DV2" s="219"/>
      <c r="DW2" s="219"/>
      <c r="DX2" s="219"/>
      <c r="DY2" s="219"/>
      <c r="DZ2" s="219"/>
      <c r="EA2" s="219"/>
      <c r="EB2" s="219"/>
      <c r="EC2" s="219"/>
      <c r="ED2" s="219"/>
      <c r="EE2" s="219"/>
      <c r="EF2" s="219"/>
      <c r="EG2" s="219"/>
      <c r="EH2" s="219"/>
      <c r="EI2" s="219"/>
      <c r="EJ2" s="219"/>
      <c r="EK2" s="219"/>
      <c r="EL2" s="219"/>
      <c r="EM2" s="219"/>
      <c r="EN2" s="219"/>
      <c r="EO2" s="219"/>
      <c r="EP2" s="219"/>
      <c r="EQ2" s="219"/>
      <c r="ER2" s="219"/>
      <c r="ES2" s="219"/>
      <c r="ET2" s="219"/>
      <c r="EU2" s="219"/>
      <c r="EV2" s="219"/>
      <c r="EW2" s="219"/>
      <c r="EX2" s="219"/>
      <c r="EY2" s="219"/>
      <c r="EZ2" s="219"/>
      <c r="FA2" s="219"/>
      <c r="FB2" s="219"/>
      <c r="FC2" s="219"/>
      <c r="FD2" s="219"/>
      <c r="FE2" s="219"/>
      <c r="FF2" s="219"/>
      <c r="FG2" s="219"/>
      <c r="FH2" s="219"/>
      <c r="FI2" s="219"/>
      <c r="FJ2" s="219"/>
      <c r="FK2" s="219"/>
      <c r="FL2" s="219"/>
      <c r="FM2" s="219"/>
      <c r="FN2" s="219"/>
      <c r="FO2" s="219"/>
      <c r="FP2" s="219"/>
      <c r="FQ2" s="219"/>
      <c r="FR2" s="219"/>
      <c r="FS2" s="219"/>
      <c r="FT2" s="219"/>
      <c r="FU2" s="219"/>
      <c r="FV2" s="219"/>
      <c r="FW2" s="219"/>
      <c r="FX2" s="219"/>
      <c r="FY2" s="219"/>
      <c r="FZ2" s="219"/>
    </row>
    <row r="3" spans="2:182" ht="12" customHeight="1" thickBot="1" x14ac:dyDescent="0.25">
      <c r="CX3" s="218"/>
      <c r="CY3" s="219"/>
      <c r="CZ3" s="219"/>
      <c r="DA3" s="219"/>
      <c r="DB3" s="219"/>
      <c r="DC3" s="219"/>
      <c r="DD3" s="219"/>
      <c r="DE3" s="219"/>
      <c r="DF3" s="219"/>
      <c r="DG3" s="219"/>
      <c r="DH3" s="219"/>
      <c r="DI3" s="219"/>
      <c r="DJ3" s="219"/>
      <c r="DK3" s="219"/>
      <c r="DL3" s="219"/>
      <c r="DM3" s="219"/>
      <c r="DN3" s="219"/>
      <c r="DO3" s="219"/>
      <c r="DP3" s="219"/>
      <c r="DQ3" s="219"/>
      <c r="DR3" s="219"/>
      <c r="DS3" s="219"/>
      <c r="DT3" s="219"/>
      <c r="DU3" s="219"/>
      <c r="DV3" s="219"/>
      <c r="DW3" s="219"/>
      <c r="DX3" s="219"/>
      <c r="DY3" s="219"/>
      <c r="DZ3" s="219"/>
      <c r="EA3" s="219"/>
      <c r="EB3" s="219"/>
      <c r="EC3" s="219"/>
      <c r="ED3" s="219"/>
      <c r="EE3" s="219"/>
      <c r="EF3" s="219"/>
      <c r="EG3" s="219"/>
      <c r="EH3" s="219"/>
      <c r="EI3" s="219"/>
      <c r="EJ3" s="219"/>
      <c r="EK3" s="219"/>
      <c r="EL3" s="219"/>
      <c r="EM3" s="219"/>
      <c r="EN3" s="219"/>
      <c r="EO3" s="219"/>
      <c r="EP3" s="219"/>
      <c r="EQ3" s="219"/>
      <c r="ER3" s="219"/>
      <c r="ES3" s="219"/>
      <c r="ET3" s="219"/>
      <c r="EU3" s="219"/>
      <c r="EV3" s="219"/>
      <c r="EW3" s="219"/>
      <c r="EX3" s="219"/>
      <c r="EY3" s="219"/>
      <c r="EZ3" s="219"/>
      <c r="FA3" s="219"/>
      <c r="FB3" s="219"/>
      <c r="FC3" s="219"/>
      <c r="FD3" s="219"/>
      <c r="FE3" s="219"/>
      <c r="FF3" s="219"/>
      <c r="FG3" s="219"/>
      <c r="FH3" s="219"/>
      <c r="FI3" s="219"/>
      <c r="FJ3" s="219"/>
      <c r="FK3" s="219"/>
      <c r="FL3" s="219"/>
      <c r="FM3" s="219"/>
      <c r="FN3" s="219"/>
      <c r="FO3" s="219"/>
      <c r="FP3" s="219"/>
      <c r="FQ3" s="219"/>
      <c r="FR3" s="219"/>
      <c r="FS3" s="219"/>
      <c r="FT3" s="219"/>
      <c r="FU3" s="219"/>
      <c r="FV3" s="219"/>
      <c r="FW3" s="219"/>
      <c r="FX3" s="219"/>
      <c r="FY3" s="219"/>
      <c r="FZ3" s="219"/>
    </row>
    <row r="4" spans="2:182" s="102" customFormat="1" ht="12" customHeight="1" thickBot="1" x14ac:dyDescent="0.3">
      <c r="D4" s="447" t="s">
        <v>5</v>
      </c>
      <c r="E4" s="449" t="s">
        <v>147</v>
      </c>
      <c r="F4" s="450"/>
      <c r="G4" s="450"/>
      <c r="H4" s="450"/>
      <c r="I4" s="450"/>
      <c r="J4" s="450"/>
      <c r="K4" s="450"/>
      <c r="L4" s="450"/>
      <c r="M4" s="450"/>
      <c r="N4" s="450"/>
      <c r="O4" s="450"/>
      <c r="P4" s="450"/>
      <c r="Q4" s="450"/>
      <c r="R4" s="450"/>
      <c r="S4" s="451"/>
      <c r="T4" s="452" t="s">
        <v>7</v>
      </c>
      <c r="U4" s="453"/>
      <c r="V4" s="453"/>
      <c r="W4" s="453"/>
      <c r="X4" s="454"/>
      <c r="Y4" s="455" t="s">
        <v>8</v>
      </c>
      <c r="Z4" s="456"/>
      <c r="AA4" s="456"/>
      <c r="AB4" s="456"/>
      <c r="AC4" s="456"/>
      <c r="AD4" s="456"/>
      <c r="AE4" s="457"/>
      <c r="AF4" s="467" t="s">
        <v>9</v>
      </c>
      <c r="AG4" s="468"/>
      <c r="AH4" s="468"/>
      <c r="AI4" s="468"/>
      <c r="AJ4" s="468"/>
      <c r="AK4" s="468"/>
      <c r="AL4" s="469"/>
      <c r="AM4" s="470" t="s">
        <v>10</v>
      </c>
      <c r="AN4" s="471"/>
      <c r="AO4" s="471"/>
      <c r="AP4" s="471"/>
      <c r="AQ4" s="471"/>
      <c r="AR4" s="471"/>
      <c r="AS4" s="471"/>
      <c r="AT4" s="471"/>
      <c r="AU4" s="471"/>
      <c r="AV4" s="471"/>
      <c r="AW4" s="472"/>
      <c r="AX4" s="473" t="s">
        <v>11</v>
      </c>
      <c r="AY4" s="474"/>
      <c r="AZ4" s="474"/>
      <c r="BA4" s="474"/>
      <c r="BB4" s="475"/>
      <c r="BC4" s="476" t="s">
        <v>12</v>
      </c>
      <c r="BD4" s="477"/>
      <c r="BE4" s="477"/>
      <c r="BF4" s="477"/>
      <c r="BG4" s="477"/>
      <c r="BH4" s="477"/>
      <c r="BI4" s="478"/>
      <c r="BJ4" s="479" t="s">
        <v>13</v>
      </c>
      <c r="BK4" s="480"/>
      <c r="BL4" s="480"/>
      <c r="BM4" s="480"/>
      <c r="BN4" s="481"/>
      <c r="BO4" s="458" t="s">
        <v>14</v>
      </c>
      <c r="BP4" s="459"/>
      <c r="BQ4" s="459"/>
      <c r="BR4" s="459"/>
      <c r="BS4" s="460"/>
      <c r="BT4" s="436" t="s">
        <v>15</v>
      </c>
      <c r="BU4" s="437"/>
      <c r="BV4" s="437"/>
      <c r="BW4" s="437"/>
      <c r="BX4" s="437"/>
      <c r="BY4" s="437"/>
      <c r="BZ4" s="437"/>
      <c r="CA4" s="437"/>
      <c r="CB4" s="438" t="s">
        <v>16</v>
      </c>
      <c r="CC4" s="439"/>
      <c r="CD4" s="439"/>
      <c r="CE4" s="439"/>
      <c r="CF4" s="439"/>
      <c r="CG4" s="440"/>
      <c r="CH4" s="441" t="s">
        <v>17</v>
      </c>
      <c r="CI4" s="442"/>
      <c r="CJ4" s="442"/>
      <c r="CK4" s="442"/>
      <c r="CL4" s="442"/>
      <c r="CM4" s="442"/>
      <c r="CN4" s="442"/>
      <c r="CO4" s="442"/>
      <c r="CP4" s="442"/>
      <c r="CQ4" s="442"/>
      <c r="CR4" s="442"/>
      <c r="CS4" s="442"/>
      <c r="CT4" s="442"/>
      <c r="CU4" s="442"/>
      <c r="CV4" s="443"/>
      <c r="CX4" s="220"/>
      <c r="CY4" s="219"/>
      <c r="CZ4" s="219"/>
      <c r="DA4" s="219"/>
      <c r="DB4" s="219"/>
      <c r="DC4" s="219"/>
      <c r="DD4" s="219"/>
      <c r="DE4" s="219"/>
      <c r="DF4" s="219"/>
      <c r="DG4" s="219"/>
      <c r="DH4" s="219"/>
      <c r="DI4" s="219"/>
      <c r="DJ4" s="219"/>
      <c r="DK4" s="219"/>
      <c r="DL4" s="219"/>
      <c r="DM4" s="219"/>
      <c r="DN4" s="219"/>
      <c r="DO4" s="219"/>
      <c r="DP4" s="219"/>
      <c r="DQ4" s="219"/>
      <c r="DR4" s="219"/>
      <c r="DS4" s="219"/>
      <c r="DT4" s="219"/>
      <c r="DU4" s="219"/>
      <c r="DV4" s="219"/>
      <c r="DW4" s="219"/>
      <c r="DX4" s="219"/>
      <c r="DY4" s="219"/>
      <c r="DZ4" s="219"/>
      <c r="EA4" s="219"/>
      <c r="EB4" s="219"/>
      <c r="EC4" s="219"/>
      <c r="ED4" s="219"/>
      <c r="EE4" s="219"/>
      <c r="EF4" s="219"/>
      <c r="EG4" s="219"/>
      <c r="EH4" s="219"/>
      <c r="EI4" s="219"/>
      <c r="EJ4" s="219"/>
      <c r="EK4" s="219"/>
      <c r="EL4" s="219"/>
      <c r="EM4" s="219"/>
      <c r="EN4" s="219"/>
      <c r="EO4" s="219"/>
      <c r="EP4" s="219"/>
      <c r="EQ4" s="219"/>
      <c r="ER4" s="219"/>
      <c r="ES4" s="219"/>
      <c r="ET4" s="219"/>
      <c r="EU4" s="219"/>
      <c r="EV4" s="219"/>
      <c r="EW4" s="219"/>
      <c r="EX4" s="219"/>
      <c r="EY4" s="219"/>
      <c r="EZ4" s="219"/>
      <c r="FA4" s="219"/>
      <c r="FB4" s="219"/>
      <c r="FC4" s="219"/>
      <c r="FD4" s="219"/>
      <c r="FE4" s="219"/>
      <c r="FF4" s="219"/>
      <c r="FG4" s="219"/>
      <c r="FH4" s="219"/>
      <c r="FI4" s="219"/>
      <c r="FJ4" s="219"/>
      <c r="FK4" s="219"/>
      <c r="FL4" s="219"/>
      <c r="FM4" s="219"/>
      <c r="FN4" s="219"/>
      <c r="FO4" s="219"/>
      <c r="FP4" s="219"/>
      <c r="FQ4" s="219"/>
      <c r="FR4" s="219"/>
      <c r="FS4" s="219"/>
      <c r="FT4" s="219"/>
      <c r="FU4" s="219"/>
      <c r="FV4" s="219"/>
      <c r="FW4" s="219"/>
      <c r="FX4" s="219"/>
      <c r="FY4" s="219"/>
      <c r="FZ4" s="219"/>
    </row>
    <row r="5" spans="2:182" ht="93.75" thickBot="1" x14ac:dyDescent="0.25">
      <c r="D5" s="448"/>
      <c r="E5" s="103" t="s">
        <v>18</v>
      </c>
      <c r="F5" s="103" t="s">
        <v>19</v>
      </c>
      <c r="G5" s="103" t="s">
        <v>20</v>
      </c>
      <c r="H5" s="103" t="s">
        <v>21</v>
      </c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4"/>
      <c r="T5" s="105" t="s">
        <v>22</v>
      </c>
      <c r="U5" s="106" t="s">
        <v>23</v>
      </c>
      <c r="V5" s="103" t="s">
        <v>24</v>
      </c>
      <c r="W5" s="103"/>
      <c r="X5" s="107"/>
      <c r="Y5" s="105" t="s">
        <v>25</v>
      </c>
      <c r="Z5" s="106" t="s">
        <v>20</v>
      </c>
      <c r="AA5" s="106" t="s">
        <v>26</v>
      </c>
      <c r="AB5" s="103" t="s">
        <v>27</v>
      </c>
      <c r="AC5" s="103" t="s">
        <v>28</v>
      </c>
      <c r="AD5" s="103" t="s">
        <v>29</v>
      </c>
      <c r="AE5" s="104" t="s">
        <v>30</v>
      </c>
      <c r="AF5" s="106" t="s">
        <v>31</v>
      </c>
      <c r="AG5" s="106" t="s">
        <v>32</v>
      </c>
      <c r="AH5" s="106" t="s">
        <v>33</v>
      </c>
      <c r="AI5" s="106" t="s">
        <v>34</v>
      </c>
      <c r="AJ5" s="106" t="s">
        <v>140</v>
      </c>
      <c r="AK5" s="106" t="s">
        <v>143</v>
      </c>
      <c r="AL5" s="108"/>
      <c r="AM5" s="105" t="s">
        <v>35</v>
      </c>
      <c r="AN5" s="106" t="s">
        <v>36</v>
      </c>
      <c r="AO5" s="106" t="s">
        <v>37</v>
      </c>
      <c r="AP5" s="106" t="s">
        <v>38</v>
      </c>
      <c r="AQ5" s="103" t="s">
        <v>39</v>
      </c>
      <c r="AR5" s="103" t="s">
        <v>40</v>
      </c>
      <c r="AS5" s="103" t="s">
        <v>41</v>
      </c>
      <c r="AT5" s="103" t="s">
        <v>42</v>
      </c>
      <c r="AU5" s="103" t="s">
        <v>43</v>
      </c>
      <c r="AV5" s="103"/>
      <c r="AW5" s="104"/>
      <c r="AX5" s="105" t="s">
        <v>141</v>
      </c>
      <c r="AY5" s="103"/>
      <c r="AZ5" s="103"/>
      <c r="BA5" s="103"/>
      <c r="BB5" s="104"/>
      <c r="BC5" s="105" t="s">
        <v>19</v>
      </c>
      <c r="BD5" s="106" t="s">
        <v>20</v>
      </c>
      <c r="BE5" s="106" t="s">
        <v>44</v>
      </c>
      <c r="BF5" s="103"/>
      <c r="BG5" s="103"/>
      <c r="BH5" s="103" t="s">
        <v>45</v>
      </c>
      <c r="BI5" s="104" t="s">
        <v>46</v>
      </c>
      <c r="BJ5" s="105" t="s">
        <v>47</v>
      </c>
      <c r="BK5" s="103" t="s">
        <v>145</v>
      </c>
      <c r="BL5" s="103" t="s">
        <v>48</v>
      </c>
      <c r="BM5" s="103"/>
      <c r="BN5" s="104"/>
      <c r="BO5" s="105" t="s">
        <v>49</v>
      </c>
      <c r="BP5" s="103" t="s">
        <v>50</v>
      </c>
      <c r="BQ5" s="103"/>
      <c r="BR5" s="103"/>
      <c r="BS5" s="104"/>
      <c r="BT5" s="109" t="s">
        <v>51</v>
      </c>
      <c r="BU5" s="103"/>
      <c r="BV5" s="103"/>
      <c r="BW5" s="103"/>
      <c r="BX5" s="103"/>
      <c r="BY5" s="106"/>
      <c r="BZ5" s="106"/>
      <c r="CA5" s="110"/>
      <c r="CB5" s="105" t="s">
        <v>52</v>
      </c>
      <c r="CC5" s="103" t="s">
        <v>53</v>
      </c>
      <c r="CD5" s="103" t="s">
        <v>54</v>
      </c>
      <c r="CE5" s="103"/>
      <c r="CF5" s="106"/>
      <c r="CG5" s="110"/>
      <c r="CH5" s="105" t="s">
        <v>55</v>
      </c>
      <c r="CI5" s="106" t="s">
        <v>56</v>
      </c>
      <c r="CJ5" s="106" t="s">
        <v>57</v>
      </c>
      <c r="CK5" s="106" t="s">
        <v>58</v>
      </c>
      <c r="CL5" s="106" t="s">
        <v>59</v>
      </c>
      <c r="CM5" s="106" t="s">
        <v>60</v>
      </c>
      <c r="CN5" s="103" t="s">
        <v>61</v>
      </c>
      <c r="CO5" s="103" t="s">
        <v>62</v>
      </c>
      <c r="CP5" s="107"/>
      <c r="CQ5" s="103"/>
      <c r="CR5" s="106"/>
      <c r="CS5" s="106"/>
      <c r="CT5" s="103"/>
      <c r="CU5" s="103" t="s">
        <v>63</v>
      </c>
      <c r="CV5" s="104" t="s">
        <v>146</v>
      </c>
      <c r="CX5" s="218"/>
      <c r="CY5" s="221"/>
      <c r="CZ5" s="221"/>
      <c r="DA5" s="221"/>
      <c r="DB5" s="221"/>
      <c r="DC5" s="221"/>
      <c r="DD5" s="221"/>
      <c r="DE5" s="221"/>
      <c r="DF5" s="221"/>
      <c r="DG5" s="221"/>
      <c r="DH5" s="221"/>
      <c r="DI5" s="221"/>
      <c r="DJ5" s="221"/>
      <c r="DK5" s="221"/>
      <c r="DL5" s="221"/>
      <c r="DM5" s="221"/>
      <c r="DN5" s="221"/>
      <c r="DO5" s="221"/>
      <c r="DP5" s="221"/>
      <c r="DQ5" s="221"/>
      <c r="DR5" s="221"/>
      <c r="DS5" s="221"/>
      <c r="DT5" s="221"/>
      <c r="DU5" s="221"/>
      <c r="DV5" s="221"/>
      <c r="DW5" s="221"/>
      <c r="DX5" s="221"/>
      <c r="DY5" s="221"/>
      <c r="DZ5" s="221"/>
      <c r="EA5" s="221"/>
      <c r="EB5" s="221"/>
      <c r="EC5" s="221"/>
      <c r="ED5" s="221"/>
      <c r="EE5" s="221"/>
      <c r="EF5" s="221"/>
      <c r="EG5" s="221"/>
      <c r="EH5" s="221"/>
      <c r="EI5" s="221"/>
      <c r="EJ5" s="221"/>
      <c r="EK5" s="221"/>
      <c r="EL5" s="221"/>
      <c r="EM5" s="221"/>
      <c r="EN5" s="221"/>
      <c r="EO5" s="221"/>
      <c r="EP5" s="221"/>
      <c r="EQ5" s="221"/>
      <c r="ER5" s="221"/>
      <c r="ES5" s="221"/>
      <c r="ET5" s="221"/>
      <c r="EU5" s="221"/>
      <c r="EV5" s="221"/>
      <c r="EW5" s="221"/>
      <c r="EX5" s="221"/>
      <c r="EY5" s="221"/>
      <c r="EZ5" s="221"/>
      <c r="FA5" s="221"/>
      <c r="FB5" s="221"/>
      <c r="FC5" s="221"/>
      <c r="FD5" s="221"/>
      <c r="FE5" s="221"/>
      <c r="FF5" s="221"/>
      <c r="FG5" s="221"/>
      <c r="FH5" s="221"/>
      <c r="FI5" s="221"/>
      <c r="FJ5" s="221"/>
      <c r="FK5" s="221"/>
      <c r="FL5" s="221"/>
      <c r="FM5" s="221"/>
      <c r="FN5" s="221"/>
      <c r="FO5" s="221"/>
      <c r="FP5" s="221"/>
      <c r="FQ5" s="221"/>
      <c r="FR5" s="221"/>
      <c r="FS5" s="221"/>
      <c r="FT5" s="221"/>
      <c r="FU5" s="221"/>
      <c r="FV5" s="221"/>
      <c r="FW5" s="221"/>
      <c r="FX5" s="221"/>
      <c r="FY5" s="221"/>
      <c r="FZ5" s="221"/>
    </row>
    <row r="6" spans="2:182" ht="30.75" thickBot="1" x14ac:dyDescent="0.3">
      <c r="B6" s="111"/>
      <c r="C6" s="111"/>
      <c r="D6" s="215" t="s">
        <v>69</v>
      </c>
      <c r="E6" s="112" t="s">
        <v>70</v>
      </c>
      <c r="F6" s="113" t="s">
        <v>71</v>
      </c>
      <c r="G6" s="113" t="s">
        <v>72</v>
      </c>
      <c r="H6" s="113" t="s">
        <v>73</v>
      </c>
      <c r="I6" s="113"/>
      <c r="J6" s="113"/>
      <c r="K6" s="113"/>
      <c r="L6" s="113"/>
      <c r="M6" s="113"/>
      <c r="N6" s="113"/>
      <c r="O6" s="113"/>
      <c r="P6" s="113"/>
      <c r="Q6" s="113"/>
      <c r="R6" s="114"/>
      <c r="S6" s="115"/>
      <c r="T6" s="116" t="s">
        <v>74</v>
      </c>
      <c r="U6" s="117" t="s">
        <v>75</v>
      </c>
      <c r="V6" s="113" t="s">
        <v>76</v>
      </c>
      <c r="W6" s="117"/>
      <c r="X6" s="114"/>
      <c r="Y6" s="116" t="s">
        <v>77</v>
      </c>
      <c r="Z6" s="117" t="s">
        <v>77</v>
      </c>
      <c r="AA6" s="117" t="s">
        <v>78</v>
      </c>
      <c r="AB6" s="113" t="s">
        <v>79</v>
      </c>
      <c r="AC6" s="113" t="s">
        <v>79</v>
      </c>
      <c r="AD6" s="113" t="s">
        <v>79</v>
      </c>
      <c r="AE6" s="115"/>
      <c r="AF6" s="116" t="s">
        <v>80</v>
      </c>
      <c r="AG6" s="117" t="s">
        <v>81</v>
      </c>
      <c r="AH6" s="117" t="s">
        <v>82</v>
      </c>
      <c r="AI6" s="113" t="s">
        <v>83</v>
      </c>
      <c r="AJ6" s="113" t="s">
        <v>139</v>
      </c>
      <c r="AK6" s="113" t="s">
        <v>85</v>
      </c>
      <c r="AL6" s="115"/>
      <c r="AM6" s="116" t="s">
        <v>84</v>
      </c>
      <c r="AN6" s="113" t="s">
        <v>84</v>
      </c>
      <c r="AO6" s="113" t="s">
        <v>84</v>
      </c>
      <c r="AP6" s="113" t="s">
        <v>84</v>
      </c>
      <c r="AQ6" s="113" t="s">
        <v>84</v>
      </c>
      <c r="AR6" s="113" t="s">
        <v>84</v>
      </c>
      <c r="AS6" s="113" t="s">
        <v>84</v>
      </c>
      <c r="AT6" s="113" t="s">
        <v>84</v>
      </c>
      <c r="AU6" s="113" t="s">
        <v>84</v>
      </c>
      <c r="AV6" s="113"/>
      <c r="AW6" s="115"/>
      <c r="AX6" s="116" t="s">
        <v>142</v>
      </c>
      <c r="AY6" s="113"/>
      <c r="AZ6" s="113"/>
      <c r="BA6" s="113"/>
      <c r="BB6" s="115"/>
      <c r="BC6" s="116" t="s">
        <v>85</v>
      </c>
      <c r="BD6" s="113" t="s">
        <v>85</v>
      </c>
      <c r="BE6" s="113" t="s">
        <v>85</v>
      </c>
      <c r="BF6" s="113"/>
      <c r="BG6" s="113"/>
      <c r="BH6" s="113"/>
      <c r="BI6" s="115" t="s">
        <v>85</v>
      </c>
      <c r="BJ6" s="116" t="s">
        <v>86</v>
      </c>
      <c r="BK6" s="113" t="s">
        <v>144</v>
      </c>
      <c r="BL6" s="113" t="s">
        <v>87</v>
      </c>
      <c r="BM6" s="113"/>
      <c r="BN6" s="115"/>
      <c r="BO6" s="116" t="s">
        <v>88</v>
      </c>
      <c r="BP6" s="113" t="s">
        <v>88</v>
      </c>
      <c r="BQ6" s="113"/>
      <c r="BR6" s="113"/>
      <c r="BS6" s="115"/>
      <c r="BT6" s="118" t="s">
        <v>85</v>
      </c>
      <c r="BU6" s="113"/>
      <c r="BV6" s="113"/>
      <c r="BW6" s="113"/>
      <c r="BX6" s="113"/>
      <c r="BY6" s="117"/>
      <c r="BZ6" s="117"/>
      <c r="CA6" s="119"/>
      <c r="CB6" s="116" t="s">
        <v>89</v>
      </c>
      <c r="CC6" s="113" t="s">
        <v>89</v>
      </c>
      <c r="CD6" s="113" t="s">
        <v>89</v>
      </c>
      <c r="CE6" s="113"/>
      <c r="CF6" s="117"/>
      <c r="CG6" s="119"/>
      <c r="CH6" s="116" t="s">
        <v>85</v>
      </c>
      <c r="CI6" s="113" t="s">
        <v>85</v>
      </c>
      <c r="CJ6" s="113" t="s">
        <v>85</v>
      </c>
      <c r="CK6" s="113" t="s">
        <v>85</v>
      </c>
      <c r="CL6" s="113" t="s">
        <v>85</v>
      </c>
      <c r="CM6" s="113" t="s">
        <v>85</v>
      </c>
      <c r="CN6" s="113" t="s">
        <v>85</v>
      </c>
      <c r="CO6" s="113"/>
      <c r="CP6" s="114"/>
      <c r="CQ6" s="120"/>
      <c r="CR6" s="117"/>
      <c r="CS6" s="117"/>
      <c r="CT6" s="113"/>
      <c r="CU6" s="113"/>
      <c r="CV6" s="115"/>
      <c r="CX6" s="218"/>
      <c r="CY6" s="222"/>
      <c r="CZ6" s="223"/>
      <c r="DA6" s="222"/>
      <c r="DB6" s="223"/>
      <c r="DC6" s="222"/>
      <c r="DD6" s="223"/>
      <c r="DE6" s="222"/>
      <c r="DF6" s="223"/>
      <c r="DG6" s="222"/>
      <c r="DH6" s="223"/>
      <c r="DI6" s="222"/>
      <c r="DJ6" s="223"/>
      <c r="DK6" s="222"/>
      <c r="DL6" s="223"/>
      <c r="DM6" s="222"/>
      <c r="DN6" s="223"/>
      <c r="DO6" s="222"/>
      <c r="DP6" s="223"/>
      <c r="DQ6" s="222"/>
      <c r="DR6" s="223"/>
      <c r="DS6" s="222"/>
      <c r="DT6" s="223"/>
      <c r="DU6" s="222"/>
      <c r="DV6" s="223"/>
      <c r="DW6" s="222"/>
      <c r="DX6" s="223"/>
      <c r="DY6" s="222"/>
      <c r="DZ6" s="223"/>
      <c r="EA6" s="222"/>
      <c r="EB6" s="223"/>
      <c r="EC6" s="222"/>
      <c r="ED6" s="223"/>
      <c r="EE6" s="222"/>
      <c r="EF6" s="223"/>
      <c r="EG6" s="222"/>
      <c r="EH6" s="223"/>
      <c r="EI6" s="222"/>
      <c r="EJ6" s="223"/>
      <c r="EK6" s="222"/>
      <c r="EL6" s="223"/>
      <c r="EM6" s="222"/>
      <c r="EN6" s="223"/>
      <c r="EO6" s="222"/>
      <c r="EP6" s="223"/>
      <c r="EQ6" s="222"/>
      <c r="ER6" s="223"/>
      <c r="ES6" s="222"/>
      <c r="ET6" s="223"/>
      <c r="EU6" s="222"/>
      <c r="EV6" s="223"/>
      <c r="EW6" s="222"/>
      <c r="EX6" s="223"/>
      <c r="EY6" s="222"/>
      <c r="EZ6" s="223"/>
      <c r="FA6" s="222"/>
      <c r="FB6" s="223"/>
      <c r="FC6" s="222"/>
      <c r="FD6" s="223"/>
      <c r="FE6" s="222"/>
      <c r="FF6" s="223"/>
      <c r="FG6" s="222"/>
      <c r="FH6" s="223"/>
      <c r="FI6" s="222"/>
      <c r="FJ6" s="223"/>
      <c r="FK6" s="222"/>
      <c r="FL6" s="223"/>
      <c r="FM6" s="222"/>
      <c r="FN6" s="223"/>
      <c r="FO6" s="222"/>
      <c r="FP6" s="223"/>
      <c r="FQ6" s="222"/>
      <c r="FR6" s="223"/>
      <c r="FS6" s="222"/>
      <c r="FT6" s="223"/>
      <c r="FU6" s="222"/>
      <c r="FV6" s="223"/>
      <c r="FW6" s="222"/>
      <c r="FX6" s="223"/>
      <c r="FY6" s="222"/>
      <c r="FZ6" s="223"/>
    </row>
    <row r="7" spans="2:182" ht="13.5" thickBot="1" x14ac:dyDescent="0.25">
      <c r="B7" s="216" t="s">
        <v>3</v>
      </c>
      <c r="C7" s="216" t="s">
        <v>98</v>
      </c>
      <c r="D7" s="215" t="s">
        <v>99</v>
      </c>
      <c r="E7" s="121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22"/>
      <c r="AH7" s="122"/>
      <c r="AI7" s="122"/>
      <c r="AJ7" s="122"/>
      <c r="AK7" s="122"/>
      <c r="AL7" s="122"/>
      <c r="AM7" s="122"/>
      <c r="AN7" s="122"/>
      <c r="AO7" s="122"/>
      <c r="AP7" s="122"/>
      <c r="AQ7" s="122"/>
      <c r="AR7" s="122"/>
      <c r="AS7" s="122"/>
      <c r="AT7" s="122"/>
      <c r="AU7" s="122"/>
      <c r="AV7" s="122"/>
      <c r="AW7" s="122"/>
      <c r="AX7" s="122"/>
      <c r="AY7" s="122"/>
      <c r="AZ7" s="122"/>
      <c r="BA7" s="122"/>
      <c r="BB7" s="122"/>
      <c r="BC7" s="122"/>
      <c r="BD7" s="122"/>
      <c r="BE7" s="122"/>
      <c r="BF7" s="122"/>
      <c r="BG7" s="122"/>
      <c r="BH7" s="122"/>
      <c r="BI7" s="122"/>
      <c r="BJ7" s="122"/>
      <c r="BK7" s="122"/>
      <c r="BL7" s="122"/>
      <c r="BM7" s="122"/>
      <c r="BN7" s="122"/>
      <c r="BO7" s="122"/>
      <c r="BP7" s="122"/>
      <c r="BQ7" s="122"/>
      <c r="BR7" s="122"/>
      <c r="BS7" s="122"/>
      <c r="BT7" s="122"/>
      <c r="BU7" s="122"/>
      <c r="BV7" s="122"/>
      <c r="BW7" s="122"/>
      <c r="BX7" s="122"/>
      <c r="BY7" s="122"/>
      <c r="BZ7" s="122"/>
      <c r="CA7" s="122"/>
      <c r="CB7" s="122"/>
      <c r="CC7" s="122"/>
      <c r="CD7" s="122"/>
      <c r="CE7" s="122"/>
      <c r="CF7" s="122"/>
      <c r="CG7" s="122"/>
      <c r="CH7" s="122"/>
      <c r="CI7" s="122"/>
      <c r="CJ7" s="122"/>
      <c r="CK7" s="122"/>
      <c r="CL7" s="122"/>
      <c r="CM7" s="122"/>
      <c r="CN7" s="122"/>
      <c r="CO7" s="122"/>
      <c r="CP7" s="122"/>
      <c r="CQ7" s="122"/>
      <c r="CR7" s="122"/>
      <c r="CS7" s="122"/>
      <c r="CT7" s="122"/>
      <c r="CU7" s="122"/>
      <c r="CV7" s="123"/>
      <c r="CX7" s="218"/>
      <c r="CY7" s="224"/>
      <c r="CZ7" s="224"/>
      <c r="DA7" s="224"/>
      <c r="DB7" s="224"/>
      <c r="DC7" s="224"/>
      <c r="DD7" s="224"/>
      <c r="DE7" s="224"/>
      <c r="DF7" s="224"/>
      <c r="DG7" s="224"/>
      <c r="DH7" s="224"/>
      <c r="DI7" s="224"/>
      <c r="DJ7" s="224"/>
      <c r="DK7" s="224"/>
      <c r="DL7" s="224"/>
      <c r="DM7" s="224"/>
      <c r="DN7" s="224"/>
      <c r="DO7" s="224"/>
      <c r="DP7" s="224"/>
      <c r="DQ7" s="224"/>
      <c r="DR7" s="224"/>
      <c r="DS7" s="224"/>
      <c r="DT7" s="224"/>
      <c r="DU7" s="224"/>
      <c r="DV7" s="224"/>
      <c r="DW7" s="224"/>
      <c r="DX7" s="224"/>
      <c r="DY7" s="224"/>
      <c r="DZ7" s="224"/>
      <c r="EA7" s="224"/>
      <c r="EB7" s="224"/>
      <c r="EC7" s="224"/>
      <c r="ED7" s="224"/>
      <c r="EE7" s="224"/>
      <c r="EF7" s="224"/>
      <c r="EG7" s="224"/>
      <c r="EH7" s="224"/>
      <c r="EI7" s="224"/>
      <c r="EJ7" s="224"/>
      <c r="EK7" s="224"/>
      <c r="EL7" s="224"/>
      <c r="EM7" s="224"/>
      <c r="EN7" s="224"/>
      <c r="EO7" s="224"/>
      <c r="EP7" s="224"/>
      <c r="EQ7" s="224"/>
      <c r="ER7" s="224"/>
      <c r="ES7" s="224"/>
      <c r="ET7" s="224"/>
      <c r="EU7" s="224"/>
      <c r="EV7" s="224"/>
      <c r="EW7" s="224"/>
      <c r="EX7" s="224"/>
      <c r="EY7" s="224"/>
      <c r="EZ7" s="224"/>
      <c r="FA7" s="224"/>
      <c r="FB7" s="224"/>
      <c r="FC7" s="224"/>
      <c r="FD7" s="224"/>
      <c r="FE7" s="224"/>
      <c r="FF7" s="224"/>
      <c r="FG7" s="224"/>
      <c r="FH7" s="224"/>
      <c r="FI7" s="224"/>
      <c r="FJ7" s="224"/>
      <c r="FK7" s="224"/>
      <c r="FL7" s="224"/>
      <c r="FM7" s="224"/>
      <c r="FN7" s="224"/>
      <c r="FO7" s="224"/>
      <c r="FP7" s="224"/>
      <c r="FQ7" s="224"/>
      <c r="FR7" s="224"/>
      <c r="FS7" s="224"/>
      <c r="FT7" s="224"/>
      <c r="FU7" s="224"/>
      <c r="FV7" s="224"/>
      <c r="FW7" s="224"/>
      <c r="FX7" s="224"/>
      <c r="FY7" s="224"/>
      <c r="FZ7" s="224"/>
    </row>
    <row r="8" spans="2:182" x14ac:dyDescent="0.2">
      <c r="B8" s="430"/>
      <c r="C8" s="431"/>
      <c r="D8" s="432"/>
      <c r="E8" s="125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  <c r="AI8" s="126"/>
      <c r="AJ8" s="126"/>
      <c r="AK8" s="126"/>
      <c r="AL8" s="126"/>
      <c r="AM8" s="126"/>
      <c r="AN8" s="126"/>
      <c r="AO8" s="126"/>
      <c r="AP8" s="126"/>
      <c r="AQ8" s="126"/>
      <c r="AR8" s="126"/>
      <c r="AS8" s="126"/>
      <c r="AT8" s="126"/>
      <c r="AU8" s="126"/>
      <c r="AV8" s="126"/>
      <c r="AW8" s="126"/>
      <c r="AX8" s="126"/>
      <c r="AY8" s="126"/>
      <c r="AZ8" s="126"/>
      <c r="BA8" s="126"/>
      <c r="BB8" s="126"/>
      <c r="BC8" s="126"/>
      <c r="BD8" s="126"/>
      <c r="BE8" s="126"/>
      <c r="BF8" s="126"/>
      <c r="BG8" s="126"/>
      <c r="BH8" s="126"/>
      <c r="BI8" s="126"/>
      <c r="BJ8" s="126"/>
      <c r="BK8" s="126"/>
      <c r="BL8" s="126"/>
      <c r="BM8" s="126"/>
      <c r="BN8" s="126"/>
      <c r="BO8" s="126"/>
      <c r="BP8" s="126"/>
      <c r="BQ8" s="126"/>
      <c r="BR8" s="126"/>
      <c r="BS8" s="126"/>
      <c r="BT8" s="126"/>
      <c r="BU8" s="126"/>
      <c r="BV8" s="126"/>
      <c r="BW8" s="126"/>
      <c r="BX8" s="126"/>
      <c r="BY8" s="126"/>
      <c r="BZ8" s="126"/>
      <c r="CA8" s="126"/>
      <c r="CB8" s="126"/>
      <c r="CC8" s="126"/>
      <c r="CD8" s="126"/>
      <c r="CE8" s="126"/>
      <c r="CF8" s="126"/>
      <c r="CG8" s="126"/>
      <c r="CH8" s="126"/>
      <c r="CI8" s="126"/>
      <c r="CJ8" s="126"/>
      <c r="CK8" s="126"/>
      <c r="CL8" s="126"/>
      <c r="CM8" s="126"/>
      <c r="CN8" s="126"/>
      <c r="CO8" s="126"/>
      <c r="CP8" s="126"/>
      <c r="CQ8" s="126"/>
      <c r="CR8" s="126"/>
      <c r="CS8" s="126"/>
      <c r="CT8" s="126"/>
      <c r="CU8" s="126"/>
      <c r="CV8" s="127"/>
      <c r="CX8" s="218"/>
      <c r="CY8" s="224"/>
      <c r="CZ8" s="224"/>
      <c r="DA8" s="224"/>
      <c r="DB8" s="224"/>
      <c r="DC8" s="224"/>
      <c r="DD8" s="224"/>
      <c r="DE8" s="224"/>
      <c r="DF8" s="224"/>
      <c r="DG8" s="224"/>
      <c r="DH8" s="224"/>
      <c r="DI8" s="224"/>
      <c r="DJ8" s="224"/>
      <c r="DK8" s="224"/>
      <c r="DL8" s="224"/>
      <c r="DM8" s="224"/>
      <c r="DN8" s="224"/>
      <c r="DO8" s="224"/>
      <c r="DP8" s="224"/>
      <c r="DQ8" s="224"/>
      <c r="DR8" s="224"/>
      <c r="DS8" s="224"/>
      <c r="DT8" s="224"/>
      <c r="DU8" s="224"/>
      <c r="DV8" s="224"/>
      <c r="DW8" s="224"/>
      <c r="DX8" s="224"/>
      <c r="DY8" s="224"/>
      <c r="DZ8" s="224"/>
      <c r="EA8" s="224"/>
      <c r="EB8" s="224"/>
      <c r="EC8" s="224"/>
      <c r="ED8" s="224"/>
      <c r="EE8" s="224"/>
      <c r="EF8" s="224"/>
      <c r="EG8" s="224"/>
      <c r="EH8" s="224"/>
      <c r="EI8" s="224"/>
      <c r="EJ8" s="224"/>
      <c r="EK8" s="224"/>
      <c r="EL8" s="224"/>
      <c r="EM8" s="224"/>
      <c r="EN8" s="224"/>
      <c r="EO8" s="224"/>
      <c r="EP8" s="224"/>
      <c r="EQ8" s="224"/>
      <c r="ER8" s="224"/>
      <c r="ES8" s="224"/>
      <c r="ET8" s="224"/>
      <c r="EU8" s="224"/>
      <c r="EV8" s="224"/>
      <c r="EW8" s="224"/>
      <c r="EX8" s="224"/>
      <c r="EY8" s="224"/>
      <c r="EZ8" s="224"/>
      <c r="FA8" s="224"/>
      <c r="FB8" s="224"/>
      <c r="FC8" s="224"/>
      <c r="FD8" s="224"/>
      <c r="FE8" s="224"/>
      <c r="FF8" s="224"/>
      <c r="FG8" s="224"/>
      <c r="FH8" s="224"/>
      <c r="FI8" s="224"/>
      <c r="FJ8" s="224"/>
      <c r="FK8" s="224"/>
      <c r="FL8" s="224"/>
      <c r="FM8" s="224"/>
      <c r="FN8" s="224"/>
      <c r="FO8" s="224"/>
      <c r="FP8" s="224"/>
      <c r="FQ8" s="224"/>
      <c r="FR8" s="224"/>
      <c r="FS8" s="224"/>
      <c r="FT8" s="224"/>
      <c r="FU8" s="224"/>
      <c r="FV8" s="224"/>
      <c r="FW8" s="224"/>
      <c r="FX8" s="224"/>
      <c r="FY8" s="224"/>
      <c r="FZ8" s="224"/>
    </row>
    <row r="9" spans="2:182" s="131" customFormat="1" x14ac:dyDescent="0.2">
      <c r="B9" s="402"/>
      <c r="C9" s="408"/>
      <c r="D9" s="433"/>
      <c r="E9" s="128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9"/>
      <c r="V9" s="129"/>
      <c r="W9" s="129"/>
      <c r="X9" s="129"/>
      <c r="Y9" s="129"/>
      <c r="Z9" s="129"/>
      <c r="AA9" s="129"/>
      <c r="AB9" s="129"/>
      <c r="AC9" s="129"/>
      <c r="AD9" s="129"/>
      <c r="AE9" s="129"/>
      <c r="AF9" s="129"/>
      <c r="AG9" s="129"/>
      <c r="AH9" s="129"/>
      <c r="AI9" s="129"/>
      <c r="AJ9" s="129"/>
      <c r="AK9" s="129"/>
      <c r="AL9" s="129"/>
      <c r="AM9" s="129"/>
      <c r="AN9" s="129"/>
      <c r="AO9" s="129"/>
      <c r="AP9" s="129"/>
      <c r="AQ9" s="129"/>
      <c r="AR9" s="129"/>
      <c r="AS9" s="129"/>
      <c r="AT9" s="129"/>
      <c r="AU9" s="129"/>
      <c r="AV9" s="129"/>
      <c r="AW9" s="129"/>
      <c r="AX9" s="129"/>
      <c r="AY9" s="129"/>
      <c r="AZ9" s="129"/>
      <c r="BA9" s="129"/>
      <c r="BB9" s="129"/>
      <c r="BC9" s="129"/>
      <c r="BD9" s="129"/>
      <c r="BE9" s="129"/>
      <c r="BF9" s="129"/>
      <c r="BG9" s="129"/>
      <c r="BH9" s="129"/>
      <c r="BI9" s="129"/>
      <c r="BJ9" s="129"/>
      <c r="BK9" s="129"/>
      <c r="BL9" s="129"/>
      <c r="BM9" s="129"/>
      <c r="BN9" s="129"/>
      <c r="BO9" s="129"/>
      <c r="BP9" s="129"/>
      <c r="BQ9" s="129"/>
      <c r="BR9" s="129"/>
      <c r="BS9" s="129"/>
      <c r="BT9" s="129"/>
      <c r="BU9" s="129"/>
      <c r="BV9" s="129"/>
      <c r="BW9" s="129"/>
      <c r="BX9" s="129"/>
      <c r="BY9" s="129"/>
      <c r="BZ9" s="129"/>
      <c r="CA9" s="129"/>
      <c r="CB9" s="129"/>
      <c r="CC9" s="129"/>
      <c r="CD9" s="129"/>
      <c r="CE9" s="129"/>
      <c r="CF9" s="129"/>
      <c r="CG9" s="129"/>
      <c r="CH9" s="129"/>
      <c r="CI9" s="129"/>
      <c r="CJ9" s="129"/>
      <c r="CK9" s="129"/>
      <c r="CL9" s="129"/>
      <c r="CM9" s="129"/>
      <c r="CN9" s="129"/>
      <c r="CO9" s="129"/>
      <c r="CP9" s="129"/>
      <c r="CQ9" s="129"/>
      <c r="CR9" s="129"/>
      <c r="CS9" s="129"/>
      <c r="CT9" s="129"/>
      <c r="CU9" s="129"/>
      <c r="CV9" s="130"/>
      <c r="CX9" s="218"/>
      <c r="CY9" s="224"/>
      <c r="CZ9" s="224"/>
      <c r="DA9" s="224"/>
      <c r="DB9" s="224"/>
      <c r="DC9" s="224"/>
      <c r="DD9" s="224"/>
      <c r="DE9" s="224"/>
      <c r="DF9" s="224"/>
      <c r="DG9" s="224"/>
      <c r="DH9" s="224"/>
      <c r="DI9" s="224"/>
      <c r="DJ9" s="224"/>
      <c r="DK9" s="224"/>
      <c r="DL9" s="224"/>
      <c r="DM9" s="224"/>
      <c r="DN9" s="224"/>
      <c r="DO9" s="224"/>
      <c r="DP9" s="224"/>
      <c r="DQ9" s="224"/>
      <c r="DR9" s="224"/>
      <c r="DS9" s="224"/>
      <c r="DT9" s="224"/>
      <c r="DU9" s="224"/>
      <c r="DV9" s="224"/>
      <c r="DW9" s="224"/>
      <c r="DX9" s="224"/>
      <c r="DY9" s="224"/>
      <c r="DZ9" s="224"/>
      <c r="EA9" s="224"/>
      <c r="EB9" s="224"/>
      <c r="EC9" s="224"/>
      <c r="ED9" s="224"/>
      <c r="EE9" s="224"/>
      <c r="EF9" s="224"/>
      <c r="EG9" s="224"/>
      <c r="EH9" s="224"/>
      <c r="EI9" s="224"/>
      <c r="EJ9" s="224"/>
      <c r="EK9" s="224"/>
      <c r="EL9" s="224"/>
      <c r="EM9" s="224"/>
      <c r="EN9" s="224"/>
      <c r="EO9" s="224"/>
      <c r="EP9" s="224"/>
      <c r="EQ9" s="224"/>
      <c r="ER9" s="224"/>
      <c r="ES9" s="224"/>
      <c r="ET9" s="224"/>
      <c r="EU9" s="224"/>
      <c r="EV9" s="224"/>
      <c r="EW9" s="224"/>
      <c r="EX9" s="224"/>
      <c r="EY9" s="224"/>
      <c r="EZ9" s="224"/>
      <c r="FA9" s="224"/>
      <c r="FB9" s="224"/>
      <c r="FC9" s="224"/>
      <c r="FD9" s="224"/>
      <c r="FE9" s="224"/>
      <c r="FF9" s="224"/>
      <c r="FG9" s="224"/>
      <c r="FH9" s="224"/>
      <c r="FI9" s="224"/>
      <c r="FJ9" s="224"/>
      <c r="FK9" s="224"/>
      <c r="FL9" s="224"/>
      <c r="FM9" s="224"/>
      <c r="FN9" s="224"/>
      <c r="FO9" s="224"/>
      <c r="FP9" s="224"/>
      <c r="FQ9" s="224"/>
      <c r="FR9" s="224"/>
      <c r="FS9" s="224"/>
      <c r="FT9" s="224"/>
      <c r="FU9" s="224"/>
      <c r="FV9" s="224"/>
      <c r="FW9" s="224"/>
      <c r="FX9" s="224"/>
      <c r="FY9" s="224"/>
      <c r="FZ9" s="224"/>
    </row>
    <row r="10" spans="2:182" ht="12.75" customHeight="1" x14ac:dyDescent="0.2">
      <c r="B10" s="405"/>
      <c r="C10" s="434"/>
      <c r="D10" s="435"/>
      <c r="E10" s="132"/>
      <c r="F10" s="133"/>
      <c r="G10" s="133"/>
      <c r="H10" s="133"/>
      <c r="I10" s="133"/>
      <c r="J10" s="133"/>
      <c r="K10" s="133"/>
      <c r="L10" s="133"/>
      <c r="M10" s="133"/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4"/>
      <c r="AQ10" s="134"/>
      <c r="AR10" s="134"/>
      <c r="AS10" s="134"/>
      <c r="AT10" s="134"/>
      <c r="AU10" s="134"/>
      <c r="AV10" s="134"/>
      <c r="AW10" s="134"/>
      <c r="AX10" s="134"/>
      <c r="AY10" s="134"/>
      <c r="AZ10" s="134"/>
      <c r="BA10" s="134"/>
      <c r="BB10" s="134"/>
      <c r="BC10" s="134"/>
      <c r="BD10" s="134"/>
      <c r="BE10" s="134"/>
      <c r="BF10" s="134"/>
      <c r="BG10" s="134"/>
      <c r="BH10" s="134"/>
      <c r="BI10" s="134"/>
      <c r="BJ10" s="134"/>
      <c r="BK10" s="134"/>
      <c r="BL10" s="134"/>
      <c r="BM10" s="134"/>
      <c r="BN10" s="134"/>
      <c r="BO10" s="134"/>
      <c r="BP10" s="134"/>
      <c r="BQ10" s="134"/>
      <c r="BR10" s="134"/>
      <c r="BS10" s="134"/>
      <c r="BT10" s="134"/>
      <c r="BU10" s="134"/>
      <c r="BV10" s="134"/>
      <c r="BW10" s="134"/>
      <c r="BX10" s="134"/>
      <c r="BY10" s="134"/>
      <c r="BZ10" s="134"/>
      <c r="CA10" s="134"/>
      <c r="CB10" s="134"/>
      <c r="CC10" s="134"/>
      <c r="CD10" s="134"/>
      <c r="CE10" s="134"/>
      <c r="CF10" s="134"/>
      <c r="CG10" s="134"/>
      <c r="CH10" s="134"/>
      <c r="CI10" s="134"/>
      <c r="CJ10" s="134"/>
      <c r="CK10" s="134"/>
      <c r="CL10" s="134"/>
      <c r="CM10" s="134"/>
      <c r="CN10" s="134"/>
      <c r="CO10" s="134"/>
      <c r="CP10" s="134"/>
      <c r="CQ10" s="134"/>
      <c r="CR10" s="134"/>
      <c r="CS10" s="134"/>
      <c r="CT10" s="134"/>
      <c r="CU10" s="134"/>
      <c r="CV10" s="135"/>
      <c r="CX10" s="218"/>
      <c r="CY10" s="224"/>
      <c r="CZ10" s="224"/>
      <c r="DA10" s="224"/>
      <c r="DB10" s="224"/>
      <c r="DC10" s="224"/>
      <c r="DD10" s="224"/>
      <c r="DE10" s="224"/>
      <c r="DF10" s="224"/>
      <c r="DG10" s="224"/>
      <c r="DH10" s="224"/>
      <c r="DI10" s="224"/>
      <c r="DJ10" s="224"/>
      <c r="DK10" s="224"/>
      <c r="DL10" s="224"/>
      <c r="DM10" s="224"/>
      <c r="DN10" s="224"/>
      <c r="DO10" s="224"/>
      <c r="DP10" s="224"/>
      <c r="DQ10" s="224"/>
      <c r="DR10" s="224"/>
      <c r="DS10" s="224"/>
      <c r="DT10" s="224"/>
      <c r="DU10" s="224"/>
      <c r="DV10" s="224"/>
      <c r="DW10" s="224"/>
      <c r="DX10" s="224"/>
      <c r="DY10" s="224"/>
      <c r="DZ10" s="224"/>
      <c r="EA10" s="224"/>
      <c r="EB10" s="224"/>
      <c r="EC10" s="224"/>
      <c r="ED10" s="224"/>
      <c r="EE10" s="224"/>
      <c r="EF10" s="224"/>
      <c r="EG10" s="224"/>
      <c r="EH10" s="224"/>
      <c r="EI10" s="224"/>
      <c r="EJ10" s="224"/>
      <c r="EK10" s="224"/>
      <c r="EL10" s="224"/>
      <c r="EM10" s="224"/>
      <c r="EN10" s="224"/>
      <c r="EO10" s="224"/>
      <c r="EP10" s="224"/>
      <c r="EQ10" s="224"/>
      <c r="ER10" s="224"/>
      <c r="ES10" s="224"/>
      <c r="ET10" s="224"/>
      <c r="EU10" s="224"/>
      <c r="EV10" s="224"/>
      <c r="EW10" s="224"/>
      <c r="EX10" s="224"/>
      <c r="EY10" s="224"/>
      <c r="EZ10" s="224"/>
      <c r="FA10" s="224"/>
      <c r="FB10" s="224"/>
      <c r="FC10" s="224"/>
      <c r="FD10" s="224"/>
      <c r="FE10" s="224"/>
      <c r="FF10" s="224"/>
      <c r="FG10" s="224"/>
      <c r="FH10" s="224"/>
      <c r="FI10" s="224"/>
      <c r="FJ10" s="224"/>
      <c r="FK10" s="224"/>
      <c r="FL10" s="224"/>
      <c r="FM10" s="224"/>
      <c r="FN10" s="224"/>
      <c r="FO10" s="224"/>
      <c r="FP10" s="224"/>
      <c r="FQ10" s="224"/>
      <c r="FR10" s="224"/>
      <c r="FS10" s="224"/>
      <c r="FT10" s="224"/>
      <c r="FU10" s="224"/>
      <c r="FV10" s="224"/>
      <c r="FW10" s="224"/>
      <c r="FX10" s="224"/>
      <c r="FY10" s="224"/>
      <c r="FZ10" s="224"/>
    </row>
    <row r="11" spans="2:182" s="131" customFormat="1" ht="12.75" customHeight="1" x14ac:dyDescent="0.2">
      <c r="B11" s="402"/>
      <c r="C11" s="408"/>
      <c r="D11" s="411"/>
      <c r="E11" s="128"/>
      <c r="F11" s="129"/>
      <c r="G11" s="129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29"/>
      <c r="T11" s="129"/>
      <c r="U11" s="129"/>
      <c r="V11" s="129"/>
      <c r="W11" s="129"/>
      <c r="X11" s="129"/>
      <c r="Y11" s="129"/>
      <c r="Z11" s="129"/>
      <c r="AA11" s="129"/>
      <c r="AB11" s="129"/>
      <c r="AC11" s="129"/>
      <c r="AD11" s="129"/>
      <c r="AE11" s="129"/>
      <c r="AF11" s="129"/>
      <c r="AG11" s="129"/>
      <c r="AH11" s="129"/>
      <c r="AI11" s="129"/>
      <c r="AJ11" s="129"/>
      <c r="AK11" s="129"/>
      <c r="AL11" s="129"/>
      <c r="AM11" s="129"/>
      <c r="AN11" s="129"/>
      <c r="AO11" s="129"/>
      <c r="AP11" s="129"/>
      <c r="AQ11" s="129"/>
      <c r="AR11" s="129"/>
      <c r="AS11" s="129"/>
      <c r="AT11" s="129"/>
      <c r="AU11" s="129"/>
      <c r="AV11" s="129"/>
      <c r="AW11" s="129"/>
      <c r="AX11" s="129"/>
      <c r="AY11" s="129"/>
      <c r="AZ11" s="129"/>
      <c r="BA11" s="129"/>
      <c r="BB11" s="129"/>
      <c r="BC11" s="129"/>
      <c r="BD11" s="129"/>
      <c r="BE11" s="129"/>
      <c r="BF11" s="129"/>
      <c r="BG11" s="129"/>
      <c r="BH11" s="129"/>
      <c r="BI11" s="129"/>
      <c r="BJ11" s="129"/>
      <c r="BK11" s="129"/>
      <c r="BL11" s="129"/>
      <c r="BM11" s="129"/>
      <c r="BN11" s="129"/>
      <c r="BO11" s="129"/>
      <c r="BP11" s="129"/>
      <c r="BQ11" s="129"/>
      <c r="BR11" s="129"/>
      <c r="BS11" s="129"/>
      <c r="BT11" s="129"/>
      <c r="BU11" s="129"/>
      <c r="BV11" s="129"/>
      <c r="BW11" s="129"/>
      <c r="BX11" s="129"/>
      <c r="BY11" s="129"/>
      <c r="BZ11" s="129"/>
      <c r="CA11" s="129"/>
      <c r="CB11" s="129"/>
      <c r="CC11" s="129"/>
      <c r="CD11" s="129"/>
      <c r="CE11" s="129"/>
      <c r="CF11" s="129"/>
      <c r="CG11" s="129"/>
      <c r="CH11" s="129"/>
      <c r="CI11" s="129"/>
      <c r="CJ11" s="129"/>
      <c r="CK11" s="129"/>
      <c r="CL11" s="129"/>
      <c r="CM11" s="129"/>
      <c r="CN11" s="129"/>
      <c r="CO11" s="129"/>
      <c r="CP11" s="129"/>
      <c r="CQ11" s="129"/>
      <c r="CR11" s="129"/>
      <c r="CS11" s="129"/>
      <c r="CT11" s="129"/>
      <c r="CU11" s="129"/>
      <c r="CV11" s="130"/>
      <c r="CX11" s="218"/>
      <c r="CY11" s="224"/>
      <c r="CZ11" s="224"/>
      <c r="DA11" s="224"/>
      <c r="DB11" s="224"/>
      <c r="DC11" s="224"/>
      <c r="DD11" s="224"/>
      <c r="DE11" s="224"/>
      <c r="DF11" s="224"/>
      <c r="DG11" s="224"/>
      <c r="DH11" s="224"/>
      <c r="DI11" s="224"/>
      <c r="DJ11" s="224"/>
      <c r="DK11" s="224"/>
      <c r="DL11" s="224"/>
      <c r="DM11" s="224"/>
      <c r="DN11" s="224"/>
      <c r="DO11" s="224"/>
      <c r="DP11" s="224"/>
      <c r="DQ11" s="224"/>
      <c r="DR11" s="224"/>
      <c r="DS11" s="224"/>
      <c r="DT11" s="224"/>
      <c r="DU11" s="224"/>
      <c r="DV11" s="224"/>
      <c r="DW11" s="224"/>
      <c r="DX11" s="224"/>
      <c r="DY11" s="224"/>
      <c r="DZ11" s="224"/>
      <c r="EA11" s="224"/>
      <c r="EB11" s="224"/>
      <c r="EC11" s="224"/>
      <c r="ED11" s="224"/>
      <c r="EE11" s="224"/>
      <c r="EF11" s="224"/>
      <c r="EG11" s="224"/>
      <c r="EH11" s="224"/>
      <c r="EI11" s="224"/>
      <c r="EJ11" s="224"/>
      <c r="EK11" s="224"/>
      <c r="EL11" s="224"/>
      <c r="EM11" s="224"/>
      <c r="EN11" s="224"/>
      <c r="EO11" s="224"/>
      <c r="EP11" s="224"/>
      <c r="EQ11" s="224"/>
      <c r="ER11" s="224"/>
      <c r="ES11" s="224"/>
      <c r="ET11" s="224"/>
      <c r="EU11" s="224"/>
      <c r="EV11" s="224"/>
      <c r="EW11" s="224"/>
      <c r="EX11" s="224"/>
      <c r="EY11" s="224"/>
      <c r="EZ11" s="224"/>
      <c r="FA11" s="224"/>
      <c r="FB11" s="224"/>
      <c r="FC11" s="224"/>
      <c r="FD11" s="224"/>
      <c r="FE11" s="224"/>
      <c r="FF11" s="224"/>
      <c r="FG11" s="224"/>
      <c r="FH11" s="224"/>
      <c r="FI11" s="224"/>
      <c r="FJ11" s="224"/>
      <c r="FK11" s="224"/>
      <c r="FL11" s="224"/>
      <c r="FM11" s="224"/>
      <c r="FN11" s="224"/>
      <c r="FO11" s="224"/>
      <c r="FP11" s="224"/>
      <c r="FQ11" s="224"/>
      <c r="FR11" s="224"/>
      <c r="FS11" s="224"/>
      <c r="FT11" s="224"/>
      <c r="FU11" s="224"/>
      <c r="FV11" s="224"/>
      <c r="FW11" s="224"/>
      <c r="FX11" s="224"/>
      <c r="FY11" s="224"/>
      <c r="FZ11" s="224"/>
    </row>
    <row r="12" spans="2:182" x14ac:dyDescent="0.2">
      <c r="B12" s="402"/>
      <c r="C12" s="407"/>
      <c r="D12" s="410"/>
      <c r="E12" s="136"/>
      <c r="F12" s="134"/>
      <c r="G12" s="134"/>
      <c r="H12" s="134"/>
      <c r="I12" s="134"/>
      <c r="J12" s="134"/>
      <c r="K12" s="134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/>
      <c r="AJ12" s="134"/>
      <c r="AK12" s="134"/>
      <c r="AL12" s="134"/>
      <c r="AM12" s="134"/>
      <c r="AN12" s="134"/>
      <c r="AO12" s="134"/>
      <c r="AP12" s="134"/>
      <c r="AQ12" s="134"/>
      <c r="AR12" s="134"/>
      <c r="AS12" s="134"/>
      <c r="AT12" s="134"/>
      <c r="AU12" s="134"/>
      <c r="AV12" s="134"/>
      <c r="AW12" s="134"/>
      <c r="AX12" s="134"/>
      <c r="AY12" s="134"/>
      <c r="AZ12" s="134"/>
      <c r="BA12" s="134"/>
      <c r="BB12" s="134"/>
      <c r="BC12" s="134"/>
      <c r="BD12" s="134"/>
      <c r="BE12" s="134"/>
      <c r="BF12" s="134"/>
      <c r="BG12" s="134"/>
      <c r="BH12" s="134"/>
      <c r="BI12" s="134"/>
      <c r="BJ12" s="134"/>
      <c r="BK12" s="134"/>
      <c r="BL12" s="134"/>
      <c r="BM12" s="134"/>
      <c r="BN12" s="134"/>
      <c r="BO12" s="134"/>
      <c r="BP12" s="134"/>
      <c r="BQ12" s="134"/>
      <c r="BR12" s="134"/>
      <c r="BS12" s="134"/>
      <c r="BT12" s="134"/>
      <c r="BU12" s="134"/>
      <c r="BV12" s="134"/>
      <c r="BW12" s="134"/>
      <c r="BX12" s="134"/>
      <c r="BY12" s="134"/>
      <c r="BZ12" s="134"/>
      <c r="CA12" s="134"/>
      <c r="CB12" s="134"/>
      <c r="CC12" s="134"/>
      <c r="CD12" s="134"/>
      <c r="CE12" s="134"/>
      <c r="CF12" s="134"/>
      <c r="CG12" s="134"/>
      <c r="CH12" s="134"/>
      <c r="CI12" s="134"/>
      <c r="CJ12" s="134"/>
      <c r="CK12" s="134"/>
      <c r="CL12" s="134"/>
      <c r="CM12" s="134"/>
      <c r="CN12" s="134"/>
      <c r="CO12" s="134"/>
      <c r="CP12" s="134"/>
      <c r="CQ12" s="134"/>
      <c r="CR12" s="134"/>
      <c r="CS12" s="134"/>
      <c r="CT12" s="134"/>
      <c r="CU12" s="134"/>
      <c r="CV12" s="135"/>
      <c r="CX12" s="218"/>
      <c r="CY12" s="224"/>
      <c r="CZ12" s="224"/>
      <c r="DA12" s="224"/>
      <c r="DB12" s="224"/>
      <c r="DC12" s="224"/>
      <c r="DD12" s="224"/>
      <c r="DE12" s="224"/>
      <c r="DF12" s="224"/>
      <c r="DG12" s="224"/>
      <c r="DH12" s="224"/>
      <c r="DI12" s="224"/>
      <c r="DJ12" s="224"/>
      <c r="DK12" s="224"/>
      <c r="DL12" s="224"/>
      <c r="DM12" s="224"/>
      <c r="DN12" s="224"/>
      <c r="DO12" s="224"/>
      <c r="DP12" s="224"/>
      <c r="DQ12" s="224"/>
      <c r="DR12" s="224"/>
      <c r="DS12" s="224"/>
      <c r="DT12" s="224"/>
      <c r="DU12" s="224"/>
      <c r="DV12" s="224"/>
      <c r="DW12" s="224"/>
      <c r="DX12" s="224"/>
      <c r="DY12" s="224"/>
      <c r="DZ12" s="224"/>
      <c r="EA12" s="224"/>
      <c r="EB12" s="224"/>
      <c r="EC12" s="224"/>
      <c r="ED12" s="224"/>
      <c r="EE12" s="224"/>
      <c r="EF12" s="224"/>
      <c r="EG12" s="224"/>
      <c r="EH12" s="224"/>
      <c r="EI12" s="224"/>
      <c r="EJ12" s="224"/>
      <c r="EK12" s="224"/>
      <c r="EL12" s="224"/>
      <c r="EM12" s="224"/>
      <c r="EN12" s="224"/>
      <c r="EO12" s="224"/>
      <c r="EP12" s="224"/>
      <c r="EQ12" s="224"/>
      <c r="ER12" s="224"/>
      <c r="ES12" s="224"/>
      <c r="ET12" s="224"/>
      <c r="EU12" s="224"/>
      <c r="EV12" s="224"/>
      <c r="EW12" s="224"/>
      <c r="EX12" s="224"/>
      <c r="EY12" s="224"/>
      <c r="EZ12" s="224"/>
      <c r="FA12" s="224"/>
      <c r="FB12" s="224"/>
      <c r="FC12" s="224"/>
      <c r="FD12" s="224"/>
      <c r="FE12" s="224"/>
      <c r="FF12" s="224"/>
      <c r="FG12" s="224"/>
      <c r="FH12" s="224"/>
      <c r="FI12" s="224"/>
      <c r="FJ12" s="224"/>
      <c r="FK12" s="224"/>
      <c r="FL12" s="224"/>
      <c r="FM12" s="224"/>
      <c r="FN12" s="224"/>
      <c r="FO12" s="224"/>
      <c r="FP12" s="224"/>
      <c r="FQ12" s="224"/>
      <c r="FR12" s="224"/>
      <c r="FS12" s="224"/>
      <c r="FT12" s="224"/>
      <c r="FU12" s="224"/>
      <c r="FV12" s="224"/>
      <c r="FW12" s="224"/>
      <c r="FX12" s="224"/>
      <c r="FY12" s="224"/>
      <c r="FZ12" s="224"/>
    </row>
    <row r="13" spans="2:182" s="131" customFormat="1" x14ac:dyDescent="0.2">
      <c r="B13" s="402"/>
      <c r="C13" s="408"/>
      <c r="D13" s="411"/>
      <c r="E13" s="128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129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AV13" s="129"/>
      <c r="AW13" s="129"/>
      <c r="AX13" s="129"/>
      <c r="AY13" s="129"/>
      <c r="AZ13" s="129"/>
      <c r="BA13" s="129"/>
      <c r="BB13" s="129"/>
      <c r="BC13" s="129"/>
      <c r="BD13" s="129"/>
      <c r="BE13" s="129"/>
      <c r="BF13" s="129"/>
      <c r="BG13" s="129"/>
      <c r="BH13" s="129"/>
      <c r="BI13" s="129"/>
      <c r="BJ13" s="129"/>
      <c r="BK13" s="129"/>
      <c r="BL13" s="129"/>
      <c r="BM13" s="129"/>
      <c r="BN13" s="129"/>
      <c r="BO13" s="129"/>
      <c r="BP13" s="129"/>
      <c r="BQ13" s="129"/>
      <c r="BR13" s="129"/>
      <c r="BS13" s="129"/>
      <c r="BT13" s="129"/>
      <c r="BU13" s="129"/>
      <c r="BV13" s="129"/>
      <c r="BW13" s="129"/>
      <c r="BX13" s="129"/>
      <c r="BY13" s="129"/>
      <c r="BZ13" s="129"/>
      <c r="CA13" s="129"/>
      <c r="CB13" s="129"/>
      <c r="CC13" s="129"/>
      <c r="CD13" s="129"/>
      <c r="CE13" s="129"/>
      <c r="CF13" s="129"/>
      <c r="CG13" s="129"/>
      <c r="CH13" s="129"/>
      <c r="CI13" s="129"/>
      <c r="CJ13" s="129"/>
      <c r="CK13" s="129"/>
      <c r="CL13" s="129"/>
      <c r="CM13" s="129"/>
      <c r="CN13" s="129"/>
      <c r="CO13" s="129"/>
      <c r="CP13" s="129"/>
      <c r="CQ13" s="129"/>
      <c r="CR13" s="129"/>
      <c r="CS13" s="129"/>
      <c r="CT13" s="129"/>
      <c r="CU13" s="129"/>
      <c r="CV13" s="130"/>
      <c r="CX13" s="218"/>
      <c r="CY13" s="224"/>
      <c r="CZ13" s="224"/>
      <c r="DA13" s="224"/>
      <c r="DB13" s="224"/>
      <c r="DC13" s="224"/>
      <c r="DD13" s="224"/>
      <c r="DE13" s="224"/>
      <c r="DF13" s="224"/>
      <c r="DG13" s="224"/>
      <c r="DH13" s="224"/>
      <c r="DI13" s="224"/>
      <c r="DJ13" s="224"/>
      <c r="DK13" s="224"/>
      <c r="DL13" s="224"/>
      <c r="DM13" s="224"/>
      <c r="DN13" s="224"/>
      <c r="DO13" s="224"/>
      <c r="DP13" s="224"/>
      <c r="DQ13" s="224"/>
      <c r="DR13" s="224"/>
      <c r="DS13" s="224"/>
      <c r="DT13" s="224"/>
      <c r="DU13" s="224"/>
      <c r="DV13" s="224"/>
      <c r="DW13" s="224"/>
      <c r="DX13" s="224"/>
      <c r="DY13" s="224"/>
      <c r="DZ13" s="224"/>
      <c r="EA13" s="224"/>
      <c r="EB13" s="224"/>
      <c r="EC13" s="224"/>
      <c r="ED13" s="224"/>
      <c r="EE13" s="224"/>
      <c r="EF13" s="224"/>
      <c r="EG13" s="224"/>
      <c r="EH13" s="224"/>
      <c r="EI13" s="224"/>
      <c r="EJ13" s="224"/>
      <c r="EK13" s="224"/>
      <c r="EL13" s="224"/>
      <c r="EM13" s="224"/>
      <c r="EN13" s="224"/>
      <c r="EO13" s="224"/>
      <c r="EP13" s="224"/>
      <c r="EQ13" s="224"/>
      <c r="ER13" s="224"/>
      <c r="ES13" s="224"/>
      <c r="ET13" s="224"/>
      <c r="EU13" s="224"/>
      <c r="EV13" s="224"/>
      <c r="EW13" s="224"/>
      <c r="EX13" s="224"/>
      <c r="EY13" s="224"/>
      <c r="EZ13" s="224"/>
      <c r="FA13" s="224"/>
      <c r="FB13" s="224"/>
      <c r="FC13" s="224"/>
      <c r="FD13" s="224"/>
      <c r="FE13" s="224"/>
      <c r="FF13" s="224"/>
      <c r="FG13" s="224"/>
      <c r="FH13" s="224"/>
      <c r="FI13" s="224"/>
      <c r="FJ13" s="224"/>
      <c r="FK13" s="224"/>
      <c r="FL13" s="224"/>
      <c r="FM13" s="224"/>
      <c r="FN13" s="224"/>
      <c r="FO13" s="224"/>
      <c r="FP13" s="224"/>
      <c r="FQ13" s="224"/>
      <c r="FR13" s="224"/>
      <c r="FS13" s="224"/>
      <c r="FT13" s="224"/>
      <c r="FU13" s="224"/>
      <c r="FV13" s="224"/>
      <c r="FW13" s="224"/>
      <c r="FX13" s="224"/>
      <c r="FY13" s="224"/>
      <c r="FZ13" s="224"/>
    </row>
    <row r="14" spans="2:182" x14ac:dyDescent="0.2">
      <c r="B14" s="402"/>
      <c r="C14" s="407"/>
      <c r="D14" s="410"/>
      <c r="E14" s="136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134"/>
      <c r="AC14" s="134"/>
      <c r="AD14" s="134"/>
      <c r="AE14" s="134"/>
      <c r="AF14" s="134"/>
      <c r="AG14" s="134"/>
      <c r="AH14" s="134"/>
      <c r="AI14" s="134"/>
      <c r="AJ14" s="134"/>
      <c r="AK14" s="134"/>
      <c r="AL14" s="134"/>
      <c r="AM14" s="134"/>
      <c r="AN14" s="134"/>
      <c r="AO14" s="134"/>
      <c r="AP14" s="134"/>
      <c r="AQ14" s="134"/>
      <c r="AR14" s="134"/>
      <c r="AS14" s="134"/>
      <c r="AT14" s="134"/>
      <c r="AU14" s="134"/>
      <c r="AV14" s="134"/>
      <c r="AW14" s="134"/>
      <c r="AX14" s="134"/>
      <c r="AY14" s="134"/>
      <c r="AZ14" s="134"/>
      <c r="BA14" s="134"/>
      <c r="BB14" s="134"/>
      <c r="BC14" s="134"/>
      <c r="BD14" s="134"/>
      <c r="BE14" s="134"/>
      <c r="BF14" s="134"/>
      <c r="BG14" s="134"/>
      <c r="BH14" s="134"/>
      <c r="BI14" s="134"/>
      <c r="BJ14" s="134"/>
      <c r="BK14" s="134"/>
      <c r="BL14" s="134"/>
      <c r="BM14" s="134"/>
      <c r="BN14" s="134"/>
      <c r="BO14" s="134"/>
      <c r="BP14" s="134"/>
      <c r="BQ14" s="134"/>
      <c r="BR14" s="134"/>
      <c r="BS14" s="134"/>
      <c r="BT14" s="134"/>
      <c r="BU14" s="134"/>
      <c r="BV14" s="134"/>
      <c r="BW14" s="134"/>
      <c r="BX14" s="134"/>
      <c r="BY14" s="134"/>
      <c r="BZ14" s="134"/>
      <c r="CA14" s="134"/>
      <c r="CB14" s="134"/>
      <c r="CC14" s="134"/>
      <c r="CD14" s="134"/>
      <c r="CE14" s="134"/>
      <c r="CF14" s="134"/>
      <c r="CG14" s="134"/>
      <c r="CH14" s="134"/>
      <c r="CI14" s="134"/>
      <c r="CJ14" s="134"/>
      <c r="CK14" s="134"/>
      <c r="CL14" s="134"/>
      <c r="CM14" s="134"/>
      <c r="CN14" s="134"/>
      <c r="CO14" s="134"/>
      <c r="CP14" s="134"/>
      <c r="CQ14" s="134"/>
      <c r="CR14" s="134"/>
      <c r="CS14" s="134"/>
      <c r="CT14" s="134"/>
      <c r="CU14" s="134"/>
      <c r="CV14" s="135"/>
      <c r="CX14" s="218"/>
      <c r="CY14" s="224"/>
      <c r="CZ14" s="224"/>
      <c r="DA14" s="224"/>
      <c r="DB14" s="224"/>
      <c r="DC14" s="224"/>
      <c r="DD14" s="224"/>
      <c r="DE14" s="224"/>
      <c r="DF14" s="224"/>
      <c r="DG14" s="224"/>
      <c r="DH14" s="224"/>
      <c r="DI14" s="224"/>
      <c r="DJ14" s="224"/>
      <c r="DK14" s="224"/>
      <c r="DL14" s="224"/>
      <c r="DM14" s="224"/>
      <c r="DN14" s="224"/>
      <c r="DO14" s="224"/>
      <c r="DP14" s="224"/>
      <c r="DQ14" s="224"/>
      <c r="DR14" s="224"/>
      <c r="DS14" s="224"/>
      <c r="DT14" s="224"/>
      <c r="DU14" s="224"/>
      <c r="DV14" s="224"/>
      <c r="DW14" s="224"/>
      <c r="DX14" s="224"/>
      <c r="DY14" s="224"/>
      <c r="DZ14" s="224"/>
      <c r="EA14" s="224"/>
      <c r="EB14" s="224"/>
      <c r="EC14" s="224"/>
      <c r="ED14" s="224"/>
      <c r="EE14" s="224"/>
      <c r="EF14" s="224"/>
      <c r="EG14" s="224"/>
      <c r="EH14" s="224"/>
      <c r="EI14" s="224"/>
      <c r="EJ14" s="224"/>
      <c r="EK14" s="224"/>
      <c r="EL14" s="224"/>
      <c r="EM14" s="224"/>
      <c r="EN14" s="224"/>
      <c r="EO14" s="224"/>
      <c r="EP14" s="224"/>
      <c r="EQ14" s="224"/>
      <c r="ER14" s="224"/>
      <c r="ES14" s="224"/>
      <c r="ET14" s="224"/>
      <c r="EU14" s="224"/>
      <c r="EV14" s="224"/>
      <c r="EW14" s="224"/>
      <c r="EX14" s="224"/>
      <c r="EY14" s="224"/>
      <c r="EZ14" s="224"/>
      <c r="FA14" s="224"/>
      <c r="FB14" s="224"/>
      <c r="FC14" s="224"/>
      <c r="FD14" s="224"/>
      <c r="FE14" s="224"/>
      <c r="FF14" s="224"/>
      <c r="FG14" s="224"/>
      <c r="FH14" s="224"/>
      <c r="FI14" s="224"/>
      <c r="FJ14" s="224"/>
      <c r="FK14" s="224"/>
      <c r="FL14" s="224"/>
      <c r="FM14" s="224"/>
      <c r="FN14" s="224"/>
      <c r="FO14" s="224"/>
      <c r="FP14" s="224"/>
      <c r="FQ14" s="224"/>
      <c r="FR14" s="224"/>
      <c r="FS14" s="224"/>
      <c r="FT14" s="224"/>
      <c r="FU14" s="224"/>
      <c r="FV14" s="224"/>
      <c r="FW14" s="224"/>
      <c r="FX14" s="224"/>
      <c r="FY14" s="224"/>
      <c r="FZ14" s="224"/>
    </row>
    <row r="15" spans="2:182" s="131" customFormat="1" x14ac:dyDescent="0.2">
      <c r="B15" s="402"/>
      <c r="C15" s="408"/>
      <c r="D15" s="411"/>
      <c r="E15" s="128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9"/>
      <c r="V15" s="129"/>
      <c r="W15" s="129"/>
      <c r="X15" s="129"/>
      <c r="Y15" s="129"/>
      <c r="Z15" s="129"/>
      <c r="AA15" s="129"/>
      <c r="AB15" s="129"/>
      <c r="AC15" s="129"/>
      <c r="AD15" s="129"/>
      <c r="AE15" s="129"/>
      <c r="AF15" s="129"/>
      <c r="AG15" s="129"/>
      <c r="AH15" s="129"/>
      <c r="AI15" s="129"/>
      <c r="AJ15" s="129"/>
      <c r="AK15" s="129"/>
      <c r="AL15" s="129"/>
      <c r="AM15" s="129"/>
      <c r="AN15" s="129"/>
      <c r="AO15" s="129"/>
      <c r="AP15" s="129"/>
      <c r="AQ15" s="129"/>
      <c r="AR15" s="129"/>
      <c r="AS15" s="129"/>
      <c r="AT15" s="129"/>
      <c r="AU15" s="129"/>
      <c r="AV15" s="129"/>
      <c r="AW15" s="129"/>
      <c r="AX15" s="129"/>
      <c r="AY15" s="129"/>
      <c r="AZ15" s="129"/>
      <c r="BA15" s="129"/>
      <c r="BB15" s="129"/>
      <c r="BC15" s="129"/>
      <c r="BD15" s="129"/>
      <c r="BE15" s="129"/>
      <c r="BF15" s="129"/>
      <c r="BG15" s="129"/>
      <c r="BH15" s="129"/>
      <c r="BI15" s="129"/>
      <c r="BJ15" s="129"/>
      <c r="BK15" s="129"/>
      <c r="BL15" s="129"/>
      <c r="BM15" s="129"/>
      <c r="BN15" s="129"/>
      <c r="BO15" s="129"/>
      <c r="BP15" s="129"/>
      <c r="BQ15" s="129"/>
      <c r="BR15" s="129"/>
      <c r="BS15" s="129"/>
      <c r="BT15" s="129"/>
      <c r="BU15" s="129"/>
      <c r="BV15" s="129"/>
      <c r="BW15" s="129"/>
      <c r="BX15" s="129"/>
      <c r="BY15" s="129"/>
      <c r="BZ15" s="129"/>
      <c r="CA15" s="129"/>
      <c r="CB15" s="129"/>
      <c r="CC15" s="129"/>
      <c r="CD15" s="129"/>
      <c r="CE15" s="129"/>
      <c r="CF15" s="129"/>
      <c r="CG15" s="129"/>
      <c r="CH15" s="129"/>
      <c r="CI15" s="129"/>
      <c r="CJ15" s="129"/>
      <c r="CK15" s="129"/>
      <c r="CL15" s="129"/>
      <c r="CM15" s="129"/>
      <c r="CN15" s="129"/>
      <c r="CO15" s="129"/>
      <c r="CP15" s="129"/>
      <c r="CQ15" s="129"/>
      <c r="CR15" s="129"/>
      <c r="CS15" s="129"/>
      <c r="CT15" s="129"/>
      <c r="CU15" s="129"/>
      <c r="CV15" s="130"/>
      <c r="CX15" s="218"/>
      <c r="CY15" s="224"/>
      <c r="CZ15" s="224"/>
      <c r="DA15" s="224"/>
      <c r="DB15" s="224"/>
      <c r="DC15" s="224"/>
      <c r="DD15" s="224"/>
      <c r="DE15" s="224"/>
      <c r="DF15" s="224"/>
      <c r="DG15" s="224"/>
      <c r="DH15" s="224"/>
      <c r="DI15" s="224"/>
      <c r="DJ15" s="224"/>
      <c r="DK15" s="224"/>
      <c r="DL15" s="224"/>
      <c r="DM15" s="224"/>
      <c r="DN15" s="224"/>
      <c r="DO15" s="224"/>
      <c r="DP15" s="224"/>
      <c r="DQ15" s="224"/>
      <c r="DR15" s="224"/>
      <c r="DS15" s="224"/>
      <c r="DT15" s="224"/>
      <c r="DU15" s="224"/>
      <c r="DV15" s="224"/>
      <c r="DW15" s="224"/>
      <c r="DX15" s="224"/>
      <c r="DY15" s="224"/>
      <c r="DZ15" s="224"/>
      <c r="EA15" s="224"/>
      <c r="EB15" s="224"/>
      <c r="EC15" s="224"/>
      <c r="ED15" s="224"/>
      <c r="EE15" s="224"/>
      <c r="EF15" s="224"/>
      <c r="EG15" s="224"/>
      <c r="EH15" s="224"/>
      <c r="EI15" s="224"/>
      <c r="EJ15" s="224"/>
      <c r="EK15" s="224"/>
      <c r="EL15" s="224"/>
      <c r="EM15" s="224"/>
      <c r="EN15" s="224"/>
      <c r="EO15" s="224"/>
      <c r="EP15" s="224"/>
      <c r="EQ15" s="224"/>
      <c r="ER15" s="224"/>
      <c r="ES15" s="224"/>
      <c r="ET15" s="224"/>
      <c r="EU15" s="224"/>
      <c r="EV15" s="224"/>
      <c r="EW15" s="224"/>
      <c r="EX15" s="224"/>
      <c r="EY15" s="224"/>
      <c r="EZ15" s="224"/>
      <c r="FA15" s="224"/>
      <c r="FB15" s="224"/>
      <c r="FC15" s="224"/>
      <c r="FD15" s="224"/>
      <c r="FE15" s="224"/>
      <c r="FF15" s="224"/>
      <c r="FG15" s="224"/>
      <c r="FH15" s="224"/>
      <c r="FI15" s="224"/>
      <c r="FJ15" s="224"/>
      <c r="FK15" s="224"/>
      <c r="FL15" s="224"/>
      <c r="FM15" s="224"/>
      <c r="FN15" s="224"/>
      <c r="FO15" s="224"/>
      <c r="FP15" s="224"/>
      <c r="FQ15" s="224"/>
      <c r="FR15" s="224"/>
      <c r="FS15" s="224"/>
      <c r="FT15" s="224"/>
      <c r="FU15" s="224"/>
      <c r="FV15" s="224"/>
      <c r="FW15" s="224"/>
      <c r="FX15" s="224"/>
      <c r="FY15" s="224"/>
      <c r="FZ15" s="224"/>
    </row>
    <row r="16" spans="2:182" x14ac:dyDescent="0.2">
      <c r="B16" s="402"/>
      <c r="C16" s="407"/>
      <c r="D16" s="410"/>
      <c r="E16" s="136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134"/>
      <c r="AH16" s="134"/>
      <c r="AI16" s="134"/>
      <c r="AJ16" s="134"/>
      <c r="AK16" s="134"/>
      <c r="AL16" s="134"/>
      <c r="AM16" s="134"/>
      <c r="AN16" s="134"/>
      <c r="AO16" s="134"/>
      <c r="AP16" s="134"/>
      <c r="AQ16" s="134"/>
      <c r="AR16" s="134"/>
      <c r="AS16" s="134"/>
      <c r="AT16" s="134"/>
      <c r="AU16" s="134"/>
      <c r="AV16" s="134"/>
      <c r="AW16" s="134"/>
      <c r="AX16" s="134"/>
      <c r="AY16" s="134"/>
      <c r="AZ16" s="134"/>
      <c r="BA16" s="134"/>
      <c r="BB16" s="134"/>
      <c r="BC16" s="134"/>
      <c r="BD16" s="134"/>
      <c r="BE16" s="134"/>
      <c r="BF16" s="134"/>
      <c r="BG16" s="134"/>
      <c r="BH16" s="134"/>
      <c r="BI16" s="134"/>
      <c r="BJ16" s="134"/>
      <c r="BK16" s="134"/>
      <c r="BL16" s="134"/>
      <c r="BM16" s="134"/>
      <c r="BN16" s="134"/>
      <c r="BO16" s="134"/>
      <c r="BP16" s="134"/>
      <c r="BQ16" s="134"/>
      <c r="BR16" s="134"/>
      <c r="BS16" s="134"/>
      <c r="BT16" s="134"/>
      <c r="BU16" s="134"/>
      <c r="BV16" s="134"/>
      <c r="BW16" s="134"/>
      <c r="BX16" s="134"/>
      <c r="BY16" s="134"/>
      <c r="BZ16" s="134"/>
      <c r="CA16" s="134"/>
      <c r="CB16" s="134"/>
      <c r="CC16" s="134"/>
      <c r="CD16" s="134"/>
      <c r="CE16" s="134"/>
      <c r="CF16" s="134"/>
      <c r="CG16" s="134"/>
      <c r="CH16" s="134"/>
      <c r="CI16" s="134"/>
      <c r="CJ16" s="134"/>
      <c r="CK16" s="134"/>
      <c r="CL16" s="134"/>
      <c r="CM16" s="134"/>
      <c r="CN16" s="134"/>
      <c r="CO16" s="134"/>
      <c r="CP16" s="134"/>
      <c r="CQ16" s="134"/>
      <c r="CR16" s="134"/>
      <c r="CS16" s="134"/>
      <c r="CT16" s="134"/>
      <c r="CU16" s="134"/>
      <c r="CV16" s="135"/>
      <c r="CX16" s="218"/>
      <c r="CY16" s="224"/>
      <c r="CZ16" s="224"/>
      <c r="DA16" s="224"/>
      <c r="DB16" s="224"/>
      <c r="DC16" s="224"/>
      <c r="DD16" s="224"/>
      <c r="DE16" s="224"/>
      <c r="DF16" s="224"/>
      <c r="DG16" s="224"/>
      <c r="DH16" s="224"/>
      <c r="DI16" s="224"/>
      <c r="DJ16" s="224"/>
      <c r="DK16" s="224"/>
      <c r="DL16" s="224"/>
      <c r="DM16" s="224"/>
      <c r="DN16" s="224"/>
      <c r="DO16" s="224"/>
      <c r="DP16" s="224"/>
      <c r="DQ16" s="224"/>
      <c r="DR16" s="224"/>
      <c r="DS16" s="224"/>
      <c r="DT16" s="224"/>
      <c r="DU16" s="224"/>
      <c r="DV16" s="224"/>
      <c r="DW16" s="224"/>
      <c r="DX16" s="224"/>
      <c r="DY16" s="224"/>
      <c r="DZ16" s="224"/>
      <c r="EA16" s="224"/>
      <c r="EB16" s="224"/>
      <c r="EC16" s="224"/>
      <c r="ED16" s="224"/>
      <c r="EE16" s="224"/>
      <c r="EF16" s="224"/>
      <c r="EG16" s="224"/>
      <c r="EH16" s="224"/>
      <c r="EI16" s="224"/>
      <c r="EJ16" s="224"/>
      <c r="EK16" s="224"/>
      <c r="EL16" s="224"/>
      <c r="EM16" s="224"/>
      <c r="EN16" s="224"/>
      <c r="EO16" s="224"/>
      <c r="EP16" s="224"/>
      <c r="EQ16" s="224"/>
      <c r="ER16" s="224"/>
      <c r="ES16" s="224"/>
      <c r="ET16" s="224"/>
      <c r="EU16" s="224"/>
      <c r="EV16" s="224"/>
      <c r="EW16" s="224"/>
      <c r="EX16" s="224"/>
      <c r="EY16" s="224"/>
      <c r="EZ16" s="224"/>
      <c r="FA16" s="224"/>
      <c r="FB16" s="224"/>
      <c r="FC16" s="224"/>
      <c r="FD16" s="224"/>
      <c r="FE16" s="224"/>
      <c r="FF16" s="224"/>
      <c r="FG16" s="224"/>
      <c r="FH16" s="224"/>
      <c r="FI16" s="224"/>
      <c r="FJ16" s="224"/>
      <c r="FK16" s="224"/>
      <c r="FL16" s="224"/>
      <c r="FM16" s="224"/>
      <c r="FN16" s="224"/>
      <c r="FO16" s="224"/>
      <c r="FP16" s="224"/>
      <c r="FQ16" s="224"/>
      <c r="FR16" s="224"/>
      <c r="FS16" s="224"/>
      <c r="FT16" s="224"/>
      <c r="FU16" s="224"/>
      <c r="FV16" s="224"/>
      <c r="FW16" s="224"/>
      <c r="FX16" s="224"/>
      <c r="FY16" s="224"/>
      <c r="FZ16" s="224"/>
    </row>
    <row r="17" spans="2:182" s="131" customFormat="1" x14ac:dyDescent="0.2">
      <c r="B17" s="402"/>
      <c r="C17" s="408"/>
      <c r="D17" s="411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29"/>
      <c r="AL17" s="129"/>
      <c r="AM17" s="129"/>
      <c r="AN17" s="129"/>
      <c r="AO17" s="129"/>
      <c r="AP17" s="129"/>
      <c r="AQ17" s="129"/>
      <c r="AR17" s="129"/>
      <c r="AS17" s="129"/>
      <c r="AT17" s="129"/>
      <c r="AU17" s="129"/>
      <c r="AV17" s="129"/>
      <c r="AW17" s="129"/>
      <c r="AX17" s="129"/>
      <c r="AY17" s="129"/>
      <c r="AZ17" s="129"/>
      <c r="BA17" s="129"/>
      <c r="BB17" s="129"/>
      <c r="BC17" s="129"/>
      <c r="BD17" s="129"/>
      <c r="BE17" s="129"/>
      <c r="BF17" s="129"/>
      <c r="BG17" s="129"/>
      <c r="BH17" s="129"/>
      <c r="BI17" s="129"/>
      <c r="BJ17" s="129"/>
      <c r="BK17" s="129"/>
      <c r="BL17" s="129"/>
      <c r="BM17" s="129"/>
      <c r="BN17" s="129"/>
      <c r="BO17" s="129"/>
      <c r="BP17" s="129"/>
      <c r="BQ17" s="129"/>
      <c r="BR17" s="129"/>
      <c r="BS17" s="129"/>
      <c r="BT17" s="129"/>
      <c r="BU17" s="129"/>
      <c r="BV17" s="129"/>
      <c r="BW17" s="129"/>
      <c r="BX17" s="129"/>
      <c r="BY17" s="129"/>
      <c r="BZ17" s="129"/>
      <c r="CA17" s="129"/>
      <c r="CB17" s="129"/>
      <c r="CC17" s="129"/>
      <c r="CD17" s="129"/>
      <c r="CE17" s="129"/>
      <c r="CF17" s="129"/>
      <c r="CG17" s="129"/>
      <c r="CH17" s="129"/>
      <c r="CI17" s="129"/>
      <c r="CJ17" s="129"/>
      <c r="CK17" s="129"/>
      <c r="CL17" s="129"/>
      <c r="CM17" s="129"/>
      <c r="CN17" s="129"/>
      <c r="CO17" s="129"/>
      <c r="CP17" s="129"/>
      <c r="CQ17" s="129"/>
      <c r="CR17" s="129"/>
      <c r="CS17" s="129"/>
      <c r="CT17" s="129"/>
      <c r="CU17" s="129"/>
      <c r="CV17" s="130"/>
      <c r="CX17" s="218"/>
      <c r="CY17" s="224"/>
      <c r="CZ17" s="224"/>
      <c r="DA17" s="224"/>
      <c r="DB17" s="224"/>
      <c r="DC17" s="224"/>
      <c r="DD17" s="224"/>
      <c r="DE17" s="224"/>
      <c r="DF17" s="224"/>
      <c r="DG17" s="224"/>
      <c r="DH17" s="224"/>
      <c r="DI17" s="224"/>
      <c r="DJ17" s="224"/>
      <c r="DK17" s="224"/>
      <c r="DL17" s="224"/>
      <c r="DM17" s="224"/>
      <c r="DN17" s="224"/>
      <c r="DO17" s="224"/>
      <c r="DP17" s="224"/>
      <c r="DQ17" s="224"/>
      <c r="DR17" s="224"/>
      <c r="DS17" s="224"/>
      <c r="DT17" s="224"/>
      <c r="DU17" s="224"/>
      <c r="DV17" s="224"/>
      <c r="DW17" s="224"/>
      <c r="DX17" s="224"/>
      <c r="DY17" s="224"/>
      <c r="DZ17" s="224"/>
      <c r="EA17" s="224"/>
      <c r="EB17" s="224"/>
      <c r="EC17" s="224"/>
      <c r="ED17" s="224"/>
      <c r="EE17" s="224"/>
      <c r="EF17" s="224"/>
      <c r="EG17" s="224"/>
      <c r="EH17" s="224"/>
      <c r="EI17" s="224"/>
      <c r="EJ17" s="224"/>
      <c r="EK17" s="224"/>
      <c r="EL17" s="224"/>
      <c r="EM17" s="224"/>
      <c r="EN17" s="224"/>
      <c r="EO17" s="224"/>
      <c r="EP17" s="224"/>
      <c r="EQ17" s="224"/>
      <c r="ER17" s="224"/>
      <c r="ES17" s="224"/>
      <c r="ET17" s="224"/>
      <c r="EU17" s="224"/>
      <c r="EV17" s="224"/>
      <c r="EW17" s="224"/>
      <c r="EX17" s="224"/>
      <c r="EY17" s="224"/>
      <c r="EZ17" s="224"/>
      <c r="FA17" s="224"/>
      <c r="FB17" s="224"/>
      <c r="FC17" s="224"/>
      <c r="FD17" s="224"/>
      <c r="FE17" s="224"/>
      <c r="FF17" s="224"/>
      <c r="FG17" s="224"/>
      <c r="FH17" s="224"/>
      <c r="FI17" s="224"/>
      <c r="FJ17" s="224"/>
      <c r="FK17" s="224"/>
      <c r="FL17" s="224"/>
      <c r="FM17" s="224"/>
      <c r="FN17" s="224"/>
      <c r="FO17" s="224"/>
      <c r="FP17" s="224"/>
      <c r="FQ17" s="224"/>
      <c r="FR17" s="224"/>
      <c r="FS17" s="224"/>
      <c r="FT17" s="224"/>
      <c r="FU17" s="224"/>
      <c r="FV17" s="224"/>
      <c r="FW17" s="224"/>
      <c r="FX17" s="224"/>
      <c r="FY17" s="224"/>
      <c r="FZ17" s="224"/>
    </row>
    <row r="18" spans="2:182" x14ac:dyDescent="0.2">
      <c r="B18" s="402"/>
      <c r="C18" s="407"/>
      <c r="D18" s="410"/>
      <c r="E18" s="136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  <c r="AA18" s="134"/>
      <c r="AB18" s="134"/>
      <c r="AC18" s="134"/>
      <c r="AD18" s="134"/>
      <c r="AE18" s="134"/>
      <c r="AF18" s="134"/>
      <c r="AG18" s="134"/>
      <c r="AH18" s="134"/>
      <c r="AI18" s="134"/>
      <c r="AJ18" s="134"/>
      <c r="AK18" s="134"/>
      <c r="AL18" s="134"/>
      <c r="AM18" s="134"/>
      <c r="AN18" s="134"/>
      <c r="AO18" s="134"/>
      <c r="AP18" s="134"/>
      <c r="AQ18" s="134"/>
      <c r="AR18" s="134"/>
      <c r="AS18" s="134"/>
      <c r="AT18" s="134"/>
      <c r="AU18" s="134"/>
      <c r="AV18" s="134"/>
      <c r="AW18" s="134"/>
      <c r="AX18" s="134"/>
      <c r="AY18" s="134"/>
      <c r="AZ18" s="134"/>
      <c r="BA18" s="134"/>
      <c r="BB18" s="134"/>
      <c r="BC18" s="134"/>
      <c r="BD18" s="134"/>
      <c r="BE18" s="134"/>
      <c r="BF18" s="134"/>
      <c r="BG18" s="134"/>
      <c r="BH18" s="134"/>
      <c r="BI18" s="134"/>
      <c r="BJ18" s="134"/>
      <c r="BK18" s="134"/>
      <c r="BL18" s="134"/>
      <c r="BM18" s="134"/>
      <c r="BN18" s="134"/>
      <c r="BO18" s="134"/>
      <c r="BP18" s="134"/>
      <c r="BQ18" s="134"/>
      <c r="BR18" s="134"/>
      <c r="BS18" s="134"/>
      <c r="BT18" s="134"/>
      <c r="BU18" s="134"/>
      <c r="BV18" s="134"/>
      <c r="BW18" s="134"/>
      <c r="BX18" s="134"/>
      <c r="BY18" s="134"/>
      <c r="BZ18" s="134"/>
      <c r="CA18" s="134"/>
      <c r="CB18" s="134"/>
      <c r="CC18" s="134"/>
      <c r="CD18" s="134"/>
      <c r="CE18" s="134"/>
      <c r="CF18" s="134"/>
      <c r="CG18" s="134"/>
      <c r="CH18" s="134"/>
      <c r="CI18" s="134"/>
      <c r="CJ18" s="134"/>
      <c r="CK18" s="134"/>
      <c r="CL18" s="134"/>
      <c r="CM18" s="134"/>
      <c r="CN18" s="134"/>
      <c r="CO18" s="134"/>
      <c r="CP18" s="134"/>
      <c r="CQ18" s="134"/>
      <c r="CR18" s="134"/>
      <c r="CS18" s="134"/>
      <c r="CT18" s="134"/>
      <c r="CU18" s="134"/>
      <c r="CV18" s="135"/>
      <c r="CX18" s="218"/>
      <c r="CY18" s="224"/>
      <c r="CZ18" s="224"/>
      <c r="DA18" s="224"/>
      <c r="DB18" s="224"/>
      <c r="DC18" s="224"/>
      <c r="DD18" s="224"/>
      <c r="DE18" s="224"/>
      <c r="DF18" s="224"/>
      <c r="DG18" s="224"/>
      <c r="DH18" s="224"/>
      <c r="DI18" s="224"/>
      <c r="DJ18" s="224"/>
      <c r="DK18" s="224"/>
      <c r="DL18" s="224"/>
      <c r="DM18" s="224"/>
      <c r="DN18" s="224"/>
      <c r="DO18" s="224"/>
      <c r="DP18" s="224"/>
      <c r="DQ18" s="224"/>
      <c r="DR18" s="224"/>
      <c r="DS18" s="224"/>
      <c r="DT18" s="224"/>
      <c r="DU18" s="224"/>
      <c r="DV18" s="224"/>
      <c r="DW18" s="224"/>
      <c r="DX18" s="224"/>
      <c r="DY18" s="224"/>
      <c r="DZ18" s="224"/>
      <c r="EA18" s="224"/>
      <c r="EB18" s="224"/>
      <c r="EC18" s="224"/>
      <c r="ED18" s="224"/>
      <c r="EE18" s="224"/>
      <c r="EF18" s="224"/>
      <c r="EG18" s="224"/>
      <c r="EH18" s="224"/>
      <c r="EI18" s="224"/>
      <c r="EJ18" s="224"/>
      <c r="EK18" s="224"/>
      <c r="EL18" s="224"/>
      <c r="EM18" s="224"/>
      <c r="EN18" s="224"/>
      <c r="EO18" s="224"/>
      <c r="EP18" s="224"/>
      <c r="EQ18" s="224"/>
      <c r="ER18" s="224"/>
      <c r="ES18" s="224"/>
      <c r="ET18" s="224"/>
      <c r="EU18" s="224"/>
      <c r="EV18" s="224"/>
      <c r="EW18" s="224"/>
      <c r="EX18" s="224"/>
      <c r="EY18" s="224"/>
      <c r="EZ18" s="224"/>
      <c r="FA18" s="224"/>
      <c r="FB18" s="224"/>
      <c r="FC18" s="224"/>
      <c r="FD18" s="224"/>
      <c r="FE18" s="224"/>
      <c r="FF18" s="224"/>
      <c r="FG18" s="224"/>
      <c r="FH18" s="224"/>
      <c r="FI18" s="224"/>
      <c r="FJ18" s="224"/>
      <c r="FK18" s="224"/>
      <c r="FL18" s="224"/>
      <c r="FM18" s="224"/>
      <c r="FN18" s="224"/>
      <c r="FO18" s="224"/>
      <c r="FP18" s="224"/>
      <c r="FQ18" s="224"/>
      <c r="FR18" s="224"/>
      <c r="FS18" s="224"/>
      <c r="FT18" s="224"/>
      <c r="FU18" s="224"/>
      <c r="FV18" s="224"/>
      <c r="FW18" s="224"/>
      <c r="FX18" s="224"/>
      <c r="FY18" s="224"/>
      <c r="FZ18" s="224"/>
    </row>
    <row r="19" spans="2:182" s="131" customFormat="1" x14ac:dyDescent="0.2">
      <c r="B19" s="402"/>
      <c r="C19" s="408"/>
      <c r="D19" s="411"/>
      <c r="E19" s="128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29"/>
      <c r="V19" s="129"/>
      <c r="W19" s="129"/>
      <c r="X19" s="129"/>
      <c r="Y19" s="129"/>
      <c r="Z19" s="129"/>
      <c r="AA19" s="129"/>
      <c r="AB19" s="129"/>
      <c r="AC19" s="129"/>
      <c r="AD19" s="129"/>
      <c r="AE19" s="129"/>
      <c r="AF19" s="129"/>
      <c r="AG19" s="129"/>
      <c r="AH19" s="129"/>
      <c r="AI19" s="129"/>
      <c r="AJ19" s="129"/>
      <c r="AK19" s="129"/>
      <c r="AL19" s="129"/>
      <c r="AM19" s="129"/>
      <c r="AN19" s="129"/>
      <c r="AO19" s="129"/>
      <c r="AP19" s="129"/>
      <c r="AQ19" s="129"/>
      <c r="AR19" s="129"/>
      <c r="AS19" s="129"/>
      <c r="AT19" s="129"/>
      <c r="AU19" s="129"/>
      <c r="AV19" s="129"/>
      <c r="AW19" s="129"/>
      <c r="AX19" s="129"/>
      <c r="AY19" s="129"/>
      <c r="AZ19" s="129"/>
      <c r="BA19" s="129"/>
      <c r="BB19" s="129"/>
      <c r="BC19" s="129"/>
      <c r="BD19" s="129"/>
      <c r="BE19" s="129"/>
      <c r="BF19" s="129"/>
      <c r="BG19" s="129"/>
      <c r="BH19" s="129"/>
      <c r="BI19" s="129"/>
      <c r="BJ19" s="129"/>
      <c r="BK19" s="129"/>
      <c r="BL19" s="129"/>
      <c r="BM19" s="129"/>
      <c r="BN19" s="129"/>
      <c r="BO19" s="129"/>
      <c r="BP19" s="129"/>
      <c r="BQ19" s="129"/>
      <c r="BR19" s="129"/>
      <c r="BS19" s="129"/>
      <c r="BT19" s="129"/>
      <c r="BU19" s="129"/>
      <c r="BV19" s="129"/>
      <c r="BW19" s="129"/>
      <c r="BX19" s="129"/>
      <c r="BY19" s="129"/>
      <c r="BZ19" s="129"/>
      <c r="CA19" s="129"/>
      <c r="CB19" s="129"/>
      <c r="CC19" s="129"/>
      <c r="CD19" s="129"/>
      <c r="CE19" s="129"/>
      <c r="CF19" s="129"/>
      <c r="CG19" s="129"/>
      <c r="CH19" s="129"/>
      <c r="CI19" s="129"/>
      <c r="CJ19" s="129"/>
      <c r="CK19" s="129"/>
      <c r="CL19" s="129"/>
      <c r="CM19" s="129"/>
      <c r="CN19" s="129"/>
      <c r="CO19" s="129"/>
      <c r="CP19" s="129"/>
      <c r="CQ19" s="129"/>
      <c r="CR19" s="129"/>
      <c r="CS19" s="129"/>
      <c r="CT19" s="129"/>
      <c r="CU19" s="129"/>
      <c r="CV19" s="130"/>
      <c r="CX19" s="218"/>
      <c r="CY19" s="224"/>
      <c r="CZ19" s="224"/>
      <c r="DA19" s="224"/>
      <c r="DB19" s="224"/>
      <c r="DC19" s="224"/>
      <c r="DD19" s="224"/>
      <c r="DE19" s="224"/>
      <c r="DF19" s="224"/>
      <c r="DG19" s="224"/>
      <c r="DH19" s="224"/>
      <c r="DI19" s="224"/>
      <c r="DJ19" s="224"/>
      <c r="DK19" s="224"/>
      <c r="DL19" s="224"/>
      <c r="DM19" s="224"/>
      <c r="DN19" s="224"/>
      <c r="DO19" s="224"/>
      <c r="DP19" s="224"/>
      <c r="DQ19" s="224"/>
      <c r="DR19" s="224"/>
      <c r="DS19" s="224"/>
      <c r="DT19" s="224"/>
      <c r="DU19" s="224"/>
      <c r="DV19" s="224"/>
      <c r="DW19" s="224"/>
      <c r="DX19" s="224"/>
      <c r="DY19" s="224"/>
      <c r="DZ19" s="224"/>
      <c r="EA19" s="224"/>
      <c r="EB19" s="224"/>
      <c r="EC19" s="224"/>
      <c r="ED19" s="224"/>
      <c r="EE19" s="224"/>
      <c r="EF19" s="224"/>
      <c r="EG19" s="224"/>
      <c r="EH19" s="224"/>
      <c r="EI19" s="224"/>
      <c r="EJ19" s="224"/>
      <c r="EK19" s="224"/>
      <c r="EL19" s="224"/>
      <c r="EM19" s="224"/>
      <c r="EN19" s="224"/>
      <c r="EO19" s="224"/>
      <c r="EP19" s="224"/>
      <c r="EQ19" s="224"/>
      <c r="ER19" s="224"/>
      <c r="ES19" s="224"/>
      <c r="ET19" s="224"/>
      <c r="EU19" s="224"/>
      <c r="EV19" s="224"/>
      <c r="EW19" s="224"/>
      <c r="EX19" s="224"/>
      <c r="EY19" s="224"/>
      <c r="EZ19" s="224"/>
      <c r="FA19" s="224"/>
      <c r="FB19" s="224"/>
      <c r="FC19" s="224"/>
      <c r="FD19" s="224"/>
      <c r="FE19" s="224"/>
      <c r="FF19" s="224"/>
      <c r="FG19" s="224"/>
      <c r="FH19" s="224"/>
      <c r="FI19" s="224"/>
      <c r="FJ19" s="224"/>
      <c r="FK19" s="224"/>
      <c r="FL19" s="224"/>
      <c r="FM19" s="224"/>
      <c r="FN19" s="224"/>
      <c r="FO19" s="224"/>
      <c r="FP19" s="224"/>
      <c r="FQ19" s="224"/>
      <c r="FR19" s="224"/>
      <c r="FS19" s="224"/>
      <c r="FT19" s="224"/>
      <c r="FU19" s="224"/>
      <c r="FV19" s="224"/>
      <c r="FW19" s="224"/>
      <c r="FX19" s="224"/>
      <c r="FY19" s="224"/>
      <c r="FZ19" s="224"/>
    </row>
    <row r="20" spans="2:182" x14ac:dyDescent="0.2">
      <c r="B20" s="402"/>
      <c r="C20" s="407"/>
      <c r="D20" s="410"/>
      <c r="E20" s="136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F20" s="134"/>
      <c r="AG20" s="134"/>
      <c r="AH20" s="134"/>
      <c r="AI20" s="134"/>
      <c r="AJ20" s="134"/>
      <c r="AK20" s="134"/>
      <c r="AL20" s="134"/>
      <c r="AM20" s="134"/>
      <c r="AN20" s="134"/>
      <c r="AO20" s="134"/>
      <c r="AP20" s="134"/>
      <c r="AQ20" s="134"/>
      <c r="AR20" s="134"/>
      <c r="AS20" s="134"/>
      <c r="AT20" s="134"/>
      <c r="AU20" s="134"/>
      <c r="AV20" s="134"/>
      <c r="AW20" s="134"/>
      <c r="AX20" s="134"/>
      <c r="AY20" s="134"/>
      <c r="AZ20" s="134"/>
      <c r="BA20" s="134"/>
      <c r="BB20" s="134"/>
      <c r="BC20" s="134"/>
      <c r="BD20" s="134"/>
      <c r="BE20" s="134"/>
      <c r="BF20" s="134"/>
      <c r="BG20" s="134"/>
      <c r="BH20" s="134"/>
      <c r="BI20" s="134"/>
      <c r="BJ20" s="134"/>
      <c r="BK20" s="134"/>
      <c r="BL20" s="134"/>
      <c r="BM20" s="134"/>
      <c r="BN20" s="134"/>
      <c r="BO20" s="134"/>
      <c r="BP20" s="134"/>
      <c r="BQ20" s="134"/>
      <c r="BR20" s="134"/>
      <c r="BS20" s="134"/>
      <c r="BT20" s="134"/>
      <c r="BU20" s="134"/>
      <c r="BV20" s="134"/>
      <c r="BW20" s="134"/>
      <c r="BX20" s="134"/>
      <c r="BY20" s="134"/>
      <c r="BZ20" s="134"/>
      <c r="CA20" s="134"/>
      <c r="CB20" s="134"/>
      <c r="CC20" s="134"/>
      <c r="CD20" s="134"/>
      <c r="CE20" s="134"/>
      <c r="CF20" s="134"/>
      <c r="CG20" s="134"/>
      <c r="CH20" s="134"/>
      <c r="CI20" s="134"/>
      <c r="CJ20" s="134"/>
      <c r="CK20" s="134"/>
      <c r="CL20" s="134"/>
      <c r="CM20" s="134"/>
      <c r="CN20" s="134"/>
      <c r="CO20" s="134"/>
      <c r="CP20" s="134"/>
      <c r="CQ20" s="134"/>
      <c r="CR20" s="134"/>
      <c r="CS20" s="134"/>
      <c r="CT20" s="134"/>
      <c r="CU20" s="134"/>
      <c r="CV20" s="135"/>
      <c r="CX20" s="218"/>
      <c r="CY20" s="224"/>
      <c r="CZ20" s="224"/>
      <c r="DA20" s="224"/>
      <c r="DB20" s="224"/>
      <c r="DC20" s="224"/>
      <c r="DD20" s="224"/>
      <c r="DE20" s="224"/>
      <c r="DF20" s="224"/>
      <c r="DG20" s="224"/>
      <c r="DH20" s="224"/>
      <c r="DI20" s="224"/>
      <c r="DJ20" s="224"/>
      <c r="DK20" s="224"/>
      <c r="DL20" s="224"/>
      <c r="DM20" s="224"/>
      <c r="DN20" s="224"/>
      <c r="DO20" s="224"/>
      <c r="DP20" s="224"/>
      <c r="DQ20" s="224"/>
      <c r="DR20" s="224"/>
      <c r="DS20" s="224"/>
      <c r="DT20" s="224"/>
      <c r="DU20" s="224"/>
      <c r="DV20" s="224"/>
      <c r="DW20" s="224"/>
      <c r="DX20" s="224"/>
      <c r="DY20" s="224"/>
      <c r="DZ20" s="224"/>
      <c r="EA20" s="224"/>
      <c r="EB20" s="224"/>
      <c r="EC20" s="224"/>
      <c r="ED20" s="224"/>
      <c r="EE20" s="224"/>
      <c r="EF20" s="224"/>
      <c r="EG20" s="224"/>
      <c r="EH20" s="224"/>
      <c r="EI20" s="224"/>
      <c r="EJ20" s="224"/>
      <c r="EK20" s="224"/>
      <c r="EL20" s="224"/>
      <c r="EM20" s="224"/>
      <c r="EN20" s="224"/>
      <c r="EO20" s="224"/>
      <c r="EP20" s="224"/>
      <c r="EQ20" s="224"/>
      <c r="ER20" s="224"/>
      <c r="ES20" s="224"/>
      <c r="ET20" s="224"/>
      <c r="EU20" s="224"/>
      <c r="EV20" s="224"/>
      <c r="EW20" s="224"/>
      <c r="EX20" s="224"/>
      <c r="EY20" s="224"/>
      <c r="EZ20" s="224"/>
      <c r="FA20" s="224"/>
      <c r="FB20" s="224"/>
      <c r="FC20" s="224"/>
      <c r="FD20" s="224"/>
      <c r="FE20" s="224"/>
      <c r="FF20" s="224"/>
      <c r="FG20" s="224"/>
      <c r="FH20" s="224"/>
      <c r="FI20" s="224"/>
      <c r="FJ20" s="224"/>
      <c r="FK20" s="224"/>
      <c r="FL20" s="224"/>
      <c r="FM20" s="224"/>
      <c r="FN20" s="224"/>
      <c r="FO20" s="224"/>
      <c r="FP20" s="224"/>
      <c r="FQ20" s="224"/>
      <c r="FR20" s="224"/>
      <c r="FS20" s="224"/>
      <c r="FT20" s="224"/>
      <c r="FU20" s="224"/>
      <c r="FV20" s="224"/>
      <c r="FW20" s="224"/>
      <c r="FX20" s="224"/>
      <c r="FY20" s="224"/>
      <c r="FZ20" s="224"/>
    </row>
    <row r="21" spans="2:182" s="131" customFormat="1" x14ac:dyDescent="0.2">
      <c r="B21" s="402"/>
      <c r="C21" s="408"/>
      <c r="D21" s="411"/>
      <c r="E21" s="128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  <c r="AJ21" s="129"/>
      <c r="AK21" s="129"/>
      <c r="AL21" s="129"/>
      <c r="AM21" s="129"/>
      <c r="AN21" s="129"/>
      <c r="AO21" s="129"/>
      <c r="AP21" s="129"/>
      <c r="AQ21" s="129"/>
      <c r="AR21" s="129"/>
      <c r="AS21" s="129"/>
      <c r="AT21" s="129"/>
      <c r="AU21" s="129"/>
      <c r="AV21" s="129"/>
      <c r="AW21" s="129"/>
      <c r="AX21" s="129"/>
      <c r="AY21" s="129"/>
      <c r="AZ21" s="129"/>
      <c r="BA21" s="129"/>
      <c r="BB21" s="129"/>
      <c r="BC21" s="129"/>
      <c r="BD21" s="129"/>
      <c r="BE21" s="129"/>
      <c r="BF21" s="129"/>
      <c r="BG21" s="129"/>
      <c r="BH21" s="129"/>
      <c r="BI21" s="129"/>
      <c r="BJ21" s="129"/>
      <c r="BK21" s="129"/>
      <c r="BL21" s="129"/>
      <c r="BM21" s="129"/>
      <c r="BN21" s="129"/>
      <c r="BO21" s="129"/>
      <c r="BP21" s="129"/>
      <c r="BQ21" s="129"/>
      <c r="BR21" s="129"/>
      <c r="BS21" s="129"/>
      <c r="BT21" s="129"/>
      <c r="BU21" s="129"/>
      <c r="BV21" s="129"/>
      <c r="BW21" s="129"/>
      <c r="BX21" s="129"/>
      <c r="BY21" s="129"/>
      <c r="BZ21" s="129"/>
      <c r="CA21" s="129"/>
      <c r="CB21" s="129"/>
      <c r="CC21" s="129"/>
      <c r="CD21" s="129"/>
      <c r="CE21" s="129"/>
      <c r="CF21" s="129"/>
      <c r="CG21" s="129"/>
      <c r="CH21" s="129"/>
      <c r="CI21" s="129"/>
      <c r="CJ21" s="129"/>
      <c r="CK21" s="129"/>
      <c r="CL21" s="129"/>
      <c r="CM21" s="129"/>
      <c r="CN21" s="129"/>
      <c r="CO21" s="129"/>
      <c r="CP21" s="129"/>
      <c r="CQ21" s="129"/>
      <c r="CR21" s="129"/>
      <c r="CS21" s="129"/>
      <c r="CT21" s="129"/>
      <c r="CU21" s="129"/>
      <c r="CV21" s="130"/>
      <c r="CX21" s="218"/>
      <c r="CY21" s="224"/>
      <c r="CZ21" s="224"/>
      <c r="DA21" s="224"/>
      <c r="DB21" s="224"/>
      <c r="DC21" s="224"/>
      <c r="DD21" s="224"/>
      <c r="DE21" s="224"/>
      <c r="DF21" s="224"/>
      <c r="DG21" s="224"/>
      <c r="DH21" s="224"/>
      <c r="DI21" s="224"/>
      <c r="DJ21" s="224"/>
      <c r="DK21" s="224"/>
      <c r="DL21" s="224"/>
      <c r="DM21" s="224"/>
      <c r="DN21" s="224"/>
      <c r="DO21" s="224"/>
      <c r="DP21" s="224"/>
      <c r="DQ21" s="224"/>
      <c r="DR21" s="224"/>
      <c r="DS21" s="224"/>
      <c r="DT21" s="224"/>
      <c r="DU21" s="224"/>
      <c r="DV21" s="224"/>
      <c r="DW21" s="224"/>
      <c r="DX21" s="224"/>
      <c r="DY21" s="224"/>
      <c r="DZ21" s="224"/>
      <c r="EA21" s="224"/>
      <c r="EB21" s="224"/>
      <c r="EC21" s="224"/>
      <c r="ED21" s="224"/>
      <c r="EE21" s="224"/>
      <c r="EF21" s="224"/>
      <c r="EG21" s="224"/>
      <c r="EH21" s="224"/>
      <c r="EI21" s="224"/>
      <c r="EJ21" s="224"/>
      <c r="EK21" s="224"/>
      <c r="EL21" s="224"/>
      <c r="EM21" s="224"/>
      <c r="EN21" s="224"/>
      <c r="EO21" s="224"/>
      <c r="EP21" s="224"/>
      <c r="EQ21" s="224"/>
      <c r="ER21" s="224"/>
      <c r="ES21" s="224"/>
      <c r="ET21" s="224"/>
      <c r="EU21" s="224"/>
      <c r="EV21" s="224"/>
      <c r="EW21" s="224"/>
      <c r="EX21" s="224"/>
      <c r="EY21" s="224"/>
      <c r="EZ21" s="224"/>
      <c r="FA21" s="224"/>
      <c r="FB21" s="224"/>
      <c r="FC21" s="224"/>
      <c r="FD21" s="224"/>
      <c r="FE21" s="224"/>
      <c r="FF21" s="224"/>
      <c r="FG21" s="224"/>
      <c r="FH21" s="224"/>
      <c r="FI21" s="224"/>
      <c r="FJ21" s="224"/>
      <c r="FK21" s="224"/>
      <c r="FL21" s="224"/>
      <c r="FM21" s="224"/>
      <c r="FN21" s="224"/>
      <c r="FO21" s="224"/>
      <c r="FP21" s="224"/>
      <c r="FQ21" s="224"/>
      <c r="FR21" s="224"/>
      <c r="FS21" s="224"/>
      <c r="FT21" s="224"/>
      <c r="FU21" s="224"/>
      <c r="FV21" s="224"/>
      <c r="FW21" s="224"/>
      <c r="FX21" s="224"/>
      <c r="FY21" s="224"/>
      <c r="FZ21" s="224"/>
    </row>
    <row r="22" spans="2:182" x14ac:dyDescent="0.2">
      <c r="B22" s="402"/>
      <c r="C22" s="407"/>
      <c r="D22" s="410"/>
      <c r="E22" s="136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  <c r="AA22" s="134"/>
      <c r="AB22" s="134"/>
      <c r="AC22" s="134"/>
      <c r="AD22" s="134"/>
      <c r="AE22" s="134"/>
      <c r="AF22" s="134"/>
      <c r="AG22" s="134"/>
      <c r="AH22" s="134"/>
      <c r="AI22" s="134"/>
      <c r="AJ22" s="134"/>
      <c r="AK22" s="134"/>
      <c r="AL22" s="134"/>
      <c r="AM22" s="134"/>
      <c r="AN22" s="134"/>
      <c r="AO22" s="134"/>
      <c r="AP22" s="134"/>
      <c r="AQ22" s="134"/>
      <c r="AR22" s="134"/>
      <c r="AS22" s="134"/>
      <c r="AT22" s="134"/>
      <c r="AU22" s="134"/>
      <c r="AV22" s="134"/>
      <c r="AW22" s="134"/>
      <c r="AX22" s="134"/>
      <c r="AY22" s="134"/>
      <c r="AZ22" s="134"/>
      <c r="BA22" s="134"/>
      <c r="BB22" s="134"/>
      <c r="BC22" s="134"/>
      <c r="BD22" s="134"/>
      <c r="BE22" s="134"/>
      <c r="BF22" s="134"/>
      <c r="BG22" s="134"/>
      <c r="BH22" s="134"/>
      <c r="BI22" s="134"/>
      <c r="BJ22" s="134"/>
      <c r="BK22" s="134"/>
      <c r="BL22" s="134"/>
      <c r="BM22" s="134"/>
      <c r="BN22" s="134"/>
      <c r="BO22" s="134"/>
      <c r="BP22" s="134"/>
      <c r="BQ22" s="134"/>
      <c r="BR22" s="134"/>
      <c r="BS22" s="134"/>
      <c r="BT22" s="134"/>
      <c r="BU22" s="134"/>
      <c r="BV22" s="134"/>
      <c r="BW22" s="134"/>
      <c r="BX22" s="134"/>
      <c r="BY22" s="134"/>
      <c r="BZ22" s="134"/>
      <c r="CA22" s="134"/>
      <c r="CB22" s="134"/>
      <c r="CC22" s="134"/>
      <c r="CD22" s="134"/>
      <c r="CE22" s="134"/>
      <c r="CF22" s="134"/>
      <c r="CG22" s="134"/>
      <c r="CH22" s="134"/>
      <c r="CI22" s="134"/>
      <c r="CJ22" s="134"/>
      <c r="CK22" s="134"/>
      <c r="CL22" s="134"/>
      <c r="CM22" s="134"/>
      <c r="CN22" s="134"/>
      <c r="CO22" s="134"/>
      <c r="CP22" s="134"/>
      <c r="CQ22" s="134"/>
      <c r="CR22" s="134"/>
      <c r="CS22" s="134"/>
      <c r="CT22" s="134"/>
      <c r="CU22" s="134"/>
      <c r="CV22" s="135"/>
      <c r="CX22" s="218"/>
      <c r="CY22" s="224"/>
      <c r="CZ22" s="224"/>
      <c r="DA22" s="224"/>
      <c r="DB22" s="224"/>
      <c r="DC22" s="224"/>
      <c r="DD22" s="224"/>
      <c r="DE22" s="224"/>
      <c r="DF22" s="224"/>
      <c r="DG22" s="224"/>
      <c r="DH22" s="224"/>
      <c r="DI22" s="224"/>
      <c r="DJ22" s="224"/>
      <c r="DK22" s="224"/>
      <c r="DL22" s="224"/>
      <c r="DM22" s="224"/>
      <c r="DN22" s="224"/>
      <c r="DO22" s="224"/>
      <c r="DP22" s="224"/>
      <c r="DQ22" s="224"/>
      <c r="DR22" s="224"/>
      <c r="DS22" s="224"/>
      <c r="DT22" s="224"/>
      <c r="DU22" s="224"/>
      <c r="DV22" s="224"/>
      <c r="DW22" s="224"/>
      <c r="DX22" s="224"/>
      <c r="DY22" s="224"/>
      <c r="DZ22" s="224"/>
      <c r="EA22" s="224"/>
      <c r="EB22" s="224"/>
      <c r="EC22" s="224"/>
      <c r="ED22" s="224"/>
      <c r="EE22" s="224"/>
      <c r="EF22" s="224"/>
      <c r="EG22" s="224"/>
      <c r="EH22" s="224"/>
      <c r="EI22" s="224"/>
      <c r="EJ22" s="224"/>
      <c r="EK22" s="224"/>
      <c r="EL22" s="224"/>
      <c r="EM22" s="224"/>
      <c r="EN22" s="224"/>
      <c r="EO22" s="224"/>
      <c r="EP22" s="224"/>
      <c r="EQ22" s="224"/>
      <c r="ER22" s="224"/>
      <c r="ES22" s="224"/>
      <c r="ET22" s="224"/>
      <c r="EU22" s="224"/>
      <c r="EV22" s="224"/>
      <c r="EW22" s="224"/>
      <c r="EX22" s="224"/>
      <c r="EY22" s="224"/>
      <c r="EZ22" s="224"/>
      <c r="FA22" s="224"/>
      <c r="FB22" s="224"/>
      <c r="FC22" s="224"/>
      <c r="FD22" s="224"/>
      <c r="FE22" s="224"/>
      <c r="FF22" s="224"/>
      <c r="FG22" s="224"/>
      <c r="FH22" s="224"/>
      <c r="FI22" s="224"/>
      <c r="FJ22" s="224"/>
      <c r="FK22" s="224"/>
      <c r="FL22" s="224"/>
      <c r="FM22" s="224"/>
      <c r="FN22" s="224"/>
      <c r="FO22" s="224"/>
      <c r="FP22" s="224"/>
      <c r="FQ22" s="224"/>
      <c r="FR22" s="224"/>
      <c r="FS22" s="224"/>
      <c r="FT22" s="224"/>
      <c r="FU22" s="224"/>
      <c r="FV22" s="224"/>
      <c r="FW22" s="224"/>
      <c r="FX22" s="224"/>
      <c r="FY22" s="224"/>
      <c r="FZ22" s="224"/>
    </row>
    <row r="23" spans="2:182" s="131" customFormat="1" x14ac:dyDescent="0.2">
      <c r="B23" s="402"/>
      <c r="C23" s="408"/>
      <c r="D23" s="411"/>
      <c r="E23" s="128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29"/>
      <c r="AD23" s="129"/>
      <c r="AE23" s="129"/>
      <c r="AF23" s="129"/>
      <c r="AG23" s="129"/>
      <c r="AH23" s="129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29"/>
      <c r="AU23" s="129"/>
      <c r="AV23" s="129"/>
      <c r="AW23" s="129"/>
      <c r="AX23" s="129"/>
      <c r="AY23" s="129"/>
      <c r="AZ23" s="129"/>
      <c r="BA23" s="129"/>
      <c r="BB23" s="129"/>
      <c r="BC23" s="129"/>
      <c r="BD23" s="129"/>
      <c r="BE23" s="129"/>
      <c r="BF23" s="129"/>
      <c r="BG23" s="129"/>
      <c r="BH23" s="129"/>
      <c r="BI23" s="129"/>
      <c r="BJ23" s="129"/>
      <c r="BK23" s="129"/>
      <c r="BL23" s="129"/>
      <c r="BM23" s="129"/>
      <c r="BN23" s="129"/>
      <c r="BO23" s="129"/>
      <c r="BP23" s="129"/>
      <c r="BQ23" s="129"/>
      <c r="BR23" s="129"/>
      <c r="BS23" s="129"/>
      <c r="BT23" s="129"/>
      <c r="BU23" s="129"/>
      <c r="BV23" s="129"/>
      <c r="BW23" s="129"/>
      <c r="BX23" s="129"/>
      <c r="BY23" s="129"/>
      <c r="BZ23" s="129"/>
      <c r="CA23" s="129"/>
      <c r="CB23" s="129"/>
      <c r="CC23" s="129"/>
      <c r="CD23" s="129"/>
      <c r="CE23" s="129"/>
      <c r="CF23" s="129"/>
      <c r="CG23" s="129"/>
      <c r="CH23" s="129"/>
      <c r="CI23" s="129"/>
      <c r="CJ23" s="129"/>
      <c r="CK23" s="129"/>
      <c r="CL23" s="129"/>
      <c r="CM23" s="129"/>
      <c r="CN23" s="129"/>
      <c r="CO23" s="129"/>
      <c r="CP23" s="129"/>
      <c r="CQ23" s="129"/>
      <c r="CR23" s="129"/>
      <c r="CS23" s="129"/>
      <c r="CT23" s="129"/>
      <c r="CU23" s="129"/>
      <c r="CV23" s="130"/>
      <c r="CX23" s="218"/>
      <c r="CY23" s="224"/>
      <c r="CZ23" s="224"/>
      <c r="DA23" s="224"/>
      <c r="DB23" s="224"/>
      <c r="DC23" s="224"/>
      <c r="DD23" s="224"/>
      <c r="DE23" s="224"/>
      <c r="DF23" s="224"/>
      <c r="DG23" s="224"/>
      <c r="DH23" s="224"/>
      <c r="DI23" s="224"/>
      <c r="DJ23" s="224"/>
      <c r="DK23" s="224"/>
      <c r="DL23" s="224"/>
      <c r="DM23" s="224"/>
      <c r="DN23" s="224"/>
      <c r="DO23" s="224"/>
      <c r="DP23" s="224"/>
      <c r="DQ23" s="224"/>
      <c r="DR23" s="224"/>
      <c r="DS23" s="224"/>
      <c r="DT23" s="224"/>
      <c r="DU23" s="224"/>
      <c r="DV23" s="224"/>
      <c r="DW23" s="224"/>
      <c r="DX23" s="224"/>
      <c r="DY23" s="224"/>
      <c r="DZ23" s="224"/>
      <c r="EA23" s="224"/>
      <c r="EB23" s="224"/>
      <c r="EC23" s="224"/>
      <c r="ED23" s="224"/>
      <c r="EE23" s="224"/>
      <c r="EF23" s="224"/>
      <c r="EG23" s="224"/>
      <c r="EH23" s="224"/>
      <c r="EI23" s="224"/>
      <c r="EJ23" s="224"/>
      <c r="EK23" s="224"/>
      <c r="EL23" s="224"/>
      <c r="EM23" s="224"/>
      <c r="EN23" s="224"/>
      <c r="EO23" s="224"/>
      <c r="EP23" s="224"/>
      <c r="EQ23" s="224"/>
      <c r="ER23" s="224"/>
      <c r="ES23" s="224"/>
      <c r="ET23" s="224"/>
      <c r="EU23" s="224"/>
      <c r="EV23" s="224"/>
      <c r="EW23" s="224"/>
      <c r="EX23" s="224"/>
      <c r="EY23" s="224"/>
      <c r="EZ23" s="224"/>
      <c r="FA23" s="224"/>
      <c r="FB23" s="224"/>
      <c r="FC23" s="224"/>
      <c r="FD23" s="224"/>
      <c r="FE23" s="224"/>
      <c r="FF23" s="224"/>
      <c r="FG23" s="224"/>
      <c r="FH23" s="224"/>
      <c r="FI23" s="224"/>
      <c r="FJ23" s="224"/>
      <c r="FK23" s="224"/>
      <c r="FL23" s="224"/>
      <c r="FM23" s="224"/>
      <c r="FN23" s="224"/>
      <c r="FO23" s="224"/>
      <c r="FP23" s="224"/>
      <c r="FQ23" s="224"/>
      <c r="FR23" s="224"/>
      <c r="FS23" s="224"/>
      <c r="FT23" s="224"/>
      <c r="FU23" s="224"/>
      <c r="FV23" s="224"/>
      <c r="FW23" s="224"/>
      <c r="FX23" s="224"/>
      <c r="FY23" s="224"/>
      <c r="FZ23" s="224"/>
    </row>
    <row r="24" spans="2:182" x14ac:dyDescent="0.2">
      <c r="B24" s="402"/>
      <c r="C24" s="407"/>
      <c r="D24" s="410"/>
      <c r="E24" s="136"/>
      <c r="F24" s="134"/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  <c r="Z24" s="134"/>
      <c r="AA24" s="134"/>
      <c r="AB24" s="134"/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34"/>
      <c r="AT24" s="134"/>
      <c r="AU24" s="137"/>
      <c r="AV24" s="134"/>
      <c r="AW24" s="134"/>
      <c r="AX24" s="134"/>
      <c r="AY24" s="134"/>
      <c r="AZ24" s="134"/>
      <c r="BA24" s="134"/>
      <c r="BB24" s="134"/>
      <c r="BC24" s="134"/>
      <c r="BD24" s="134"/>
      <c r="BE24" s="134"/>
      <c r="BF24" s="134"/>
      <c r="BG24" s="134"/>
      <c r="BH24" s="134"/>
      <c r="BI24" s="134"/>
      <c r="BJ24" s="134"/>
      <c r="BK24" s="134"/>
      <c r="BL24" s="134"/>
      <c r="BM24" s="134"/>
      <c r="BN24" s="134"/>
      <c r="BO24" s="134"/>
      <c r="BP24" s="134"/>
      <c r="BQ24" s="134"/>
      <c r="BR24" s="134"/>
      <c r="BS24" s="134"/>
      <c r="BT24" s="134"/>
      <c r="BU24" s="134"/>
      <c r="BV24" s="134"/>
      <c r="BW24" s="134"/>
      <c r="BX24" s="134"/>
      <c r="BY24" s="134"/>
      <c r="BZ24" s="134"/>
      <c r="CA24" s="134"/>
      <c r="CB24" s="134"/>
      <c r="CC24" s="134"/>
      <c r="CD24" s="134"/>
      <c r="CE24" s="134"/>
      <c r="CF24" s="134"/>
      <c r="CG24" s="134"/>
      <c r="CH24" s="134"/>
      <c r="CI24" s="134"/>
      <c r="CJ24" s="134"/>
      <c r="CK24" s="134"/>
      <c r="CL24" s="134"/>
      <c r="CM24" s="134"/>
      <c r="CN24" s="134"/>
      <c r="CO24" s="134"/>
      <c r="CP24" s="134"/>
      <c r="CQ24" s="134"/>
      <c r="CR24" s="134"/>
      <c r="CS24" s="134"/>
      <c r="CT24" s="134"/>
      <c r="CU24" s="134"/>
      <c r="CV24" s="135"/>
      <c r="CX24" s="218"/>
      <c r="CY24" s="224"/>
      <c r="CZ24" s="224"/>
      <c r="DA24" s="224"/>
      <c r="DB24" s="224"/>
      <c r="DC24" s="224"/>
      <c r="DD24" s="224"/>
      <c r="DE24" s="224"/>
      <c r="DF24" s="224"/>
      <c r="DG24" s="224"/>
      <c r="DH24" s="224"/>
      <c r="DI24" s="224"/>
      <c r="DJ24" s="224"/>
      <c r="DK24" s="224"/>
      <c r="DL24" s="224"/>
      <c r="DM24" s="224"/>
      <c r="DN24" s="224"/>
      <c r="DO24" s="224"/>
      <c r="DP24" s="224"/>
      <c r="DQ24" s="224"/>
      <c r="DR24" s="224"/>
      <c r="DS24" s="224"/>
      <c r="DT24" s="224"/>
      <c r="DU24" s="224"/>
      <c r="DV24" s="224"/>
      <c r="DW24" s="224"/>
      <c r="DX24" s="224"/>
      <c r="DY24" s="224"/>
      <c r="DZ24" s="224"/>
      <c r="EA24" s="224"/>
      <c r="EB24" s="224"/>
      <c r="EC24" s="224"/>
      <c r="ED24" s="224"/>
      <c r="EE24" s="224"/>
      <c r="EF24" s="224"/>
      <c r="EG24" s="224"/>
      <c r="EH24" s="224"/>
      <c r="EI24" s="224"/>
      <c r="EJ24" s="224"/>
      <c r="EK24" s="224"/>
      <c r="EL24" s="224"/>
      <c r="EM24" s="224"/>
      <c r="EN24" s="224"/>
      <c r="EO24" s="224"/>
      <c r="EP24" s="224"/>
      <c r="EQ24" s="224"/>
      <c r="ER24" s="224"/>
      <c r="ES24" s="224"/>
      <c r="ET24" s="224"/>
      <c r="EU24" s="224"/>
      <c r="EV24" s="224"/>
      <c r="EW24" s="224"/>
      <c r="EX24" s="224"/>
      <c r="EY24" s="224"/>
      <c r="EZ24" s="224"/>
      <c r="FA24" s="224"/>
      <c r="FB24" s="224"/>
      <c r="FC24" s="224"/>
      <c r="FD24" s="224"/>
      <c r="FE24" s="224"/>
      <c r="FF24" s="224"/>
      <c r="FG24" s="224"/>
      <c r="FH24" s="224"/>
      <c r="FI24" s="224"/>
      <c r="FJ24" s="224"/>
      <c r="FK24" s="224"/>
      <c r="FL24" s="224"/>
      <c r="FM24" s="224"/>
      <c r="FN24" s="224"/>
      <c r="FO24" s="224"/>
      <c r="FP24" s="224"/>
      <c r="FQ24" s="224"/>
      <c r="FR24" s="224"/>
      <c r="FS24" s="224"/>
      <c r="FT24" s="224"/>
      <c r="FU24" s="224"/>
      <c r="FV24" s="224"/>
      <c r="FW24" s="224"/>
      <c r="FX24" s="224"/>
      <c r="FY24" s="224"/>
      <c r="FZ24" s="224"/>
    </row>
    <row r="25" spans="2:182" s="131" customFormat="1" x14ac:dyDescent="0.2">
      <c r="B25" s="402"/>
      <c r="C25" s="408"/>
      <c r="D25" s="411"/>
      <c r="E25" s="128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29"/>
      <c r="T25" s="129"/>
      <c r="U25" s="129"/>
      <c r="V25" s="129"/>
      <c r="W25" s="129"/>
      <c r="X25" s="129"/>
      <c r="Y25" s="129"/>
      <c r="Z25" s="129"/>
      <c r="AA25" s="129"/>
      <c r="AB25" s="129"/>
      <c r="AC25" s="129"/>
      <c r="AD25" s="129"/>
      <c r="AE25" s="129"/>
      <c r="AF25" s="129"/>
      <c r="AG25" s="129"/>
      <c r="AH25" s="129"/>
      <c r="AI25" s="129"/>
      <c r="AJ25" s="129"/>
      <c r="AK25" s="129"/>
      <c r="AL25" s="129"/>
      <c r="AM25" s="129"/>
      <c r="AN25" s="129"/>
      <c r="AO25" s="129"/>
      <c r="AP25" s="129"/>
      <c r="AQ25" s="129"/>
      <c r="AR25" s="129"/>
      <c r="AS25" s="129"/>
      <c r="AT25" s="129"/>
      <c r="AU25" s="138"/>
      <c r="AV25" s="129"/>
      <c r="AW25" s="129"/>
      <c r="AX25" s="129"/>
      <c r="AY25" s="129"/>
      <c r="AZ25" s="129"/>
      <c r="BA25" s="129"/>
      <c r="BB25" s="129"/>
      <c r="BC25" s="129"/>
      <c r="BD25" s="129"/>
      <c r="BE25" s="129"/>
      <c r="BF25" s="129"/>
      <c r="BG25" s="129"/>
      <c r="BH25" s="129"/>
      <c r="BI25" s="129"/>
      <c r="BJ25" s="129"/>
      <c r="BK25" s="129"/>
      <c r="BL25" s="129"/>
      <c r="BM25" s="129"/>
      <c r="BN25" s="129"/>
      <c r="BO25" s="129"/>
      <c r="BP25" s="129"/>
      <c r="BQ25" s="129"/>
      <c r="BR25" s="129"/>
      <c r="BS25" s="129"/>
      <c r="BT25" s="129"/>
      <c r="BU25" s="129"/>
      <c r="BV25" s="129"/>
      <c r="BW25" s="129"/>
      <c r="BX25" s="129"/>
      <c r="BY25" s="129"/>
      <c r="BZ25" s="129"/>
      <c r="CA25" s="129"/>
      <c r="CB25" s="129"/>
      <c r="CC25" s="129"/>
      <c r="CD25" s="129"/>
      <c r="CE25" s="129"/>
      <c r="CF25" s="129"/>
      <c r="CG25" s="129"/>
      <c r="CH25" s="129"/>
      <c r="CI25" s="129"/>
      <c r="CJ25" s="129"/>
      <c r="CK25" s="129"/>
      <c r="CL25" s="129"/>
      <c r="CM25" s="129"/>
      <c r="CN25" s="129"/>
      <c r="CO25" s="129"/>
      <c r="CP25" s="129"/>
      <c r="CQ25" s="129"/>
      <c r="CR25" s="129"/>
      <c r="CS25" s="129"/>
      <c r="CT25" s="129"/>
      <c r="CU25" s="129"/>
      <c r="CV25" s="130"/>
      <c r="CX25" s="218"/>
      <c r="CY25" s="224"/>
      <c r="CZ25" s="224"/>
      <c r="DA25" s="224"/>
      <c r="DB25" s="224"/>
      <c r="DC25" s="224"/>
      <c r="DD25" s="224"/>
      <c r="DE25" s="224"/>
      <c r="DF25" s="224"/>
      <c r="DG25" s="224"/>
      <c r="DH25" s="224"/>
      <c r="DI25" s="224"/>
      <c r="DJ25" s="224"/>
      <c r="DK25" s="224"/>
      <c r="DL25" s="224"/>
      <c r="DM25" s="224"/>
      <c r="DN25" s="224"/>
      <c r="DO25" s="224"/>
      <c r="DP25" s="224"/>
      <c r="DQ25" s="224"/>
      <c r="DR25" s="224"/>
      <c r="DS25" s="224"/>
      <c r="DT25" s="224"/>
      <c r="DU25" s="224"/>
      <c r="DV25" s="224"/>
      <c r="DW25" s="224"/>
      <c r="DX25" s="224"/>
      <c r="DY25" s="224"/>
      <c r="DZ25" s="224"/>
      <c r="EA25" s="224"/>
      <c r="EB25" s="224"/>
      <c r="EC25" s="224"/>
      <c r="ED25" s="224"/>
      <c r="EE25" s="224"/>
      <c r="EF25" s="224"/>
      <c r="EG25" s="224"/>
      <c r="EH25" s="224"/>
      <c r="EI25" s="224"/>
      <c r="EJ25" s="224"/>
      <c r="EK25" s="224"/>
      <c r="EL25" s="224"/>
      <c r="EM25" s="224"/>
      <c r="EN25" s="224"/>
      <c r="EO25" s="224"/>
      <c r="EP25" s="224"/>
      <c r="EQ25" s="224"/>
      <c r="ER25" s="224"/>
      <c r="ES25" s="224"/>
      <c r="ET25" s="224"/>
      <c r="EU25" s="224"/>
      <c r="EV25" s="224"/>
      <c r="EW25" s="224"/>
      <c r="EX25" s="224"/>
      <c r="EY25" s="224"/>
      <c r="EZ25" s="224"/>
      <c r="FA25" s="224"/>
      <c r="FB25" s="224"/>
      <c r="FC25" s="224"/>
      <c r="FD25" s="224"/>
      <c r="FE25" s="224"/>
      <c r="FF25" s="224"/>
      <c r="FG25" s="224"/>
      <c r="FH25" s="224"/>
      <c r="FI25" s="224"/>
      <c r="FJ25" s="224"/>
      <c r="FK25" s="224"/>
      <c r="FL25" s="224"/>
      <c r="FM25" s="224"/>
      <c r="FN25" s="224"/>
      <c r="FO25" s="224"/>
      <c r="FP25" s="224"/>
      <c r="FQ25" s="224"/>
      <c r="FR25" s="224"/>
      <c r="FS25" s="224"/>
      <c r="FT25" s="224"/>
      <c r="FU25" s="224"/>
      <c r="FV25" s="224"/>
      <c r="FW25" s="224"/>
      <c r="FX25" s="224"/>
      <c r="FY25" s="224"/>
      <c r="FZ25" s="224"/>
    </row>
    <row r="26" spans="2:182" x14ac:dyDescent="0.2">
      <c r="B26" s="402"/>
      <c r="C26" s="407"/>
      <c r="D26" s="410"/>
      <c r="E26" s="136"/>
      <c r="F26" s="134"/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  <c r="Z26" s="134"/>
      <c r="AA26" s="134"/>
      <c r="AB26" s="134"/>
      <c r="AC26" s="134"/>
      <c r="AD26" s="134"/>
      <c r="AE26" s="134"/>
      <c r="AF26" s="134"/>
      <c r="AG26" s="134"/>
      <c r="AH26" s="134"/>
      <c r="AI26" s="134"/>
      <c r="AJ26" s="134"/>
      <c r="AK26" s="134"/>
      <c r="AL26" s="134"/>
      <c r="AM26" s="134"/>
      <c r="AN26" s="134"/>
      <c r="AO26" s="134"/>
      <c r="AP26" s="134"/>
      <c r="AQ26" s="134"/>
      <c r="AR26" s="134"/>
      <c r="AS26" s="134"/>
      <c r="AT26" s="134"/>
      <c r="AU26" s="134"/>
      <c r="AV26" s="134"/>
      <c r="AW26" s="134"/>
      <c r="AX26" s="134"/>
      <c r="AY26" s="134"/>
      <c r="AZ26" s="134"/>
      <c r="BA26" s="134"/>
      <c r="BB26" s="134"/>
      <c r="BC26" s="134"/>
      <c r="BD26" s="134"/>
      <c r="BE26" s="134"/>
      <c r="BF26" s="134"/>
      <c r="BG26" s="134"/>
      <c r="BH26" s="134"/>
      <c r="BI26" s="134"/>
      <c r="BJ26" s="134"/>
      <c r="BK26" s="134"/>
      <c r="BL26" s="134"/>
      <c r="BM26" s="134"/>
      <c r="BN26" s="134"/>
      <c r="BO26" s="134"/>
      <c r="BP26" s="134"/>
      <c r="BQ26" s="134"/>
      <c r="BR26" s="134"/>
      <c r="BS26" s="134"/>
      <c r="BT26" s="134"/>
      <c r="BU26" s="134"/>
      <c r="BV26" s="134"/>
      <c r="BW26" s="134"/>
      <c r="BX26" s="134"/>
      <c r="BY26" s="134"/>
      <c r="BZ26" s="134"/>
      <c r="CA26" s="134"/>
      <c r="CB26" s="134"/>
      <c r="CC26" s="134"/>
      <c r="CD26" s="134"/>
      <c r="CE26" s="134"/>
      <c r="CF26" s="134"/>
      <c r="CG26" s="134"/>
      <c r="CH26" s="134"/>
      <c r="CI26" s="134"/>
      <c r="CJ26" s="134"/>
      <c r="CK26" s="134"/>
      <c r="CL26" s="134"/>
      <c r="CM26" s="134"/>
      <c r="CN26" s="134"/>
      <c r="CO26" s="134"/>
      <c r="CP26" s="134"/>
      <c r="CQ26" s="134"/>
      <c r="CR26" s="134"/>
      <c r="CS26" s="134"/>
      <c r="CT26" s="134"/>
      <c r="CU26" s="134"/>
      <c r="CV26" s="135"/>
      <c r="CX26" s="218"/>
      <c r="CY26" s="224"/>
      <c r="CZ26" s="224"/>
      <c r="DA26" s="224"/>
      <c r="DB26" s="224"/>
      <c r="DC26" s="224"/>
      <c r="DD26" s="224"/>
      <c r="DE26" s="224"/>
      <c r="DF26" s="224"/>
      <c r="DG26" s="224"/>
      <c r="DH26" s="224"/>
      <c r="DI26" s="224"/>
      <c r="DJ26" s="224"/>
      <c r="DK26" s="224"/>
      <c r="DL26" s="224"/>
      <c r="DM26" s="224"/>
      <c r="DN26" s="224"/>
      <c r="DO26" s="224"/>
      <c r="DP26" s="224"/>
      <c r="DQ26" s="224"/>
      <c r="DR26" s="224"/>
      <c r="DS26" s="224"/>
      <c r="DT26" s="224"/>
      <c r="DU26" s="224"/>
      <c r="DV26" s="224"/>
      <c r="DW26" s="224"/>
      <c r="DX26" s="224"/>
      <c r="DY26" s="224"/>
      <c r="DZ26" s="224"/>
      <c r="EA26" s="224"/>
      <c r="EB26" s="224"/>
      <c r="EC26" s="224"/>
      <c r="ED26" s="224"/>
      <c r="EE26" s="224"/>
      <c r="EF26" s="224"/>
      <c r="EG26" s="224"/>
      <c r="EH26" s="224"/>
      <c r="EI26" s="224"/>
      <c r="EJ26" s="224"/>
      <c r="EK26" s="224"/>
      <c r="EL26" s="224"/>
      <c r="EM26" s="224"/>
      <c r="EN26" s="224"/>
      <c r="EO26" s="224"/>
      <c r="EP26" s="224"/>
      <c r="EQ26" s="224"/>
      <c r="ER26" s="224"/>
      <c r="ES26" s="224"/>
      <c r="ET26" s="224"/>
      <c r="EU26" s="224"/>
      <c r="EV26" s="224"/>
      <c r="EW26" s="224"/>
      <c r="EX26" s="224"/>
      <c r="EY26" s="224"/>
      <c r="EZ26" s="224"/>
      <c r="FA26" s="224"/>
      <c r="FB26" s="224"/>
      <c r="FC26" s="224"/>
      <c r="FD26" s="224"/>
      <c r="FE26" s="224"/>
      <c r="FF26" s="224"/>
      <c r="FG26" s="224"/>
      <c r="FH26" s="224"/>
      <c r="FI26" s="224"/>
      <c r="FJ26" s="224"/>
      <c r="FK26" s="224"/>
      <c r="FL26" s="224"/>
      <c r="FM26" s="224"/>
      <c r="FN26" s="224"/>
      <c r="FO26" s="224"/>
      <c r="FP26" s="224"/>
      <c r="FQ26" s="224"/>
      <c r="FR26" s="224"/>
      <c r="FS26" s="224"/>
      <c r="FT26" s="224"/>
      <c r="FU26" s="224"/>
      <c r="FV26" s="224"/>
      <c r="FW26" s="224"/>
      <c r="FX26" s="224"/>
      <c r="FY26" s="224"/>
      <c r="FZ26" s="224"/>
    </row>
    <row r="27" spans="2:182" s="131" customFormat="1" x14ac:dyDescent="0.2">
      <c r="B27" s="402"/>
      <c r="C27" s="408"/>
      <c r="D27" s="411"/>
      <c r="E27" s="128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29"/>
      <c r="W27" s="129"/>
      <c r="X27" s="129"/>
      <c r="Y27" s="129"/>
      <c r="Z27" s="129"/>
      <c r="AA27" s="129"/>
      <c r="AB27" s="129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129"/>
      <c r="AP27" s="129"/>
      <c r="AQ27" s="129"/>
      <c r="AR27" s="129"/>
      <c r="AS27" s="129"/>
      <c r="AT27" s="129"/>
      <c r="AU27" s="129"/>
      <c r="AV27" s="129"/>
      <c r="AW27" s="129"/>
      <c r="AX27" s="129"/>
      <c r="AY27" s="129"/>
      <c r="AZ27" s="129"/>
      <c r="BA27" s="129"/>
      <c r="BB27" s="129"/>
      <c r="BC27" s="129"/>
      <c r="BD27" s="129"/>
      <c r="BE27" s="129"/>
      <c r="BF27" s="129"/>
      <c r="BG27" s="129"/>
      <c r="BH27" s="129"/>
      <c r="BI27" s="129"/>
      <c r="BJ27" s="129"/>
      <c r="BK27" s="129"/>
      <c r="BL27" s="129"/>
      <c r="BM27" s="129"/>
      <c r="BN27" s="129"/>
      <c r="BO27" s="129"/>
      <c r="BP27" s="129"/>
      <c r="BQ27" s="129"/>
      <c r="BR27" s="129"/>
      <c r="BS27" s="129"/>
      <c r="BT27" s="129"/>
      <c r="BU27" s="129"/>
      <c r="BV27" s="129"/>
      <c r="BW27" s="129"/>
      <c r="BX27" s="129"/>
      <c r="BY27" s="129"/>
      <c r="BZ27" s="129"/>
      <c r="CA27" s="129"/>
      <c r="CB27" s="129"/>
      <c r="CC27" s="129"/>
      <c r="CD27" s="129"/>
      <c r="CE27" s="129"/>
      <c r="CF27" s="129"/>
      <c r="CG27" s="129"/>
      <c r="CH27" s="129"/>
      <c r="CI27" s="129"/>
      <c r="CJ27" s="129"/>
      <c r="CK27" s="129"/>
      <c r="CL27" s="129"/>
      <c r="CM27" s="129"/>
      <c r="CN27" s="129"/>
      <c r="CO27" s="129"/>
      <c r="CP27" s="129"/>
      <c r="CQ27" s="129"/>
      <c r="CR27" s="129"/>
      <c r="CS27" s="129"/>
      <c r="CT27" s="129"/>
      <c r="CU27" s="129"/>
      <c r="CV27" s="130"/>
      <c r="CX27" s="218"/>
      <c r="CY27" s="224"/>
      <c r="CZ27" s="224"/>
      <c r="DA27" s="224"/>
      <c r="DB27" s="224"/>
      <c r="DC27" s="224"/>
      <c r="DD27" s="224"/>
      <c r="DE27" s="224"/>
      <c r="DF27" s="224"/>
      <c r="DG27" s="224"/>
      <c r="DH27" s="224"/>
      <c r="DI27" s="224"/>
      <c r="DJ27" s="224"/>
      <c r="DK27" s="224"/>
      <c r="DL27" s="224"/>
      <c r="DM27" s="224"/>
      <c r="DN27" s="224"/>
      <c r="DO27" s="224"/>
      <c r="DP27" s="224"/>
      <c r="DQ27" s="224"/>
      <c r="DR27" s="224"/>
      <c r="DS27" s="224"/>
      <c r="DT27" s="224"/>
      <c r="DU27" s="224"/>
      <c r="DV27" s="224"/>
      <c r="DW27" s="224"/>
      <c r="DX27" s="224"/>
      <c r="DY27" s="224"/>
      <c r="DZ27" s="224"/>
      <c r="EA27" s="224"/>
      <c r="EB27" s="224"/>
      <c r="EC27" s="224"/>
      <c r="ED27" s="224"/>
      <c r="EE27" s="224"/>
      <c r="EF27" s="224"/>
      <c r="EG27" s="224"/>
      <c r="EH27" s="224"/>
      <c r="EI27" s="224"/>
      <c r="EJ27" s="224"/>
      <c r="EK27" s="224"/>
      <c r="EL27" s="224"/>
      <c r="EM27" s="224"/>
      <c r="EN27" s="224"/>
      <c r="EO27" s="224"/>
      <c r="EP27" s="224"/>
      <c r="EQ27" s="224"/>
      <c r="ER27" s="224"/>
      <c r="ES27" s="224"/>
      <c r="ET27" s="224"/>
      <c r="EU27" s="224"/>
      <c r="EV27" s="224"/>
      <c r="EW27" s="224"/>
      <c r="EX27" s="224"/>
      <c r="EY27" s="224"/>
      <c r="EZ27" s="224"/>
      <c r="FA27" s="224"/>
      <c r="FB27" s="224"/>
      <c r="FC27" s="224"/>
      <c r="FD27" s="224"/>
      <c r="FE27" s="224"/>
      <c r="FF27" s="224"/>
      <c r="FG27" s="224"/>
      <c r="FH27" s="224"/>
      <c r="FI27" s="224"/>
      <c r="FJ27" s="224"/>
      <c r="FK27" s="224"/>
      <c r="FL27" s="224"/>
      <c r="FM27" s="224"/>
      <c r="FN27" s="224"/>
      <c r="FO27" s="224"/>
      <c r="FP27" s="224"/>
      <c r="FQ27" s="224"/>
      <c r="FR27" s="224"/>
      <c r="FS27" s="224"/>
      <c r="FT27" s="224"/>
      <c r="FU27" s="224"/>
      <c r="FV27" s="224"/>
      <c r="FW27" s="224"/>
      <c r="FX27" s="224"/>
      <c r="FY27" s="224"/>
      <c r="FZ27" s="224"/>
    </row>
    <row r="28" spans="2:182" x14ac:dyDescent="0.2">
      <c r="B28" s="402"/>
      <c r="C28" s="428"/>
      <c r="D28" s="410"/>
      <c r="E28" s="136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  <c r="AA28" s="134"/>
      <c r="AB28" s="134"/>
      <c r="AC28" s="134"/>
      <c r="AD28" s="134"/>
      <c r="AE28" s="134"/>
      <c r="AF28" s="134"/>
      <c r="AG28" s="134"/>
      <c r="AH28" s="134"/>
      <c r="AI28" s="134"/>
      <c r="AJ28" s="134"/>
      <c r="AK28" s="134"/>
      <c r="AL28" s="134"/>
      <c r="AM28" s="134"/>
      <c r="AN28" s="134"/>
      <c r="AO28" s="134"/>
      <c r="AP28" s="134"/>
      <c r="AQ28" s="134"/>
      <c r="AR28" s="134"/>
      <c r="AS28" s="134"/>
      <c r="AT28" s="134"/>
      <c r="AU28" s="134"/>
      <c r="AV28" s="134"/>
      <c r="AW28" s="134"/>
      <c r="AX28" s="134"/>
      <c r="AY28" s="134"/>
      <c r="AZ28" s="134"/>
      <c r="BA28" s="134"/>
      <c r="BB28" s="134"/>
      <c r="BC28" s="134"/>
      <c r="BD28" s="134"/>
      <c r="BE28" s="134"/>
      <c r="BF28" s="134"/>
      <c r="BG28" s="134"/>
      <c r="BH28" s="134"/>
      <c r="BI28" s="134"/>
      <c r="BJ28" s="134"/>
      <c r="BK28" s="134"/>
      <c r="BL28" s="134"/>
      <c r="BM28" s="134"/>
      <c r="BN28" s="134"/>
      <c r="BO28" s="134"/>
      <c r="BP28" s="134"/>
      <c r="BQ28" s="134"/>
      <c r="BR28" s="134"/>
      <c r="BS28" s="134"/>
      <c r="BT28" s="134"/>
      <c r="BU28" s="134"/>
      <c r="BV28" s="134"/>
      <c r="BW28" s="134"/>
      <c r="BX28" s="134"/>
      <c r="BY28" s="134"/>
      <c r="BZ28" s="134"/>
      <c r="CA28" s="134"/>
      <c r="CB28" s="134"/>
      <c r="CC28" s="134"/>
      <c r="CD28" s="134"/>
      <c r="CE28" s="134"/>
      <c r="CF28" s="134"/>
      <c r="CG28" s="134"/>
      <c r="CH28" s="134"/>
      <c r="CI28" s="134"/>
      <c r="CJ28" s="134"/>
      <c r="CK28" s="134"/>
      <c r="CL28" s="134"/>
      <c r="CM28" s="134"/>
      <c r="CN28" s="134"/>
      <c r="CO28" s="134"/>
      <c r="CP28" s="134"/>
      <c r="CQ28" s="134"/>
      <c r="CR28" s="134"/>
      <c r="CS28" s="134"/>
      <c r="CT28" s="134"/>
      <c r="CU28" s="134"/>
      <c r="CV28" s="135"/>
      <c r="CX28" s="218"/>
      <c r="CY28" s="224"/>
      <c r="CZ28" s="224"/>
      <c r="DA28" s="224"/>
      <c r="DB28" s="224"/>
      <c r="DC28" s="224"/>
      <c r="DD28" s="224"/>
      <c r="DE28" s="224"/>
      <c r="DF28" s="224"/>
      <c r="DG28" s="224"/>
      <c r="DH28" s="224"/>
      <c r="DI28" s="224"/>
      <c r="DJ28" s="224"/>
      <c r="DK28" s="224"/>
      <c r="DL28" s="224"/>
      <c r="DM28" s="224"/>
      <c r="DN28" s="224"/>
      <c r="DO28" s="224"/>
      <c r="DP28" s="224"/>
      <c r="DQ28" s="224"/>
      <c r="DR28" s="224"/>
      <c r="DS28" s="224"/>
      <c r="DT28" s="224"/>
      <c r="DU28" s="224"/>
      <c r="DV28" s="224"/>
      <c r="DW28" s="224"/>
      <c r="DX28" s="224"/>
      <c r="DY28" s="224"/>
      <c r="DZ28" s="224"/>
      <c r="EA28" s="224"/>
      <c r="EB28" s="224"/>
      <c r="EC28" s="224"/>
      <c r="ED28" s="224"/>
      <c r="EE28" s="224"/>
      <c r="EF28" s="224"/>
      <c r="EG28" s="224"/>
      <c r="EH28" s="224"/>
      <c r="EI28" s="224"/>
      <c r="EJ28" s="224"/>
      <c r="EK28" s="224"/>
      <c r="EL28" s="224"/>
      <c r="EM28" s="224"/>
      <c r="EN28" s="224"/>
      <c r="EO28" s="224"/>
      <c r="EP28" s="224"/>
      <c r="EQ28" s="224"/>
      <c r="ER28" s="224"/>
      <c r="ES28" s="224"/>
      <c r="ET28" s="224"/>
      <c r="EU28" s="224"/>
      <c r="EV28" s="224"/>
      <c r="EW28" s="224"/>
      <c r="EX28" s="224"/>
      <c r="EY28" s="224"/>
      <c r="EZ28" s="224"/>
      <c r="FA28" s="224"/>
      <c r="FB28" s="224"/>
      <c r="FC28" s="224"/>
      <c r="FD28" s="224"/>
      <c r="FE28" s="224"/>
      <c r="FF28" s="224"/>
      <c r="FG28" s="224"/>
      <c r="FH28" s="224"/>
      <c r="FI28" s="224"/>
      <c r="FJ28" s="224"/>
      <c r="FK28" s="224"/>
      <c r="FL28" s="224"/>
      <c r="FM28" s="224"/>
      <c r="FN28" s="224"/>
      <c r="FO28" s="224"/>
      <c r="FP28" s="224"/>
      <c r="FQ28" s="224"/>
      <c r="FR28" s="224"/>
      <c r="FS28" s="224"/>
      <c r="FT28" s="224"/>
      <c r="FU28" s="224"/>
      <c r="FV28" s="224"/>
      <c r="FW28" s="224"/>
      <c r="FX28" s="224"/>
      <c r="FY28" s="224"/>
      <c r="FZ28" s="224"/>
    </row>
    <row r="29" spans="2:182" s="131" customFormat="1" x14ac:dyDescent="0.2">
      <c r="B29" s="402"/>
      <c r="C29" s="429"/>
      <c r="D29" s="411"/>
      <c r="E29" s="128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  <c r="BC29" s="129"/>
      <c r="BD29" s="129"/>
      <c r="BE29" s="129"/>
      <c r="BF29" s="129"/>
      <c r="BG29" s="129"/>
      <c r="BH29" s="129"/>
      <c r="BI29" s="129"/>
      <c r="BJ29" s="129"/>
      <c r="BK29" s="129"/>
      <c r="BL29" s="129"/>
      <c r="BM29" s="129"/>
      <c r="BN29" s="129"/>
      <c r="BO29" s="129"/>
      <c r="BP29" s="129"/>
      <c r="BQ29" s="129"/>
      <c r="BR29" s="129"/>
      <c r="BS29" s="129"/>
      <c r="BT29" s="129"/>
      <c r="BU29" s="129"/>
      <c r="BV29" s="129"/>
      <c r="BW29" s="129"/>
      <c r="BX29" s="129"/>
      <c r="BY29" s="129"/>
      <c r="BZ29" s="129"/>
      <c r="CA29" s="129"/>
      <c r="CB29" s="129"/>
      <c r="CC29" s="129"/>
      <c r="CD29" s="129"/>
      <c r="CE29" s="129"/>
      <c r="CF29" s="129"/>
      <c r="CG29" s="129"/>
      <c r="CH29" s="129"/>
      <c r="CI29" s="129"/>
      <c r="CJ29" s="129"/>
      <c r="CK29" s="129"/>
      <c r="CL29" s="129"/>
      <c r="CM29" s="129"/>
      <c r="CN29" s="129"/>
      <c r="CO29" s="129"/>
      <c r="CP29" s="129"/>
      <c r="CQ29" s="129"/>
      <c r="CR29" s="129"/>
      <c r="CS29" s="129"/>
      <c r="CT29" s="129"/>
      <c r="CU29" s="129"/>
      <c r="CV29" s="130"/>
      <c r="CX29" s="218"/>
      <c r="CY29" s="224"/>
      <c r="CZ29" s="224"/>
      <c r="DA29" s="224"/>
      <c r="DB29" s="224"/>
      <c r="DC29" s="224"/>
      <c r="DD29" s="224"/>
      <c r="DE29" s="224"/>
      <c r="DF29" s="224"/>
      <c r="DG29" s="224"/>
      <c r="DH29" s="224"/>
      <c r="DI29" s="224"/>
      <c r="DJ29" s="224"/>
      <c r="DK29" s="224"/>
      <c r="DL29" s="224"/>
      <c r="DM29" s="224"/>
      <c r="DN29" s="224"/>
      <c r="DO29" s="224"/>
      <c r="DP29" s="224"/>
      <c r="DQ29" s="224"/>
      <c r="DR29" s="224"/>
      <c r="DS29" s="224"/>
      <c r="DT29" s="224"/>
      <c r="DU29" s="224"/>
      <c r="DV29" s="224"/>
      <c r="DW29" s="224"/>
      <c r="DX29" s="224"/>
      <c r="DY29" s="224"/>
      <c r="DZ29" s="224"/>
      <c r="EA29" s="224"/>
      <c r="EB29" s="224"/>
      <c r="EC29" s="224"/>
      <c r="ED29" s="224"/>
      <c r="EE29" s="224"/>
      <c r="EF29" s="224"/>
      <c r="EG29" s="224"/>
      <c r="EH29" s="224"/>
      <c r="EI29" s="224"/>
      <c r="EJ29" s="224"/>
      <c r="EK29" s="224"/>
      <c r="EL29" s="224"/>
      <c r="EM29" s="224"/>
      <c r="EN29" s="224"/>
      <c r="EO29" s="224"/>
      <c r="EP29" s="224"/>
      <c r="EQ29" s="224"/>
      <c r="ER29" s="224"/>
      <c r="ES29" s="224"/>
      <c r="ET29" s="224"/>
      <c r="EU29" s="224"/>
      <c r="EV29" s="224"/>
      <c r="EW29" s="224"/>
      <c r="EX29" s="224"/>
      <c r="EY29" s="224"/>
      <c r="EZ29" s="224"/>
      <c r="FA29" s="224"/>
      <c r="FB29" s="224"/>
      <c r="FC29" s="224"/>
      <c r="FD29" s="224"/>
      <c r="FE29" s="224"/>
      <c r="FF29" s="224"/>
      <c r="FG29" s="224"/>
      <c r="FH29" s="224"/>
      <c r="FI29" s="224"/>
      <c r="FJ29" s="224"/>
      <c r="FK29" s="224"/>
      <c r="FL29" s="224"/>
      <c r="FM29" s="224"/>
      <c r="FN29" s="224"/>
      <c r="FO29" s="224"/>
      <c r="FP29" s="224"/>
      <c r="FQ29" s="224"/>
      <c r="FR29" s="224"/>
      <c r="FS29" s="224"/>
      <c r="FT29" s="224"/>
      <c r="FU29" s="224"/>
      <c r="FV29" s="224"/>
      <c r="FW29" s="224"/>
      <c r="FX29" s="224"/>
      <c r="FY29" s="224"/>
      <c r="FZ29" s="224"/>
    </row>
    <row r="30" spans="2:182" ht="14.25" customHeight="1" x14ac:dyDescent="0.2">
      <c r="B30" s="406"/>
      <c r="C30" s="407"/>
      <c r="D30" s="407"/>
      <c r="E30" s="139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0"/>
      <c r="T30" s="140"/>
      <c r="U30" s="140"/>
      <c r="V30" s="140"/>
      <c r="W30" s="140"/>
      <c r="X30" s="140"/>
      <c r="Y30" s="140"/>
      <c r="Z30" s="140"/>
      <c r="AA30" s="140"/>
      <c r="AB30" s="140"/>
      <c r="AC30" s="140"/>
      <c r="AD30" s="140"/>
      <c r="AE30" s="140"/>
      <c r="AF30" s="140"/>
      <c r="AG30" s="140"/>
      <c r="AH30" s="140"/>
      <c r="AI30" s="140"/>
      <c r="AJ30" s="140"/>
      <c r="AK30" s="140"/>
      <c r="AL30" s="140"/>
      <c r="AM30" s="140"/>
      <c r="AN30" s="140"/>
      <c r="AO30" s="140"/>
      <c r="AP30" s="140"/>
      <c r="AQ30" s="140"/>
      <c r="AR30" s="140"/>
      <c r="AS30" s="140"/>
      <c r="AT30" s="140"/>
      <c r="AU30" s="140"/>
      <c r="AV30" s="140"/>
      <c r="AW30" s="140"/>
      <c r="AX30" s="140"/>
      <c r="AY30" s="140"/>
      <c r="AZ30" s="140"/>
      <c r="BA30" s="140"/>
      <c r="BB30" s="140"/>
      <c r="BC30" s="140"/>
      <c r="BD30" s="140"/>
      <c r="BE30" s="140"/>
      <c r="BF30" s="140"/>
      <c r="BG30" s="140"/>
      <c r="BH30" s="140"/>
      <c r="BI30" s="140"/>
      <c r="BJ30" s="140"/>
      <c r="BK30" s="140"/>
      <c r="BL30" s="140"/>
      <c r="BM30" s="140"/>
      <c r="BN30" s="140"/>
      <c r="BO30" s="140"/>
      <c r="BP30" s="140"/>
      <c r="BQ30" s="140"/>
      <c r="BR30" s="140"/>
      <c r="BS30" s="140"/>
      <c r="BT30" s="140"/>
      <c r="BU30" s="140"/>
      <c r="BV30" s="140"/>
      <c r="BW30" s="140"/>
      <c r="BX30" s="140"/>
      <c r="BY30" s="140"/>
      <c r="BZ30" s="140"/>
      <c r="CA30" s="140"/>
      <c r="CB30" s="140"/>
      <c r="CC30" s="140"/>
      <c r="CD30" s="140"/>
      <c r="CE30" s="140"/>
      <c r="CF30" s="140"/>
      <c r="CG30" s="140"/>
      <c r="CH30" s="140"/>
      <c r="CI30" s="140"/>
      <c r="CJ30" s="140"/>
      <c r="CK30" s="140"/>
      <c r="CL30" s="140"/>
      <c r="CM30" s="140"/>
      <c r="CN30" s="140"/>
      <c r="CO30" s="140"/>
      <c r="CP30" s="140"/>
      <c r="CQ30" s="140"/>
      <c r="CR30" s="140"/>
      <c r="CS30" s="140"/>
      <c r="CT30" s="140"/>
      <c r="CU30" s="140"/>
      <c r="CV30" s="141"/>
      <c r="CX30" s="218"/>
      <c r="CY30" s="224"/>
      <c r="CZ30" s="224"/>
      <c r="DA30" s="224"/>
      <c r="DB30" s="224"/>
      <c r="DC30" s="224"/>
      <c r="DD30" s="224"/>
      <c r="DE30" s="224"/>
      <c r="DF30" s="224"/>
      <c r="DG30" s="224"/>
      <c r="DH30" s="224"/>
      <c r="DI30" s="224"/>
      <c r="DJ30" s="224"/>
      <c r="DK30" s="224"/>
      <c r="DL30" s="224"/>
      <c r="DM30" s="224"/>
      <c r="DN30" s="224"/>
      <c r="DO30" s="224"/>
      <c r="DP30" s="224"/>
      <c r="DQ30" s="224"/>
      <c r="DR30" s="224"/>
      <c r="DS30" s="224"/>
      <c r="DT30" s="224"/>
      <c r="DU30" s="224"/>
      <c r="DV30" s="224"/>
      <c r="DW30" s="224"/>
      <c r="DX30" s="224"/>
      <c r="DY30" s="224"/>
      <c r="DZ30" s="224"/>
      <c r="EA30" s="224"/>
      <c r="EB30" s="224"/>
      <c r="EC30" s="224"/>
      <c r="ED30" s="224"/>
      <c r="EE30" s="224"/>
      <c r="EF30" s="224"/>
      <c r="EG30" s="224"/>
      <c r="EH30" s="224"/>
      <c r="EI30" s="224"/>
      <c r="EJ30" s="224"/>
      <c r="EK30" s="224"/>
      <c r="EL30" s="224"/>
      <c r="EM30" s="224"/>
      <c r="EN30" s="224"/>
      <c r="EO30" s="224"/>
      <c r="EP30" s="224"/>
      <c r="EQ30" s="224"/>
      <c r="ER30" s="224"/>
      <c r="ES30" s="224"/>
      <c r="ET30" s="224"/>
      <c r="EU30" s="224"/>
      <c r="EV30" s="224"/>
      <c r="EW30" s="224"/>
      <c r="EX30" s="224"/>
      <c r="EY30" s="224"/>
      <c r="EZ30" s="224"/>
      <c r="FA30" s="224"/>
      <c r="FB30" s="224"/>
      <c r="FC30" s="224"/>
      <c r="FD30" s="224"/>
      <c r="FE30" s="224"/>
      <c r="FF30" s="224"/>
      <c r="FG30" s="224"/>
      <c r="FH30" s="224"/>
      <c r="FI30" s="224"/>
      <c r="FJ30" s="224"/>
      <c r="FK30" s="224"/>
      <c r="FL30" s="224"/>
      <c r="FM30" s="224"/>
      <c r="FN30" s="224"/>
      <c r="FO30" s="224"/>
      <c r="FP30" s="224"/>
      <c r="FQ30" s="224"/>
      <c r="FR30" s="224"/>
      <c r="FS30" s="224"/>
      <c r="FT30" s="224"/>
      <c r="FU30" s="224"/>
      <c r="FV30" s="224"/>
      <c r="FW30" s="224"/>
      <c r="FX30" s="224"/>
      <c r="FY30" s="224"/>
      <c r="FZ30" s="224"/>
    </row>
    <row r="31" spans="2:182" s="131" customFormat="1" ht="14.25" customHeight="1" x14ac:dyDescent="0.2">
      <c r="B31" s="405"/>
      <c r="C31" s="408"/>
      <c r="D31" s="408"/>
      <c r="E31" s="139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I31" s="140"/>
      <c r="AJ31" s="140"/>
      <c r="AK31" s="140"/>
      <c r="AL31" s="140"/>
      <c r="AM31" s="140"/>
      <c r="AN31" s="140"/>
      <c r="AO31" s="140"/>
      <c r="AP31" s="140"/>
      <c r="AQ31" s="140"/>
      <c r="AR31" s="140"/>
      <c r="AS31" s="140"/>
      <c r="AT31" s="140"/>
      <c r="AU31" s="140"/>
      <c r="AV31" s="140"/>
      <c r="AW31" s="140"/>
      <c r="AX31" s="140"/>
      <c r="AY31" s="140"/>
      <c r="AZ31" s="140"/>
      <c r="BA31" s="140"/>
      <c r="BB31" s="140"/>
      <c r="BC31" s="140"/>
      <c r="BD31" s="140"/>
      <c r="BE31" s="140"/>
      <c r="BF31" s="140"/>
      <c r="BG31" s="140"/>
      <c r="BH31" s="140"/>
      <c r="BI31" s="140"/>
      <c r="BJ31" s="140"/>
      <c r="BK31" s="140"/>
      <c r="BL31" s="140"/>
      <c r="BM31" s="140"/>
      <c r="BN31" s="140"/>
      <c r="BO31" s="140"/>
      <c r="BP31" s="140"/>
      <c r="BQ31" s="140"/>
      <c r="BR31" s="140"/>
      <c r="BS31" s="140"/>
      <c r="BT31" s="140"/>
      <c r="BU31" s="140"/>
      <c r="BV31" s="140"/>
      <c r="BW31" s="140"/>
      <c r="BX31" s="140"/>
      <c r="BY31" s="140"/>
      <c r="BZ31" s="140"/>
      <c r="CA31" s="140"/>
      <c r="CB31" s="140"/>
      <c r="CC31" s="140"/>
      <c r="CD31" s="140"/>
      <c r="CE31" s="140"/>
      <c r="CF31" s="140"/>
      <c r="CG31" s="140"/>
      <c r="CH31" s="140"/>
      <c r="CI31" s="140"/>
      <c r="CJ31" s="140"/>
      <c r="CK31" s="140"/>
      <c r="CL31" s="140"/>
      <c r="CM31" s="140"/>
      <c r="CN31" s="140"/>
      <c r="CO31" s="140"/>
      <c r="CP31" s="140"/>
      <c r="CQ31" s="140"/>
      <c r="CR31" s="140"/>
      <c r="CS31" s="140"/>
      <c r="CT31" s="140"/>
      <c r="CU31" s="140"/>
      <c r="CV31" s="141"/>
      <c r="CX31" s="218"/>
      <c r="CY31" s="224"/>
      <c r="CZ31" s="224"/>
      <c r="DA31" s="224"/>
      <c r="DB31" s="224"/>
      <c r="DC31" s="224"/>
      <c r="DD31" s="224"/>
      <c r="DE31" s="224"/>
      <c r="DF31" s="224"/>
      <c r="DG31" s="224"/>
      <c r="DH31" s="224"/>
      <c r="DI31" s="224"/>
      <c r="DJ31" s="224"/>
      <c r="DK31" s="224"/>
      <c r="DL31" s="224"/>
      <c r="DM31" s="224"/>
      <c r="DN31" s="224"/>
      <c r="DO31" s="224"/>
      <c r="DP31" s="224"/>
      <c r="DQ31" s="224"/>
      <c r="DR31" s="224"/>
      <c r="DS31" s="224"/>
      <c r="DT31" s="224"/>
      <c r="DU31" s="224"/>
      <c r="DV31" s="224"/>
      <c r="DW31" s="224"/>
      <c r="DX31" s="224"/>
      <c r="DY31" s="224"/>
      <c r="DZ31" s="224"/>
      <c r="EA31" s="224"/>
      <c r="EB31" s="224"/>
      <c r="EC31" s="224"/>
      <c r="ED31" s="224"/>
      <c r="EE31" s="224"/>
      <c r="EF31" s="224"/>
      <c r="EG31" s="224"/>
      <c r="EH31" s="224"/>
      <c r="EI31" s="224"/>
      <c r="EJ31" s="224"/>
      <c r="EK31" s="224"/>
      <c r="EL31" s="224"/>
      <c r="EM31" s="224"/>
      <c r="EN31" s="224"/>
      <c r="EO31" s="224"/>
      <c r="EP31" s="224"/>
      <c r="EQ31" s="224"/>
      <c r="ER31" s="224"/>
      <c r="ES31" s="224"/>
      <c r="ET31" s="224"/>
      <c r="EU31" s="224"/>
      <c r="EV31" s="224"/>
      <c r="EW31" s="224"/>
      <c r="EX31" s="224"/>
      <c r="EY31" s="224"/>
      <c r="EZ31" s="224"/>
      <c r="FA31" s="224"/>
      <c r="FB31" s="224"/>
      <c r="FC31" s="224"/>
      <c r="FD31" s="224"/>
      <c r="FE31" s="224"/>
      <c r="FF31" s="224"/>
      <c r="FG31" s="224"/>
      <c r="FH31" s="224"/>
      <c r="FI31" s="224"/>
      <c r="FJ31" s="224"/>
      <c r="FK31" s="224"/>
      <c r="FL31" s="224"/>
      <c r="FM31" s="224"/>
      <c r="FN31" s="224"/>
      <c r="FO31" s="224"/>
      <c r="FP31" s="224"/>
      <c r="FQ31" s="224"/>
      <c r="FR31" s="224"/>
      <c r="FS31" s="224"/>
      <c r="FT31" s="224"/>
      <c r="FU31" s="224"/>
      <c r="FV31" s="224"/>
      <c r="FW31" s="224"/>
      <c r="FX31" s="224"/>
      <c r="FY31" s="224"/>
      <c r="FZ31" s="224"/>
    </row>
    <row r="32" spans="2:182" ht="14.25" customHeight="1" x14ac:dyDescent="0.2">
      <c r="B32" s="402"/>
      <c r="C32" s="407"/>
      <c r="D32" s="407"/>
      <c r="E32" s="142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3"/>
      <c r="T32" s="143"/>
      <c r="U32" s="143"/>
      <c r="V32" s="143"/>
      <c r="W32" s="143"/>
      <c r="X32" s="143"/>
      <c r="Y32" s="143"/>
      <c r="Z32" s="143"/>
      <c r="AA32" s="143"/>
      <c r="AB32" s="143"/>
      <c r="AC32" s="143"/>
      <c r="AD32" s="143"/>
      <c r="AE32" s="143"/>
      <c r="AF32" s="143"/>
      <c r="AG32" s="143"/>
      <c r="AH32" s="143"/>
      <c r="AI32" s="143"/>
      <c r="AJ32" s="143"/>
      <c r="AK32" s="143"/>
      <c r="AL32" s="143"/>
      <c r="AM32" s="143"/>
      <c r="AN32" s="143"/>
      <c r="AO32" s="143"/>
      <c r="AP32" s="143"/>
      <c r="AQ32" s="143"/>
      <c r="AR32" s="143"/>
      <c r="AS32" s="143"/>
      <c r="AT32" s="143"/>
      <c r="AU32" s="143"/>
      <c r="AV32" s="143"/>
      <c r="AW32" s="143"/>
      <c r="AX32" s="143"/>
      <c r="AY32" s="143"/>
      <c r="AZ32" s="143"/>
      <c r="BA32" s="143"/>
      <c r="BB32" s="143"/>
      <c r="BC32" s="143"/>
      <c r="BD32" s="143"/>
      <c r="BE32" s="143"/>
      <c r="BF32" s="143"/>
      <c r="BG32" s="143"/>
      <c r="BH32" s="143"/>
      <c r="BI32" s="143"/>
      <c r="BJ32" s="143"/>
      <c r="BK32" s="143"/>
      <c r="BL32" s="143"/>
      <c r="BM32" s="143"/>
      <c r="BN32" s="143"/>
      <c r="BO32" s="143"/>
      <c r="BP32" s="143"/>
      <c r="BQ32" s="143"/>
      <c r="BR32" s="143"/>
      <c r="BS32" s="143"/>
      <c r="BT32" s="143"/>
      <c r="BU32" s="143"/>
      <c r="BV32" s="143"/>
      <c r="BW32" s="143"/>
      <c r="BX32" s="143"/>
      <c r="BY32" s="143"/>
      <c r="BZ32" s="143"/>
      <c r="CA32" s="143"/>
      <c r="CB32" s="143"/>
      <c r="CC32" s="143"/>
      <c r="CD32" s="143"/>
      <c r="CE32" s="143"/>
      <c r="CF32" s="143"/>
      <c r="CG32" s="143"/>
      <c r="CH32" s="143"/>
      <c r="CI32" s="143"/>
      <c r="CJ32" s="143"/>
      <c r="CK32" s="143"/>
      <c r="CL32" s="143"/>
      <c r="CM32" s="143"/>
      <c r="CN32" s="143"/>
      <c r="CO32" s="143"/>
      <c r="CP32" s="143"/>
      <c r="CQ32" s="143"/>
      <c r="CR32" s="143"/>
      <c r="CS32" s="143"/>
      <c r="CT32" s="143"/>
      <c r="CU32" s="143"/>
      <c r="CV32" s="144"/>
      <c r="CX32" s="218"/>
      <c r="CY32" s="224"/>
      <c r="CZ32" s="224"/>
      <c r="DA32" s="224"/>
      <c r="DB32" s="224"/>
      <c r="DC32" s="224"/>
      <c r="DD32" s="224"/>
      <c r="DE32" s="224"/>
      <c r="DF32" s="224"/>
      <c r="DG32" s="224"/>
      <c r="DH32" s="224"/>
      <c r="DI32" s="224"/>
      <c r="DJ32" s="224"/>
      <c r="DK32" s="224"/>
      <c r="DL32" s="224"/>
      <c r="DM32" s="224"/>
      <c r="DN32" s="224"/>
      <c r="DO32" s="224"/>
      <c r="DP32" s="224"/>
      <c r="DQ32" s="224"/>
      <c r="DR32" s="224"/>
      <c r="DS32" s="224"/>
      <c r="DT32" s="224"/>
      <c r="DU32" s="224"/>
      <c r="DV32" s="224"/>
      <c r="DW32" s="224"/>
      <c r="DX32" s="224"/>
      <c r="DY32" s="224"/>
      <c r="DZ32" s="224"/>
      <c r="EA32" s="224"/>
      <c r="EB32" s="224"/>
      <c r="EC32" s="224"/>
      <c r="ED32" s="224"/>
      <c r="EE32" s="224"/>
      <c r="EF32" s="224"/>
      <c r="EG32" s="224"/>
      <c r="EH32" s="224"/>
      <c r="EI32" s="224"/>
      <c r="EJ32" s="224"/>
      <c r="EK32" s="224"/>
      <c r="EL32" s="224"/>
      <c r="EM32" s="224"/>
      <c r="EN32" s="224"/>
      <c r="EO32" s="224"/>
      <c r="EP32" s="224"/>
      <c r="EQ32" s="224"/>
      <c r="ER32" s="224"/>
      <c r="ES32" s="224"/>
      <c r="ET32" s="224"/>
      <c r="EU32" s="224"/>
      <c r="EV32" s="224"/>
      <c r="EW32" s="224"/>
      <c r="EX32" s="224"/>
      <c r="EY32" s="224"/>
      <c r="EZ32" s="224"/>
      <c r="FA32" s="224"/>
      <c r="FB32" s="224"/>
      <c r="FC32" s="224"/>
      <c r="FD32" s="224"/>
      <c r="FE32" s="224"/>
      <c r="FF32" s="224"/>
      <c r="FG32" s="224"/>
      <c r="FH32" s="224"/>
      <c r="FI32" s="224"/>
      <c r="FJ32" s="224"/>
      <c r="FK32" s="224"/>
      <c r="FL32" s="224"/>
      <c r="FM32" s="224"/>
      <c r="FN32" s="224"/>
      <c r="FO32" s="224"/>
      <c r="FP32" s="224"/>
      <c r="FQ32" s="224"/>
      <c r="FR32" s="224"/>
      <c r="FS32" s="224"/>
      <c r="FT32" s="224"/>
      <c r="FU32" s="224"/>
      <c r="FV32" s="224"/>
      <c r="FW32" s="224"/>
      <c r="FX32" s="224"/>
      <c r="FY32" s="224"/>
      <c r="FZ32" s="224"/>
    </row>
    <row r="33" spans="2:182" s="131" customFormat="1" ht="14.25" customHeight="1" x14ac:dyDescent="0.2">
      <c r="B33" s="402"/>
      <c r="C33" s="408"/>
      <c r="D33" s="408"/>
      <c r="E33" s="128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29"/>
      <c r="W33" s="129"/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29"/>
      <c r="AR33" s="129"/>
      <c r="AS33" s="129"/>
      <c r="AT33" s="129"/>
      <c r="AU33" s="129"/>
      <c r="AV33" s="129"/>
      <c r="AW33" s="129"/>
      <c r="AX33" s="129"/>
      <c r="AY33" s="129"/>
      <c r="AZ33" s="129"/>
      <c r="BA33" s="129"/>
      <c r="BB33" s="129"/>
      <c r="BC33" s="129"/>
      <c r="BD33" s="129"/>
      <c r="BE33" s="129"/>
      <c r="BF33" s="129"/>
      <c r="BG33" s="129"/>
      <c r="BH33" s="129"/>
      <c r="BI33" s="129"/>
      <c r="BJ33" s="129"/>
      <c r="BK33" s="129"/>
      <c r="BL33" s="129"/>
      <c r="BM33" s="129"/>
      <c r="BN33" s="129"/>
      <c r="BO33" s="129"/>
      <c r="BP33" s="129"/>
      <c r="BQ33" s="129"/>
      <c r="BR33" s="129"/>
      <c r="BS33" s="129"/>
      <c r="BT33" s="129"/>
      <c r="BU33" s="129"/>
      <c r="BV33" s="129"/>
      <c r="BW33" s="129"/>
      <c r="BX33" s="129"/>
      <c r="BY33" s="129"/>
      <c r="BZ33" s="129"/>
      <c r="CA33" s="129"/>
      <c r="CB33" s="129"/>
      <c r="CC33" s="129"/>
      <c r="CD33" s="129"/>
      <c r="CE33" s="129"/>
      <c r="CF33" s="129"/>
      <c r="CG33" s="129"/>
      <c r="CH33" s="129"/>
      <c r="CI33" s="129"/>
      <c r="CJ33" s="129"/>
      <c r="CK33" s="129"/>
      <c r="CL33" s="129"/>
      <c r="CM33" s="129"/>
      <c r="CN33" s="129"/>
      <c r="CO33" s="129"/>
      <c r="CP33" s="129"/>
      <c r="CQ33" s="129"/>
      <c r="CR33" s="129"/>
      <c r="CS33" s="129"/>
      <c r="CT33" s="129"/>
      <c r="CU33" s="129"/>
      <c r="CV33" s="130"/>
      <c r="CX33" s="218"/>
      <c r="CY33" s="224"/>
      <c r="CZ33" s="224"/>
      <c r="DA33" s="224"/>
      <c r="DB33" s="224"/>
      <c r="DC33" s="224"/>
      <c r="DD33" s="224"/>
      <c r="DE33" s="224"/>
      <c r="DF33" s="224"/>
      <c r="DG33" s="224"/>
      <c r="DH33" s="224"/>
      <c r="DI33" s="224"/>
      <c r="DJ33" s="224"/>
      <c r="DK33" s="224"/>
      <c r="DL33" s="224"/>
      <c r="DM33" s="224"/>
      <c r="DN33" s="224"/>
      <c r="DO33" s="224"/>
      <c r="DP33" s="224"/>
      <c r="DQ33" s="224"/>
      <c r="DR33" s="224"/>
      <c r="DS33" s="224"/>
      <c r="DT33" s="224"/>
      <c r="DU33" s="224"/>
      <c r="DV33" s="224"/>
      <c r="DW33" s="224"/>
      <c r="DX33" s="224"/>
      <c r="DY33" s="224"/>
      <c r="DZ33" s="224"/>
      <c r="EA33" s="224"/>
      <c r="EB33" s="224"/>
      <c r="EC33" s="224"/>
      <c r="ED33" s="224"/>
      <c r="EE33" s="224"/>
      <c r="EF33" s="224"/>
      <c r="EG33" s="224"/>
      <c r="EH33" s="224"/>
      <c r="EI33" s="224"/>
      <c r="EJ33" s="224"/>
      <c r="EK33" s="224"/>
      <c r="EL33" s="224"/>
      <c r="EM33" s="224"/>
      <c r="EN33" s="224"/>
      <c r="EO33" s="224"/>
      <c r="EP33" s="224"/>
      <c r="EQ33" s="224"/>
      <c r="ER33" s="224"/>
      <c r="ES33" s="224"/>
      <c r="ET33" s="224"/>
      <c r="EU33" s="224"/>
      <c r="EV33" s="224"/>
      <c r="EW33" s="224"/>
      <c r="EX33" s="224"/>
      <c r="EY33" s="224"/>
      <c r="EZ33" s="224"/>
      <c r="FA33" s="224"/>
      <c r="FB33" s="224"/>
      <c r="FC33" s="224"/>
      <c r="FD33" s="224"/>
      <c r="FE33" s="224"/>
      <c r="FF33" s="224"/>
      <c r="FG33" s="224"/>
      <c r="FH33" s="224"/>
      <c r="FI33" s="224"/>
      <c r="FJ33" s="224"/>
      <c r="FK33" s="224"/>
      <c r="FL33" s="224"/>
      <c r="FM33" s="224"/>
      <c r="FN33" s="224"/>
      <c r="FO33" s="224"/>
      <c r="FP33" s="224"/>
      <c r="FQ33" s="224"/>
      <c r="FR33" s="224"/>
      <c r="FS33" s="224"/>
      <c r="FT33" s="224"/>
      <c r="FU33" s="224"/>
      <c r="FV33" s="224"/>
      <c r="FW33" s="224"/>
      <c r="FX33" s="224"/>
      <c r="FY33" s="224"/>
      <c r="FZ33" s="224"/>
    </row>
    <row r="34" spans="2:182" ht="14.25" customHeight="1" x14ac:dyDescent="0.2">
      <c r="B34" s="404"/>
      <c r="C34" s="407"/>
      <c r="D34" s="407"/>
      <c r="E34" s="142"/>
      <c r="F34" s="143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  <c r="Z34" s="143"/>
      <c r="AA34" s="143"/>
      <c r="AB34" s="143"/>
      <c r="AC34" s="143"/>
      <c r="AD34" s="143"/>
      <c r="AE34" s="143"/>
      <c r="AF34" s="143"/>
      <c r="AG34" s="143"/>
      <c r="AH34" s="143"/>
      <c r="AI34" s="143"/>
      <c r="AJ34" s="143"/>
      <c r="AK34" s="143"/>
      <c r="AL34" s="143"/>
      <c r="AM34" s="143"/>
      <c r="AN34" s="143"/>
      <c r="AO34" s="143"/>
      <c r="AP34" s="143"/>
      <c r="AQ34" s="143"/>
      <c r="AR34" s="143"/>
      <c r="AS34" s="143"/>
      <c r="AT34" s="143"/>
      <c r="AU34" s="143"/>
      <c r="AV34" s="143"/>
      <c r="AW34" s="143"/>
      <c r="AX34" s="143"/>
      <c r="AY34" s="143"/>
      <c r="AZ34" s="143"/>
      <c r="BA34" s="143"/>
      <c r="BB34" s="143"/>
      <c r="BC34" s="143"/>
      <c r="BD34" s="143"/>
      <c r="BE34" s="143"/>
      <c r="BF34" s="143"/>
      <c r="BG34" s="143"/>
      <c r="BH34" s="143"/>
      <c r="BI34" s="143"/>
      <c r="BJ34" s="143"/>
      <c r="BK34" s="143"/>
      <c r="BL34" s="143"/>
      <c r="BM34" s="143"/>
      <c r="BN34" s="143"/>
      <c r="BO34" s="143"/>
      <c r="BP34" s="143"/>
      <c r="BQ34" s="143"/>
      <c r="BR34" s="143"/>
      <c r="BS34" s="143"/>
      <c r="BT34" s="143"/>
      <c r="BU34" s="143"/>
      <c r="BV34" s="143"/>
      <c r="BW34" s="143"/>
      <c r="BX34" s="143"/>
      <c r="BY34" s="143"/>
      <c r="BZ34" s="143"/>
      <c r="CA34" s="143"/>
      <c r="CB34" s="143"/>
      <c r="CC34" s="143"/>
      <c r="CD34" s="143"/>
      <c r="CE34" s="143"/>
      <c r="CF34" s="143"/>
      <c r="CG34" s="143"/>
      <c r="CH34" s="143"/>
      <c r="CI34" s="143"/>
      <c r="CJ34" s="143"/>
      <c r="CK34" s="143"/>
      <c r="CL34" s="143"/>
      <c r="CM34" s="143"/>
      <c r="CN34" s="143"/>
      <c r="CO34" s="143"/>
      <c r="CP34" s="143"/>
      <c r="CQ34" s="143"/>
      <c r="CR34" s="143"/>
      <c r="CS34" s="143"/>
      <c r="CT34" s="143"/>
      <c r="CU34" s="143"/>
      <c r="CV34" s="144"/>
      <c r="CX34" s="218"/>
      <c r="CY34" s="224"/>
      <c r="CZ34" s="224"/>
      <c r="DA34" s="224"/>
      <c r="DB34" s="224"/>
      <c r="DC34" s="224"/>
      <c r="DD34" s="224"/>
      <c r="DE34" s="224"/>
      <c r="DF34" s="224"/>
      <c r="DG34" s="224"/>
      <c r="DH34" s="224"/>
      <c r="DI34" s="224"/>
      <c r="DJ34" s="224"/>
      <c r="DK34" s="224"/>
      <c r="DL34" s="224"/>
      <c r="DM34" s="224"/>
      <c r="DN34" s="224"/>
      <c r="DO34" s="224"/>
      <c r="DP34" s="224"/>
      <c r="DQ34" s="224"/>
      <c r="DR34" s="224"/>
      <c r="DS34" s="224"/>
      <c r="DT34" s="224"/>
      <c r="DU34" s="224"/>
      <c r="DV34" s="224"/>
      <c r="DW34" s="224"/>
      <c r="DX34" s="224"/>
      <c r="DY34" s="224"/>
      <c r="DZ34" s="224"/>
      <c r="EA34" s="224"/>
      <c r="EB34" s="224"/>
      <c r="EC34" s="224"/>
      <c r="ED34" s="224"/>
      <c r="EE34" s="224"/>
      <c r="EF34" s="224"/>
      <c r="EG34" s="224"/>
      <c r="EH34" s="224"/>
      <c r="EI34" s="224"/>
      <c r="EJ34" s="224"/>
      <c r="EK34" s="224"/>
      <c r="EL34" s="224"/>
      <c r="EM34" s="224"/>
      <c r="EN34" s="224"/>
      <c r="EO34" s="224"/>
      <c r="EP34" s="224"/>
      <c r="EQ34" s="224"/>
      <c r="ER34" s="224"/>
      <c r="ES34" s="224"/>
      <c r="ET34" s="224"/>
      <c r="EU34" s="224"/>
      <c r="EV34" s="224"/>
      <c r="EW34" s="224"/>
      <c r="EX34" s="224"/>
      <c r="EY34" s="224"/>
      <c r="EZ34" s="224"/>
      <c r="FA34" s="224"/>
      <c r="FB34" s="224"/>
      <c r="FC34" s="224"/>
      <c r="FD34" s="224"/>
      <c r="FE34" s="224"/>
      <c r="FF34" s="224"/>
      <c r="FG34" s="224"/>
      <c r="FH34" s="224"/>
      <c r="FI34" s="224"/>
      <c r="FJ34" s="224"/>
      <c r="FK34" s="224"/>
      <c r="FL34" s="224"/>
      <c r="FM34" s="224"/>
      <c r="FN34" s="224"/>
      <c r="FO34" s="224"/>
      <c r="FP34" s="224"/>
      <c r="FQ34" s="224"/>
      <c r="FR34" s="224"/>
      <c r="FS34" s="224"/>
      <c r="FT34" s="224"/>
      <c r="FU34" s="224"/>
      <c r="FV34" s="224"/>
      <c r="FW34" s="224"/>
      <c r="FX34" s="224"/>
      <c r="FY34" s="224"/>
      <c r="FZ34" s="224"/>
    </row>
    <row r="35" spans="2:182" s="131" customFormat="1" ht="14.25" customHeight="1" x14ac:dyDescent="0.2">
      <c r="B35" s="405"/>
      <c r="C35" s="408"/>
      <c r="D35" s="408"/>
      <c r="E35" s="128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129"/>
      <c r="AE35" s="129"/>
      <c r="AF35" s="129"/>
      <c r="AG35" s="129"/>
      <c r="AH35" s="129"/>
      <c r="AI35" s="129"/>
      <c r="AJ35" s="129"/>
      <c r="AK35" s="129"/>
      <c r="AL35" s="129"/>
      <c r="AM35" s="129"/>
      <c r="AN35" s="129"/>
      <c r="AO35" s="129"/>
      <c r="AP35" s="129"/>
      <c r="AQ35" s="129"/>
      <c r="AR35" s="129"/>
      <c r="AS35" s="129"/>
      <c r="AT35" s="129"/>
      <c r="AU35" s="129"/>
      <c r="AV35" s="129"/>
      <c r="AW35" s="129"/>
      <c r="AX35" s="129"/>
      <c r="AY35" s="129"/>
      <c r="AZ35" s="129"/>
      <c r="BA35" s="129"/>
      <c r="BB35" s="129"/>
      <c r="BC35" s="129"/>
      <c r="BD35" s="129"/>
      <c r="BE35" s="129"/>
      <c r="BF35" s="129"/>
      <c r="BG35" s="129"/>
      <c r="BH35" s="129"/>
      <c r="BI35" s="129"/>
      <c r="BJ35" s="129"/>
      <c r="BK35" s="129"/>
      <c r="BL35" s="129"/>
      <c r="BM35" s="129"/>
      <c r="BN35" s="129"/>
      <c r="BO35" s="129"/>
      <c r="BP35" s="129"/>
      <c r="BQ35" s="129"/>
      <c r="BR35" s="129"/>
      <c r="BS35" s="129"/>
      <c r="BT35" s="129"/>
      <c r="BU35" s="129"/>
      <c r="BV35" s="129"/>
      <c r="BW35" s="129"/>
      <c r="BX35" s="129"/>
      <c r="BY35" s="129"/>
      <c r="BZ35" s="129"/>
      <c r="CA35" s="129"/>
      <c r="CB35" s="129"/>
      <c r="CC35" s="129"/>
      <c r="CD35" s="129"/>
      <c r="CE35" s="129"/>
      <c r="CF35" s="129"/>
      <c r="CG35" s="129"/>
      <c r="CH35" s="129"/>
      <c r="CI35" s="129"/>
      <c r="CJ35" s="129"/>
      <c r="CK35" s="129"/>
      <c r="CL35" s="129"/>
      <c r="CM35" s="129"/>
      <c r="CN35" s="129"/>
      <c r="CO35" s="129"/>
      <c r="CP35" s="129"/>
      <c r="CQ35" s="129"/>
      <c r="CR35" s="129"/>
      <c r="CS35" s="129"/>
      <c r="CT35" s="129"/>
      <c r="CU35" s="129"/>
      <c r="CV35" s="130"/>
      <c r="CX35" s="218"/>
      <c r="CY35" s="224"/>
      <c r="CZ35" s="224"/>
      <c r="DA35" s="224"/>
      <c r="DB35" s="224"/>
      <c r="DC35" s="224"/>
      <c r="DD35" s="224"/>
      <c r="DE35" s="224"/>
      <c r="DF35" s="224"/>
      <c r="DG35" s="224"/>
      <c r="DH35" s="224"/>
      <c r="DI35" s="224"/>
      <c r="DJ35" s="224"/>
      <c r="DK35" s="224"/>
      <c r="DL35" s="224"/>
      <c r="DM35" s="224"/>
      <c r="DN35" s="224"/>
      <c r="DO35" s="224"/>
      <c r="DP35" s="224"/>
      <c r="DQ35" s="224"/>
      <c r="DR35" s="224"/>
      <c r="DS35" s="224"/>
      <c r="DT35" s="224"/>
      <c r="DU35" s="224"/>
      <c r="DV35" s="224"/>
      <c r="DW35" s="224"/>
      <c r="DX35" s="224"/>
      <c r="DY35" s="224"/>
      <c r="DZ35" s="224"/>
      <c r="EA35" s="224"/>
      <c r="EB35" s="224"/>
      <c r="EC35" s="224"/>
      <c r="ED35" s="224"/>
      <c r="EE35" s="224"/>
      <c r="EF35" s="224"/>
      <c r="EG35" s="224"/>
      <c r="EH35" s="224"/>
      <c r="EI35" s="224"/>
      <c r="EJ35" s="224"/>
      <c r="EK35" s="224"/>
      <c r="EL35" s="224"/>
      <c r="EM35" s="224"/>
      <c r="EN35" s="224"/>
      <c r="EO35" s="224"/>
      <c r="EP35" s="224"/>
      <c r="EQ35" s="224"/>
      <c r="ER35" s="224"/>
      <c r="ES35" s="224"/>
      <c r="ET35" s="224"/>
      <c r="EU35" s="224"/>
      <c r="EV35" s="224"/>
      <c r="EW35" s="224"/>
      <c r="EX35" s="224"/>
      <c r="EY35" s="224"/>
      <c r="EZ35" s="224"/>
      <c r="FA35" s="224"/>
      <c r="FB35" s="224"/>
      <c r="FC35" s="224"/>
      <c r="FD35" s="224"/>
      <c r="FE35" s="224"/>
      <c r="FF35" s="224"/>
      <c r="FG35" s="224"/>
      <c r="FH35" s="224"/>
      <c r="FI35" s="224"/>
      <c r="FJ35" s="224"/>
      <c r="FK35" s="224"/>
      <c r="FL35" s="224"/>
      <c r="FM35" s="224"/>
      <c r="FN35" s="224"/>
      <c r="FO35" s="224"/>
      <c r="FP35" s="224"/>
      <c r="FQ35" s="224"/>
      <c r="FR35" s="224"/>
      <c r="FS35" s="224"/>
      <c r="FT35" s="224"/>
      <c r="FU35" s="224"/>
      <c r="FV35" s="224"/>
      <c r="FW35" s="224"/>
      <c r="FX35" s="224"/>
      <c r="FY35" s="224"/>
      <c r="FZ35" s="224"/>
    </row>
    <row r="36" spans="2:182" ht="14.25" customHeight="1" x14ac:dyDescent="0.2">
      <c r="B36" s="406"/>
      <c r="C36" s="409"/>
      <c r="D36" s="409"/>
      <c r="E36" s="142"/>
      <c r="F36" s="143"/>
      <c r="G36" s="143"/>
      <c r="H36" s="143"/>
      <c r="I36" s="143"/>
      <c r="J36" s="143"/>
      <c r="K36" s="143"/>
      <c r="L36" s="143"/>
      <c r="M36" s="143"/>
      <c r="N36" s="143"/>
      <c r="O36" s="143"/>
      <c r="P36" s="143"/>
      <c r="Q36" s="143"/>
      <c r="R36" s="143"/>
      <c r="S36" s="143"/>
      <c r="T36" s="143"/>
      <c r="U36" s="143"/>
      <c r="V36" s="143"/>
      <c r="W36" s="143"/>
      <c r="X36" s="143"/>
      <c r="Y36" s="143"/>
      <c r="Z36" s="143"/>
      <c r="AA36" s="143"/>
      <c r="AB36" s="143"/>
      <c r="AC36" s="143"/>
      <c r="AD36" s="143"/>
      <c r="AE36" s="143"/>
      <c r="AF36" s="143"/>
      <c r="AG36" s="143"/>
      <c r="AH36" s="143"/>
      <c r="AI36" s="143"/>
      <c r="AJ36" s="143"/>
      <c r="AK36" s="143"/>
      <c r="AL36" s="143"/>
      <c r="AM36" s="143"/>
      <c r="AN36" s="143"/>
      <c r="AO36" s="143"/>
      <c r="AP36" s="143"/>
      <c r="AQ36" s="143"/>
      <c r="AR36" s="143"/>
      <c r="AS36" s="143"/>
      <c r="AT36" s="143"/>
      <c r="AU36" s="143"/>
      <c r="AV36" s="143"/>
      <c r="AW36" s="143"/>
      <c r="AX36" s="143"/>
      <c r="AY36" s="143"/>
      <c r="AZ36" s="143"/>
      <c r="BA36" s="143"/>
      <c r="BB36" s="143"/>
      <c r="BC36" s="143"/>
      <c r="BD36" s="143"/>
      <c r="BE36" s="143"/>
      <c r="BF36" s="143"/>
      <c r="BG36" s="143"/>
      <c r="BH36" s="143"/>
      <c r="BI36" s="143"/>
      <c r="BJ36" s="143"/>
      <c r="BK36" s="143"/>
      <c r="BL36" s="143"/>
      <c r="BM36" s="143"/>
      <c r="BN36" s="143"/>
      <c r="BO36" s="143"/>
      <c r="BP36" s="143"/>
      <c r="BQ36" s="143"/>
      <c r="BR36" s="143"/>
      <c r="BS36" s="143"/>
      <c r="BT36" s="143"/>
      <c r="BU36" s="143"/>
      <c r="BV36" s="143"/>
      <c r="BW36" s="143"/>
      <c r="BX36" s="143"/>
      <c r="BY36" s="143"/>
      <c r="BZ36" s="143"/>
      <c r="CA36" s="143"/>
      <c r="CB36" s="143"/>
      <c r="CC36" s="143"/>
      <c r="CD36" s="143"/>
      <c r="CE36" s="143"/>
      <c r="CF36" s="143"/>
      <c r="CG36" s="143"/>
      <c r="CH36" s="143"/>
      <c r="CI36" s="143"/>
      <c r="CJ36" s="143"/>
      <c r="CK36" s="143"/>
      <c r="CL36" s="143"/>
      <c r="CM36" s="143"/>
      <c r="CN36" s="143"/>
      <c r="CO36" s="143"/>
      <c r="CP36" s="143"/>
      <c r="CQ36" s="143"/>
      <c r="CR36" s="143"/>
      <c r="CS36" s="143"/>
      <c r="CT36" s="143"/>
      <c r="CU36" s="143"/>
      <c r="CV36" s="144"/>
      <c r="CX36" s="218"/>
      <c r="CY36" s="224"/>
      <c r="CZ36" s="224"/>
      <c r="DA36" s="224"/>
      <c r="DB36" s="224"/>
      <c r="DC36" s="224"/>
      <c r="DD36" s="224"/>
      <c r="DE36" s="224"/>
      <c r="DF36" s="224"/>
      <c r="DG36" s="224"/>
      <c r="DH36" s="224"/>
      <c r="DI36" s="224"/>
      <c r="DJ36" s="224"/>
      <c r="DK36" s="224"/>
      <c r="DL36" s="224"/>
      <c r="DM36" s="224"/>
      <c r="DN36" s="224"/>
      <c r="DO36" s="224"/>
      <c r="DP36" s="224"/>
      <c r="DQ36" s="224"/>
      <c r="DR36" s="224"/>
      <c r="DS36" s="224"/>
      <c r="DT36" s="224"/>
      <c r="DU36" s="224"/>
      <c r="DV36" s="224"/>
      <c r="DW36" s="224"/>
      <c r="DX36" s="224"/>
      <c r="DY36" s="224"/>
      <c r="DZ36" s="224"/>
      <c r="EA36" s="224"/>
      <c r="EB36" s="224"/>
      <c r="EC36" s="224"/>
      <c r="ED36" s="224"/>
      <c r="EE36" s="224"/>
      <c r="EF36" s="224"/>
      <c r="EG36" s="224"/>
      <c r="EH36" s="224"/>
      <c r="EI36" s="224"/>
      <c r="EJ36" s="224"/>
      <c r="EK36" s="224"/>
      <c r="EL36" s="224"/>
      <c r="EM36" s="224"/>
      <c r="EN36" s="224"/>
      <c r="EO36" s="224"/>
      <c r="EP36" s="224"/>
      <c r="EQ36" s="224"/>
      <c r="ER36" s="224"/>
      <c r="ES36" s="224"/>
      <c r="ET36" s="224"/>
      <c r="EU36" s="224"/>
      <c r="EV36" s="224"/>
      <c r="EW36" s="224"/>
      <c r="EX36" s="224"/>
      <c r="EY36" s="224"/>
      <c r="EZ36" s="224"/>
      <c r="FA36" s="224"/>
      <c r="FB36" s="224"/>
      <c r="FC36" s="224"/>
      <c r="FD36" s="224"/>
      <c r="FE36" s="224"/>
      <c r="FF36" s="224"/>
      <c r="FG36" s="224"/>
      <c r="FH36" s="224"/>
      <c r="FI36" s="224"/>
      <c r="FJ36" s="224"/>
      <c r="FK36" s="224"/>
      <c r="FL36" s="224"/>
      <c r="FM36" s="224"/>
      <c r="FN36" s="224"/>
      <c r="FO36" s="224"/>
      <c r="FP36" s="224"/>
      <c r="FQ36" s="224"/>
      <c r="FR36" s="224"/>
      <c r="FS36" s="224"/>
      <c r="FT36" s="224"/>
      <c r="FU36" s="224"/>
      <c r="FV36" s="224"/>
      <c r="FW36" s="224"/>
      <c r="FX36" s="224"/>
      <c r="FY36" s="224"/>
      <c r="FZ36" s="224"/>
    </row>
    <row r="37" spans="2:182" ht="14.25" customHeight="1" x14ac:dyDescent="0.2">
      <c r="B37" s="405"/>
      <c r="C37" s="409"/>
      <c r="D37" s="409"/>
      <c r="E37" s="128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29"/>
      <c r="AE37" s="129"/>
      <c r="AF37" s="129"/>
      <c r="AG37" s="129"/>
      <c r="AH37" s="129"/>
      <c r="AI37" s="129"/>
      <c r="AJ37" s="129"/>
      <c r="AK37" s="129"/>
      <c r="AL37" s="129"/>
      <c r="AM37" s="129"/>
      <c r="AN37" s="129"/>
      <c r="AO37" s="129"/>
      <c r="AP37" s="129"/>
      <c r="AQ37" s="129"/>
      <c r="AR37" s="129"/>
      <c r="AS37" s="129"/>
      <c r="AT37" s="129"/>
      <c r="AU37" s="129"/>
      <c r="AV37" s="129"/>
      <c r="AW37" s="129"/>
      <c r="AX37" s="129"/>
      <c r="AY37" s="129"/>
      <c r="AZ37" s="129"/>
      <c r="BA37" s="129"/>
      <c r="BB37" s="129"/>
      <c r="BC37" s="129"/>
      <c r="BD37" s="129"/>
      <c r="BE37" s="129"/>
      <c r="BF37" s="129"/>
      <c r="BG37" s="129"/>
      <c r="BH37" s="129"/>
      <c r="BI37" s="129"/>
      <c r="BJ37" s="129"/>
      <c r="BK37" s="129"/>
      <c r="BL37" s="129"/>
      <c r="BM37" s="129"/>
      <c r="BN37" s="129"/>
      <c r="BO37" s="129"/>
      <c r="BP37" s="129"/>
      <c r="BQ37" s="129"/>
      <c r="BR37" s="129"/>
      <c r="BS37" s="129"/>
      <c r="BT37" s="129"/>
      <c r="BU37" s="129"/>
      <c r="BV37" s="129"/>
      <c r="BW37" s="129"/>
      <c r="BX37" s="129"/>
      <c r="BY37" s="129"/>
      <c r="BZ37" s="129"/>
      <c r="CA37" s="129"/>
      <c r="CB37" s="129"/>
      <c r="CC37" s="129"/>
      <c r="CD37" s="129"/>
      <c r="CE37" s="129"/>
      <c r="CF37" s="129"/>
      <c r="CG37" s="129"/>
      <c r="CH37" s="129"/>
      <c r="CI37" s="129"/>
      <c r="CJ37" s="129"/>
      <c r="CK37" s="129"/>
      <c r="CL37" s="129"/>
      <c r="CM37" s="129"/>
      <c r="CN37" s="129"/>
      <c r="CO37" s="129"/>
      <c r="CP37" s="129"/>
      <c r="CQ37" s="129"/>
      <c r="CR37" s="129"/>
      <c r="CS37" s="129"/>
      <c r="CT37" s="129"/>
      <c r="CU37" s="129"/>
      <c r="CV37" s="130"/>
      <c r="CX37" s="218"/>
      <c r="CY37" s="224"/>
      <c r="CZ37" s="224"/>
      <c r="DA37" s="224"/>
      <c r="DB37" s="224"/>
      <c r="DC37" s="224"/>
      <c r="DD37" s="224"/>
      <c r="DE37" s="224"/>
      <c r="DF37" s="224"/>
      <c r="DG37" s="224"/>
      <c r="DH37" s="224"/>
      <c r="DI37" s="224"/>
      <c r="DJ37" s="224"/>
      <c r="DK37" s="224"/>
      <c r="DL37" s="224"/>
      <c r="DM37" s="224"/>
      <c r="DN37" s="224"/>
      <c r="DO37" s="224"/>
      <c r="DP37" s="224"/>
      <c r="DQ37" s="224"/>
      <c r="DR37" s="224"/>
      <c r="DS37" s="224"/>
      <c r="DT37" s="224"/>
      <c r="DU37" s="224"/>
      <c r="DV37" s="224"/>
      <c r="DW37" s="224"/>
      <c r="DX37" s="224"/>
      <c r="DY37" s="224"/>
      <c r="DZ37" s="224"/>
      <c r="EA37" s="224"/>
      <c r="EB37" s="224"/>
      <c r="EC37" s="224"/>
      <c r="ED37" s="224"/>
      <c r="EE37" s="224"/>
      <c r="EF37" s="224"/>
      <c r="EG37" s="224"/>
      <c r="EH37" s="224"/>
      <c r="EI37" s="224"/>
      <c r="EJ37" s="224"/>
      <c r="EK37" s="224"/>
      <c r="EL37" s="224"/>
      <c r="EM37" s="224"/>
      <c r="EN37" s="224"/>
      <c r="EO37" s="224"/>
      <c r="EP37" s="224"/>
      <c r="EQ37" s="224"/>
      <c r="ER37" s="224"/>
      <c r="ES37" s="224"/>
      <c r="ET37" s="224"/>
      <c r="EU37" s="224"/>
      <c r="EV37" s="224"/>
      <c r="EW37" s="224"/>
      <c r="EX37" s="224"/>
      <c r="EY37" s="224"/>
      <c r="EZ37" s="224"/>
      <c r="FA37" s="224"/>
      <c r="FB37" s="224"/>
      <c r="FC37" s="224"/>
      <c r="FD37" s="224"/>
      <c r="FE37" s="224"/>
      <c r="FF37" s="224"/>
      <c r="FG37" s="224"/>
      <c r="FH37" s="224"/>
      <c r="FI37" s="224"/>
      <c r="FJ37" s="224"/>
      <c r="FK37" s="224"/>
      <c r="FL37" s="224"/>
      <c r="FM37" s="224"/>
      <c r="FN37" s="224"/>
      <c r="FO37" s="224"/>
      <c r="FP37" s="224"/>
      <c r="FQ37" s="224"/>
      <c r="FR37" s="224"/>
      <c r="FS37" s="224"/>
      <c r="FT37" s="224"/>
      <c r="FU37" s="224"/>
      <c r="FV37" s="224"/>
      <c r="FW37" s="224"/>
      <c r="FX37" s="224"/>
      <c r="FY37" s="224"/>
      <c r="FZ37" s="224"/>
    </row>
    <row r="38" spans="2:182" ht="14.25" customHeight="1" x14ac:dyDescent="0.2">
      <c r="B38" s="406"/>
      <c r="C38" s="409"/>
      <c r="D38" s="409"/>
      <c r="E38" s="142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3"/>
      <c r="T38" s="143"/>
      <c r="U38" s="143"/>
      <c r="V38" s="143"/>
      <c r="W38" s="143"/>
      <c r="X38" s="143"/>
      <c r="Y38" s="143"/>
      <c r="Z38" s="143"/>
      <c r="AA38" s="143"/>
      <c r="AB38" s="143"/>
      <c r="AC38" s="143"/>
      <c r="AD38" s="143"/>
      <c r="AE38" s="143"/>
      <c r="AF38" s="143"/>
      <c r="AG38" s="143"/>
      <c r="AH38" s="143"/>
      <c r="AI38" s="143"/>
      <c r="AJ38" s="143"/>
      <c r="AK38" s="143"/>
      <c r="AL38" s="143"/>
      <c r="AM38" s="143"/>
      <c r="AN38" s="143"/>
      <c r="AO38" s="143"/>
      <c r="AP38" s="143"/>
      <c r="AQ38" s="143"/>
      <c r="AR38" s="143"/>
      <c r="AS38" s="143"/>
      <c r="AT38" s="143"/>
      <c r="AU38" s="143"/>
      <c r="AV38" s="143"/>
      <c r="AW38" s="143"/>
      <c r="AX38" s="143"/>
      <c r="AY38" s="143"/>
      <c r="AZ38" s="143"/>
      <c r="BA38" s="143"/>
      <c r="BB38" s="143"/>
      <c r="BC38" s="143"/>
      <c r="BD38" s="143"/>
      <c r="BE38" s="143"/>
      <c r="BF38" s="143"/>
      <c r="BG38" s="143"/>
      <c r="BH38" s="143"/>
      <c r="BI38" s="143"/>
      <c r="BJ38" s="143"/>
      <c r="BK38" s="143"/>
      <c r="BL38" s="143"/>
      <c r="BM38" s="143"/>
      <c r="BN38" s="143"/>
      <c r="BO38" s="143"/>
      <c r="BP38" s="143"/>
      <c r="BQ38" s="143"/>
      <c r="BR38" s="143"/>
      <c r="BS38" s="143"/>
      <c r="BT38" s="143"/>
      <c r="BU38" s="143"/>
      <c r="BV38" s="143"/>
      <c r="BW38" s="143"/>
      <c r="BX38" s="143"/>
      <c r="BY38" s="143"/>
      <c r="BZ38" s="143"/>
      <c r="CA38" s="143"/>
      <c r="CB38" s="143"/>
      <c r="CC38" s="143"/>
      <c r="CD38" s="143"/>
      <c r="CE38" s="143"/>
      <c r="CF38" s="143"/>
      <c r="CG38" s="143"/>
      <c r="CH38" s="143"/>
      <c r="CI38" s="143"/>
      <c r="CJ38" s="143"/>
      <c r="CK38" s="143"/>
      <c r="CL38" s="143"/>
      <c r="CM38" s="143"/>
      <c r="CN38" s="143"/>
      <c r="CO38" s="143"/>
      <c r="CP38" s="143"/>
      <c r="CQ38" s="143"/>
      <c r="CR38" s="143"/>
      <c r="CS38" s="143"/>
      <c r="CT38" s="143"/>
      <c r="CU38" s="143"/>
      <c r="CV38" s="144"/>
      <c r="CX38" s="218"/>
      <c r="CY38" s="224"/>
      <c r="CZ38" s="224"/>
      <c r="DA38" s="224"/>
      <c r="DB38" s="224"/>
      <c r="DC38" s="224"/>
      <c r="DD38" s="224"/>
      <c r="DE38" s="224"/>
      <c r="DF38" s="224"/>
      <c r="DG38" s="224"/>
      <c r="DH38" s="224"/>
      <c r="DI38" s="224"/>
      <c r="DJ38" s="224"/>
      <c r="DK38" s="224"/>
      <c r="DL38" s="224"/>
      <c r="DM38" s="224"/>
      <c r="DN38" s="224"/>
      <c r="DO38" s="224"/>
      <c r="DP38" s="224"/>
      <c r="DQ38" s="224"/>
      <c r="DR38" s="224"/>
      <c r="DS38" s="224"/>
      <c r="DT38" s="224"/>
      <c r="DU38" s="224"/>
      <c r="DV38" s="224"/>
      <c r="DW38" s="224"/>
      <c r="DX38" s="224"/>
      <c r="DY38" s="224"/>
      <c r="DZ38" s="224"/>
      <c r="EA38" s="224"/>
      <c r="EB38" s="224"/>
      <c r="EC38" s="224"/>
      <c r="ED38" s="224"/>
      <c r="EE38" s="224"/>
      <c r="EF38" s="224"/>
      <c r="EG38" s="224"/>
      <c r="EH38" s="224"/>
      <c r="EI38" s="224"/>
      <c r="EJ38" s="224"/>
      <c r="EK38" s="224"/>
      <c r="EL38" s="224"/>
      <c r="EM38" s="224"/>
      <c r="EN38" s="224"/>
      <c r="EO38" s="224"/>
      <c r="EP38" s="224"/>
      <c r="EQ38" s="224"/>
      <c r="ER38" s="224"/>
      <c r="ES38" s="224"/>
      <c r="ET38" s="224"/>
      <c r="EU38" s="224"/>
      <c r="EV38" s="224"/>
      <c r="EW38" s="224"/>
      <c r="EX38" s="224"/>
      <c r="EY38" s="224"/>
      <c r="EZ38" s="224"/>
      <c r="FA38" s="224"/>
      <c r="FB38" s="224"/>
      <c r="FC38" s="224"/>
      <c r="FD38" s="224"/>
      <c r="FE38" s="224"/>
      <c r="FF38" s="224"/>
      <c r="FG38" s="224"/>
      <c r="FH38" s="224"/>
      <c r="FI38" s="224"/>
      <c r="FJ38" s="224"/>
      <c r="FK38" s="224"/>
      <c r="FL38" s="224"/>
      <c r="FM38" s="224"/>
      <c r="FN38" s="224"/>
      <c r="FO38" s="224"/>
      <c r="FP38" s="224"/>
      <c r="FQ38" s="224"/>
      <c r="FR38" s="224"/>
      <c r="FS38" s="224"/>
      <c r="FT38" s="224"/>
      <c r="FU38" s="224"/>
      <c r="FV38" s="224"/>
      <c r="FW38" s="224"/>
      <c r="FX38" s="224"/>
      <c r="FY38" s="224"/>
      <c r="FZ38" s="224"/>
    </row>
    <row r="39" spans="2:182" ht="14.25" customHeight="1" x14ac:dyDescent="0.2">
      <c r="B39" s="405"/>
      <c r="C39" s="409"/>
      <c r="D39" s="409"/>
      <c r="E39" s="128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29"/>
      <c r="Y39" s="129"/>
      <c r="Z39" s="129"/>
      <c r="AA39" s="129"/>
      <c r="AB39" s="129"/>
      <c r="AC39" s="129"/>
      <c r="AD39" s="129"/>
      <c r="AE39" s="129"/>
      <c r="AF39" s="129"/>
      <c r="AG39" s="129"/>
      <c r="AH39" s="129"/>
      <c r="AI39" s="129"/>
      <c r="AJ39" s="129"/>
      <c r="AK39" s="129"/>
      <c r="AL39" s="129"/>
      <c r="AM39" s="129"/>
      <c r="AN39" s="129"/>
      <c r="AO39" s="129"/>
      <c r="AP39" s="129"/>
      <c r="AQ39" s="129"/>
      <c r="AR39" s="129"/>
      <c r="AS39" s="129"/>
      <c r="AT39" s="129"/>
      <c r="AU39" s="129"/>
      <c r="AV39" s="129"/>
      <c r="AW39" s="129"/>
      <c r="AX39" s="129"/>
      <c r="AY39" s="129"/>
      <c r="AZ39" s="129"/>
      <c r="BA39" s="129"/>
      <c r="BB39" s="129"/>
      <c r="BC39" s="129"/>
      <c r="BD39" s="129"/>
      <c r="BE39" s="129"/>
      <c r="BF39" s="129"/>
      <c r="BG39" s="129"/>
      <c r="BH39" s="129"/>
      <c r="BI39" s="129"/>
      <c r="BJ39" s="129"/>
      <c r="BK39" s="129"/>
      <c r="BL39" s="129"/>
      <c r="BM39" s="129"/>
      <c r="BN39" s="129"/>
      <c r="BO39" s="129"/>
      <c r="BP39" s="129"/>
      <c r="BQ39" s="129"/>
      <c r="BR39" s="129"/>
      <c r="BS39" s="129"/>
      <c r="BT39" s="129"/>
      <c r="BU39" s="129"/>
      <c r="BV39" s="129"/>
      <c r="BW39" s="129"/>
      <c r="BX39" s="129"/>
      <c r="BY39" s="129"/>
      <c r="BZ39" s="129"/>
      <c r="CA39" s="129"/>
      <c r="CB39" s="129"/>
      <c r="CC39" s="129"/>
      <c r="CD39" s="129"/>
      <c r="CE39" s="129"/>
      <c r="CF39" s="129"/>
      <c r="CG39" s="129"/>
      <c r="CH39" s="129"/>
      <c r="CI39" s="129"/>
      <c r="CJ39" s="129"/>
      <c r="CK39" s="129"/>
      <c r="CL39" s="129"/>
      <c r="CM39" s="129"/>
      <c r="CN39" s="129"/>
      <c r="CO39" s="129"/>
      <c r="CP39" s="129"/>
      <c r="CQ39" s="129"/>
      <c r="CR39" s="129"/>
      <c r="CS39" s="129"/>
      <c r="CT39" s="129"/>
      <c r="CU39" s="129"/>
      <c r="CV39" s="130"/>
      <c r="CX39" s="218"/>
      <c r="CY39" s="224"/>
      <c r="CZ39" s="224"/>
      <c r="DA39" s="224"/>
      <c r="DB39" s="224"/>
      <c r="DC39" s="224"/>
      <c r="DD39" s="224"/>
      <c r="DE39" s="224"/>
      <c r="DF39" s="224"/>
      <c r="DG39" s="224"/>
      <c r="DH39" s="224"/>
      <c r="DI39" s="224"/>
      <c r="DJ39" s="224"/>
      <c r="DK39" s="224"/>
      <c r="DL39" s="224"/>
      <c r="DM39" s="224"/>
      <c r="DN39" s="224"/>
      <c r="DO39" s="224"/>
      <c r="DP39" s="224"/>
      <c r="DQ39" s="224"/>
      <c r="DR39" s="224"/>
      <c r="DS39" s="224"/>
      <c r="DT39" s="224"/>
      <c r="DU39" s="224"/>
      <c r="DV39" s="224"/>
      <c r="DW39" s="224"/>
      <c r="DX39" s="224"/>
      <c r="DY39" s="224"/>
      <c r="DZ39" s="224"/>
      <c r="EA39" s="224"/>
      <c r="EB39" s="224"/>
      <c r="EC39" s="224"/>
      <c r="ED39" s="224"/>
      <c r="EE39" s="224"/>
      <c r="EF39" s="224"/>
      <c r="EG39" s="224"/>
      <c r="EH39" s="224"/>
      <c r="EI39" s="224"/>
      <c r="EJ39" s="224"/>
      <c r="EK39" s="224"/>
      <c r="EL39" s="224"/>
      <c r="EM39" s="224"/>
      <c r="EN39" s="224"/>
      <c r="EO39" s="224"/>
      <c r="EP39" s="224"/>
      <c r="EQ39" s="224"/>
      <c r="ER39" s="224"/>
      <c r="ES39" s="224"/>
      <c r="ET39" s="224"/>
      <c r="EU39" s="224"/>
      <c r="EV39" s="224"/>
      <c r="EW39" s="224"/>
      <c r="EX39" s="224"/>
      <c r="EY39" s="224"/>
      <c r="EZ39" s="224"/>
      <c r="FA39" s="224"/>
      <c r="FB39" s="224"/>
      <c r="FC39" s="224"/>
      <c r="FD39" s="224"/>
      <c r="FE39" s="224"/>
      <c r="FF39" s="224"/>
      <c r="FG39" s="224"/>
      <c r="FH39" s="224"/>
      <c r="FI39" s="224"/>
      <c r="FJ39" s="224"/>
      <c r="FK39" s="224"/>
      <c r="FL39" s="224"/>
      <c r="FM39" s="224"/>
      <c r="FN39" s="224"/>
      <c r="FO39" s="224"/>
      <c r="FP39" s="224"/>
      <c r="FQ39" s="224"/>
      <c r="FR39" s="224"/>
      <c r="FS39" s="224"/>
      <c r="FT39" s="224"/>
      <c r="FU39" s="224"/>
      <c r="FV39" s="224"/>
      <c r="FW39" s="224"/>
      <c r="FX39" s="224"/>
      <c r="FY39" s="224"/>
      <c r="FZ39" s="224"/>
    </row>
    <row r="40" spans="2:182" x14ac:dyDescent="0.2">
      <c r="B40" s="406"/>
      <c r="C40" s="407"/>
      <c r="D40" s="407"/>
      <c r="E40" s="142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3"/>
      <c r="T40" s="143"/>
      <c r="U40" s="143"/>
      <c r="V40" s="143"/>
      <c r="W40" s="143"/>
      <c r="X40" s="143"/>
      <c r="Y40" s="143"/>
      <c r="Z40" s="143"/>
      <c r="AA40" s="143"/>
      <c r="AB40" s="143"/>
      <c r="AC40" s="143"/>
      <c r="AD40" s="143"/>
      <c r="AE40" s="143"/>
      <c r="AF40" s="143"/>
      <c r="AG40" s="143"/>
      <c r="AH40" s="143"/>
      <c r="AI40" s="143"/>
      <c r="AJ40" s="143"/>
      <c r="AK40" s="143"/>
      <c r="AL40" s="143"/>
      <c r="AM40" s="143"/>
      <c r="AN40" s="143"/>
      <c r="AO40" s="143"/>
      <c r="AP40" s="143"/>
      <c r="AQ40" s="143"/>
      <c r="AR40" s="143"/>
      <c r="AS40" s="143"/>
      <c r="AT40" s="143"/>
      <c r="AU40" s="143"/>
      <c r="AV40" s="143"/>
      <c r="AW40" s="143"/>
      <c r="AX40" s="143"/>
      <c r="AY40" s="143"/>
      <c r="AZ40" s="143"/>
      <c r="BA40" s="143"/>
      <c r="BB40" s="143"/>
      <c r="BC40" s="143"/>
      <c r="BD40" s="143"/>
      <c r="BE40" s="143"/>
      <c r="BF40" s="143"/>
      <c r="BG40" s="143"/>
      <c r="BH40" s="143"/>
      <c r="BI40" s="143"/>
      <c r="BJ40" s="143"/>
      <c r="BK40" s="143"/>
      <c r="BL40" s="143"/>
      <c r="BM40" s="143"/>
      <c r="BN40" s="143"/>
      <c r="BO40" s="143"/>
      <c r="BP40" s="143"/>
      <c r="BQ40" s="143"/>
      <c r="BR40" s="143"/>
      <c r="BS40" s="143"/>
      <c r="BT40" s="143"/>
      <c r="BU40" s="143"/>
      <c r="BV40" s="143"/>
      <c r="BW40" s="143"/>
      <c r="BX40" s="143"/>
      <c r="BY40" s="143"/>
      <c r="BZ40" s="143"/>
      <c r="CA40" s="143"/>
      <c r="CB40" s="143"/>
      <c r="CC40" s="143"/>
      <c r="CD40" s="143"/>
      <c r="CE40" s="143"/>
      <c r="CF40" s="143"/>
      <c r="CG40" s="143"/>
      <c r="CH40" s="143"/>
      <c r="CI40" s="143"/>
      <c r="CJ40" s="143"/>
      <c r="CK40" s="143"/>
      <c r="CL40" s="143"/>
      <c r="CM40" s="143"/>
      <c r="CN40" s="143"/>
      <c r="CO40" s="143"/>
      <c r="CP40" s="143"/>
      <c r="CQ40" s="143"/>
      <c r="CR40" s="143"/>
      <c r="CS40" s="143"/>
      <c r="CT40" s="143"/>
      <c r="CU40" s="143"/>
      <c r="CV40" s="144"/>
      <c r="CX40" s="218"/>
      <c r="CY40" s="224"/>
      <c r="CZ40" s="224"/>
      <c r="DA40" s="224"/>
      <c r="DB40" s="224"/>
      <c r="DC40" s="224"/>
      <c r="DD40" s="224"/>
      <c r="DE40" s="224"/>
      <c r="DF40" s="224"/>
      <c r="DG40" s="224"/>
      <c r="DH40" s="224"/>
      <c r="DI40" s="224"/>
      <c r="DJ40" s="224"/>
      <c r="DK40" s="224"/>
      <c r="DL40" s="224"/>
      <c r="DM40" s="224"/>
      <c r="DN40" s="224"/>
      <c r="DO40" s="224"/>
      <c r="DP40" s="224"/>
      <c r="DQ40" s="224"/>
      <c r="DR40" s="224"/>
      <c r="DS40" s="224"/>
      <c r="DT40" s="224"/>
      <c r="DU40" s="224"/>
      <c r="DV40" s="224"/>
      <c r="DW40" s="224"/>
      <c r="DX40" s="224"/>
      <c r="DY40" s="224"/>
      <c r="DZ40" s="224"/>
      <c r="EA40" s="224"/>
      <c r="EB40" s="224"/>
      <c r="EC40" s="224"/>
      <c r="ED40" s="224"/>
      <c r="EE40" s="224"/>
      <c r="EF40" s="224"/>
      <c r="EG40" s="224"/>
      <c r="EH40" s="224"/>
      <c r="EI40" s="224"/>
      <c r="EJ40" s="224"/>
      <c r="EK40" s="224"/>
      <c r="EL40" s="224"/>
      <c r="EM40" s="224"/>
      <c r="EN40" s="224"/>
      <c r="EO40" s="224"/>
      <c r="EP40" s="224"/>
      <c r="EQ40" s="224"/>
      <c r="ER40" s="224"/>
      <c r="ES40" s="224"/>
      <c r="ET40" s="224"/>
      <c r="EU40" s="224"/>
      <c r="EV40" s="224"/>
      <c r="EW40" s="224"/>
      <c r="EX40" s="224"/>
      <c r="EY40" s="224"/>
      <c r="EZ40" s="224"/>
      <c r="FA40" s="224"/>
      <c r="FB40" s="224"/>
      <c r="FC40" s="224"/>
      <c r="FD40" s="224"/>
      <c r="FE40" s="224"/>
      <c r="FF40" s="224"/>
      <c r="FG40" s="224"/>
      <c r="FH40" s="224"/>
      <c r="FI40" s="224"/>
      <c r="FJ40" s="224"/>
      <c r="FK40" s="224"/>
      <c r="FL40" s="224"/>
      <c r="FM40" s="224"/>
      <c r="FN40" s="224"/>
      <c r="FO40" s="224"/>
      <c r="FP40" s="224"/>
      <c r="FQ40" s="224"/>
      <c r="FR40" s="224"/>
      <c r="FS40" s="224"/>
      <c r="FT40" s="224"/>
      <c r="FU40" s="224"/>
      <c r="FV40" s="224"/>
      <c r="FW40" s="224"/>
      <c r="FX40" s="224"/>
      <c r="FY40" s="224"/>
      <c r="FZ40" s="224"/>
    </row>
    <row r="41" spans="2:182" ht="20.25" customHeight="1" x14ac:dyDescent="0.2">
      <c r="B41" s="405"/>
      <c r="C41" s="408"/>
      <c r="D41" s="408"/>
      <c r="E41" s="128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29"/>
      <c r="AF41" s="129"/>
      <c r="AG41" s="129"/>
      <c r="AH41" s="129"/>
      <c r="AI41" s="129"/>
      <c r="AJ41" s="129"/>
      <c r="AK41" s="129"/>
      <c r="AL41" s="129"/>
      <c r="AM41" s="129"/>
      <c r="AN41" s="129"/>
      <c r="AO41" s="129"/>
      <c r="AP41" s="129"/>
      <c r="AQ41" s="129"/>
      <c r="AR41" s="129"/>
      <c r="AS41" s="129"/>
      <c r="AT41" s="129"/>
      <c r="AU41" s="129"/>
      <c r="AV41" s="129"/>
      <c r="AW41" s="129"/>
      <c r="AX41" s="129"/>
      <c r="AY41" s="129"/>
      <c r="AZ41" s="129"/>
      <c r="BA41" s="129"/>
      <c r="BB41" s="129"/>
      <c r="BC41" s="129"/>
      <c r="BD41" s="129"/>
      <c r="BE41" s="129"/>
      <c r="BF41" s="129"/>
      <c r="BG41" s="129"/>
      <c r="BH41" s="129"/>
      <c r="BI41" s="129"/>
      <c r="BJ41" s="129"/>
      <c r="BK41" s="129"/>
      <c r="BL41" s="129"/>
      <c r="BM41" s="129"/>
      <c r="BN41" s="129"/>
      <c r="BO41" s="129"/>
      <c r="BP41" s="129"/>
      <c r="BQ41" s="129"/>
      <c r="BR41" s="129"/>
      <c r="BS41" s="129"/>
      <c r="BT41" s="129"/>
      <c r="BU41" s="129"/>
      <c r="BV41" s="129"/>
      <c r="BW41" s="129"/>
      <c r="BX41" s="129"/>
      <c r="BY41" s="129"/>
      <c r="BZ41" s="129"/>
      <c r="CA41" s="129"/>
      <c r="CB41" s="129"/>
      <c r="CC41" s="129"/>
      <c r="CD41" s="129"/>
      <c r="CE41" s="129"/>
      <c r="CF41" s="129"/>
      <c r="CG41" s="129"/>
      <c r="CH41" s="129"/>
      <c r="CI41" s="129"/>
      <c r="CJ41" s="129"/>
      <c r="CK41" s="129"/>
      <c r="CL41" s="129"/>
      <c r="CM41" s="129"/>
      <c r="CN41" s="129"/>
      <c r="CO41" s="129"/>
      <c r="CP41" s="129"/>
      <c r="CQ41" s="129"/>
      <c r="CR41" s="129"/>
      <c r="CS41" s="129"/>
      <c r="CT41" s="129"/>
      <c r="CU41" s="129"/>
      <c r="CV41" s="130"/>
      <c r="CX41" s="218"/>
      <c r="CY41" s="224"/>
      <c r="CZ41" s="224"/>
      <c r="DA41" s="224"/>
      <c r="DB41" s="224"/>
      <c r="DC41" s="224"/>
      <c r="DD41" s="224"/>
      <c r="DE41" s="224"/>
      <c r="DF41" s="224"/>
      <c r="DG41" s="224"/>
      <c r="DH41" s="224"/>
      <c r="DI41" s="224"/>
      <c r="DJ41" s="224"/>
      <c r="DK41" s="224"/>
      <c r="DL41" s="224"/>
      <c r="DM41" s="224"/>
      <c r="DN41" s="224"/>
      <c r="DO41" s="224"/>
      <c r="DP41" s="224"/>
      <c r="DQ41" s="224"/>
      <c r="DR41" s="224"/>
      <c r="DS41" s="224"/>
      <c r="DT41" s="224"/>
      <c r="DU41" s="224"/>
      <c r="DV41" s="224"/>
      <c r="DW41" s="224"/>
      <c r="DX41" s="224"/>
      <c r="DY41" s="224"/>
      <c r="DZ41" s="224"/>
      <c r="EA41" s="224"/>
      <c r="EB41" s="224"/>
      <c r="EC41" s="224"/>
      <c r="ED41" s="224"/>
      <c r="EE41" s="224"/>
      <c r="EF41" s="224"/>
      <c r="EG41" s="224"/>
      <c r="EH41" s="224"/>
      <c r="EI41" s="224"/>
      <c r="EJ41" s="224"/>
      <c r="EK41" s="224"/>
      <c r="EL41" s="224"/>
      <c r="EM41" s="224"/>
      <c r="EN41" s="224"/>
      <c r="EO41" s="224"/>
      <c r="EP41" s="224"/>
      <c r="EQ41" s="224"/>
      <c r="ER41" s="224"/>
      <c r="ES41" s="224"/>
      <c r="ET41" s="224"/>
      <c r="EU41" s="224"/>
      <c r="EV41" s="224"/>
      <c r="EW41" s="224"/>
      <c r="EX41" s="224"/>
      <c r="EY41" s="224"/>
      <c r="EZ41" s="224"/>
      <c r="FA41" s="224"/>
      <c r="FB41" s="224"/>
      <c r="FC41" s="224"/>
      <c r="FD41" s="224"/>
      <c r="FE41" s="224"/>
      <c r="FF41" s="224"/>
      <c r="FG41" s="224"/>
      <c r="FH41" s="224"/>
      <c r="FI41" s="224"/>
      <c r="FJ41" s="224"/>
      <c r="FK41" s="224"/>
      <c r="FL41" s="224"/>
      <c r="FM41" s="224"/>
      <c r="FN41" s="224"/>
      <c r="FO41" s="224"/>
      <c r="FP41" s="224"/>
      <c r="FQ41" s="224"/>
      <c r="FR41" s="224"/>
      <c r="FS41" s="224"/>
      <c r="FT41" s="224"/>
      <c r="FU41" s="224"/>
      <c r="FV41" s="224"/>
      <c r="FW41" s="224"/>
      <c r="FX41" s="224"/>
      <c r="FY41" s="224"/>
      <c r="FZ41" s="224"/>
    </row>
    <row r="42" spans="2:182" x14ac:dyDescent="0.2">
      <c r="B42" s="406"/>
      <c r="C42" s="409"/>
      <c r="D42" s="409"/>
      <c r="E42" s="139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0"/>
      <c r="AF42" s="140"/>
      <c r="AG42" s="140"/>
      <c r="AH42" s="140"/>
      <c r="AI42" s="140"/>
      <c r="AJ42" s="140"/>
      <c r="AK42" s="140"/>
      <c r="AL42" s="140"/>
      <c r="AM42" s="140"/>
      <c r="AN42" s="140"/>
      <c r="AO42" s="140"/>
      <c r="AP42" s="140"/>
      <c r="AQ42" s="140"/>
      <c r="AR42" s="140"/>
      <c r="AS42" s="140"/>
      <c r="AT42" s="140"/>
      <c r="AU42" s="140"/>
      <c r="AV42" s="140"/>
      <c r="AW42" s="140"/>
      <c r="AX42" s="140"/>
      <c r="AY42" s="140"/>
      <c r="AZ42" s="140"/>
      <c r="BA42" s="140"/>
      <c r="BB42" s="140"/>
      <c r="BC42" s="140"/>
      <c r="BD42" s="140"/>
      <c r="BE42" s="140"/>
      <c r="BF42" s="140"/>
      <c r="BG42" s="140"/>
      <c r="BH42" s="140"/>
      <c r="BI42" s="140"/>
      <c r="BJ42" s="140"/>
      <c r="BK42" s="140"/>
      <c r="BL42" s="140"/>
      <c r="BM42" s="140"/>
      <c r="BN42" s="140"/>
      <c r="BO42" s="140"/>
      <c r="BP42" s="140"/>
      <c r="BQ42" s="140"/>
      <c r="BR42" s="140"/>
      <c r="BS42" s="140"/>
      <c r="BT42" s="140"/>
      <c r="BU42" s="140"/>
      <c r="BV42" s="140"/>
      <c r="BW42" s="140"/>
      <c r="BX42" s="140"/>
      <c r="BY42" s="140"/>
      <c r="BZ42" s="140"/>
      <c r="CA42" s="140"/>
      <c r="CB42" s="140"/>
      <c r="CC42" s="140"/>
      <c r="CD42" s="140"/>
      <c r="CE42" s="140"/>
      <c r="CF42" s="140"/>
      <c r="CG42" s="140"/>
      <c r="CH42" s="140"/>
      <c r="CI42" s="140"/>
      <c r="CJ42" s="140"/>
      <c r="CK42" s="140"/>
      <c r="CL42" s="140"/>
      <c r="CM42" s="140"/>
      <c r="CN42" s="140"/>
      <c r="CO42" s="140"/>
      <c r="CP42" s="140"/>
      <c r="CQ42" s="140"/>
      <c r="CR42" s="140"/>
      <c r="CS42" s="140"/>
      <c r="CT42" s="140"/>
      <c r="CU42" s="140"/>
      <c r="CV42" s="141"/>
      <c r="CX42" s="218"/>
      <c r="CY42" s="218"/>
      <c r="CZ42" s="218"/>
      <c r="DA42" s="218"/>
      <c r="DB42" s="218"/>
      <c r="DC42" s="218"/>
      <c r="DD42" s="218"/>
      <c r="DE42" s="218"/>
      <c r="DF42" s="218"/>
      <c r="DG42" s="218"/>
      <c r="DH42" s="218"/>
      <c r="DI42" s="218"/>
      <c r="DJ42" s="218"/>
      <c r="DK42" s="218"/>
      <c r="DL42" s="218"/>
      <c r="DM42" s="218"/>
      <c r="DN42" s="218"/>
      <c r="DO42" s="218"/>
      <c r="DP42" s="218"/>
      <c r="DQ42" s="218"/>
      <c r="DR42" s="218"/>
      <c r="DS42" s="218"/>
      <c r="DT42" s="218"/>
      <c r="DU42" s="218"/>
      <c r="DV42" s="218"/>
      <c r="DW42" s="218"/>
      <c r="DX42" s="218"/>
      <c r="DY42" s="218"/>
      <c r="DZ42" s="218"/>
      <c r="EA42" s="218"/>
      <c r="EB42" s="218"/>
      <c r="EC42" s="218"/>
      <c r="ED42" s="218"/>
      <c r="EE42" s="218"/>
      <c r="EF42" s="218"/>
      <c r="EG42" s="218"/>
      <c r="EH42" s="218"/>
      <c r="EI42" s="218"/>
      <c r="EJ42" s="218"/>
      <c r="EK42" s="218"/>
      <c r="EL42" s="218"/>
      <c r="EM42" s="218"/>
      <c r="EN42" s="218"/>
      <c r="EO42" s="218"/>
      <c r="EP42" s="218"/>
      <c r="EQ42" s="218"/>
      <c r="ER42" s="218"/>
      <c r="ES42" s="218"/>
      <c r="ET42" s="218"/>
      <c r="EU42" s="218"/>
      <c r="EV42" s="218"/>
      <c r="EW42" s="218"/>
      <c r="EX42" s="218"/>
      <c r="EY42" s="218"/>
      <c r="EZ42" s="218"/>
      <c r="FA42" s="218"/>
      <c r="FB42" s="218"/>
      <c r="FC42" s="218"/>
      <c r="FD42" s="218"/>
      <c r="FE42" s="218"/>
      <c r="FF42" s="218"/>
      <c r="FG42" s="218"/>
      <c r="FH42" s="225"/>
      <c r="FI42" s="225"/>
      <c r="FJ42" s="218"/>
      <c r="FK42" s="218"/>
      <c r="FL42" s="218"/>
      <c r="FM42" s="218"/>
      <c r="FN42" s="218"/>
      <c r="FO42" s="218"/>
      <c r="FP42" s="218"/>
      <c r="FQ42" s="218"/>
      <c r="FR42" s="218"/>
      <c r="FS42" s="218"/>
      <c r="FT42" s="218"/>
      <c r="FU42" s="218"/>
      <c r="FV42" s="218"/>
      <c r="FW42" s="218"/>
      <c r="FX42" s="218"/>
      <c r="FY42" s="218"/>
      <c r="FZ42" s="218"/>
    </row>
    <row r="43" spans="2:182" s="146" customFormat="1" ht="15.75" x14ac:dyDescent="0.2">
      <c r="B43" s="405"/>
      <c r="C43" s="409"/>
      <c r="D43" s="409"/>
      <c r="E43" s="139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0"/>
      <c r="AG43" s="140"/>
      <c r="AH43" s="140"/>
      <c r="AI43" s="140"/>
      <c r="AJ43" s="140"/>
      <c r="AK43" s="140"/>
      <c r="AL43" s="140"/>
      <c r="AM43" s="140"/>
      <c r="AN43" s="140"/>
      <c r="AO43" s="140"/>
      <c r="AP43" s="140"/>
      <c r="AQ43" s="140"/>
      <c r="AR43" s="140"/>
      <c r="AS43" s="140"/>
      <c r="AT43" s="140"/>
      <c r="AU43" s="140"/>
      <c r="AV43" s="140"/>
      <c r="AW43" s="140"/>
      <c r="AX43" s="140"/>
      <c r="AY43" s="140"/>
      <c r="AZ43" s="140"/>
      <c r="BA43" s="140"/>
      <c r="BB43" s="140"/>
      <c r="BC43" s="140"/>
      <c r="BD43" s="140"/>
      <c r="BE43" s="140"/>
      <c r="BF43" s="140"/>
      <c r="BG43" s="140"/>
      <c r="BH43" s="140"/>
      <c r="BI43" s="140"/>
      <c r="BJ43" s="140"/>
      <c r="BK43" s="140"/>
      <c r="BL43" s="140"/>
      <c r="BM43" s="140"/>
      <c r="BN43" s="140"/>
      <c r="BO43" s="140"/>
      <c r="BP43" s="140"/>
      <c r="BQ43" s="140"/>
      <c r="BR43" s="140"/>
      <c r="BS43" s="140"/>
      <c r="BT43" s="140"/>
      <c r="BU43" s="140"/>
      <c r="BV43" s="140"/>
      <c r="BW43" s="140"/>
      <c r="BX43" s="140"/>
      <c r="BY43" s="140"/>
      <c r="BZ43" s="140"/>
      <c r="CA43" s="140"/>
      <c r="CB43" s="140"/>
      <c r="CC43" s="140"/>
      <c r="CD43" s="140"/>
      <c r="CE43" s="140"/>
      <c r="CF43" s="140"/>
      <c r="CG43" s="140"/>
      <c r="CH43" s="140"/>
      <c r="CI43" s="140"/>
      <c r="CJ43" s="140"/>
      <c r="CK43" s="140"/>
      <c r="CL43" s="140"/>
      <c r="CM43" s="140"/>
      <c r="CN43" s="140"/>
      <c r="CO43" s="140"/>
      <c r="CP43" s="140"/>
      <c r="CQ43" s="140"/>
      <c r="CR43" s="140"/>
      <c r="CS43" s="140"/>
      <c r="CT43" s="140"/>
      <c r="CU43" s="140"/>
      <c r="CV43" s="141"/>
      <c r="CW43" s="145"/>
      <c r="CX43" s="226"/>
      <c r="CY43" s="226"/>
      <c r="CZ43" s="226"/>
      <c r="DA43" s="226"/>
      <c r="DB43" s="226"/>
      <c r="DC43" s="226"/>
      <c r="DD43" s="226"/>
      <c r="DE43" s="226"/>
      <c r="DF43" s="226"/>
      <c r="DG43" s="226"/>
      <c r="DH43" s="226"/>
      <c r="DI43" s="226"/>
      <c r="DJ43" s="226"/>
      <c r="DK43" s="226"/>
      <c r="DL43" s="226"/>
      <c r="DM43" s="226"/>
      <c r="DN43" s="226"/>
      <c r="DO43" s="226"/>
      <c r="DP43" s="226"/>
      <c r="DQ43" s="226"/>
      <c r="DR43" s="226"/>
      <c r="DS43" s="226"/>
      <c r="DT43" s="226"/>
      <c r="DU43" s="226"/>
      <c r="DV43" s="226"/>
      <c r="DW43" s="226"/>
      <c r="DX43" s="226"/>
      <c r="DY43" s="226"/>
      <c r="DZ43" s="226"/>
      <c r="EA43" s="226"/>
      <c r="EB43" s="226"/>
      <c r="EC43" s="226"/>
      <c r="ED43" s="226"/>
      <c r="EE43" s="226"/>
      <c r="EF43" s="226"/>
      <c r="EG43" s="226"/>
      <c r="EH43" s="226"/>
      <c r="EI43" s="226"/>
      <c r="EJ43" s="226"/>
      <c r="EK43" s="226"/>
      <c r="EL43" s="226"/>
      <c r="EM43" s="226"/>
      <c r="EN43" s="226"/>
      <c r="EO43" s="226"/>
      <c r="EP43" s="226"/>
      <c r="EQ43" s="226"/>
      <c r="ER43" s="218"/>
      <c r="ES43" s="218"/>
      <c r="ET43" s="218"/>
      <c r="EU43" s="218"/>
      <c r="EV43" s="218"/>
      <c r="EW43" s="218"/>
      <c r="EX43" s="218"/>
      <c r="EY43" s="218"/>
      <c r="EZ43" s="218"/>
      <c r="FA43" s="218"/>
      <c r="FB43" s="218"/>
      <c r="FC43" s="218"/>
      <c r="FD43" s="218"/>
      <c r="FE43" s="218"/>
      <c r="FF43" s="218"/>
      <c r="FG43" s="218"/>
      <c r="FH43" s="226"/>
      <c r="FI43" s="226"/>
      <c r="FJ43" s="226"/>
      <c r="FK43" s="226"/>
      <c r="FL43" s="226"/>
      <c r="FM43" s="226"/>
      <c r="FN43" s="226"/>
      <c r="FO43" s="226"/>
      <c r="FP43" s="226"/>
      <c r="FQ43" s="226"/>
      <c r="FR43" s="226"/>
      <c r="FS43" s="226"/>
      <c r="FT43" s="226"/>
      <c r="FU43" s="226"/>
      <c r="FV43" s="226"/>
      <c r="FW43" s="226"/>
      <c r="FX43" s="226"/>
      <c r="FY43" s="226"/>
      <c r="FZ43" s="226"/>
    </row>
    <row r="44" spans="2:182" x14ac:dyDescent="0.2">
      <c r="B44" s="402"/>
      <c r="C44" s="407"/>
      <c r="D44" s="410"/>
      <c r="E44" s="136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34"/>
      <c r="AF44" s="134"/>
      <c r="AG44" s="134"/>
      <c r="AH44" s="134"/>
      <c r="AI44" s="134"/>
      <c r="AJ44" s="134"/>
      <c r="AK44" s="134"/>
      <c r="AL44" s="134"/>
      <c r="AM44" s="134"/>
      <c r="AN44" s="134"/>
      <c r="AO44" s="134"/>
      <c r="AP44" s="134"/>
      <c r="AQ44" s="134"/>
      <c r="AR44" s="134"/>
      <c r="AS44" s="134"/>
      <c r="AT44" s="134"/>
      <c r="AU44" s="134"/>
      <c r="AV44" s="134"/>
      <c r="AW44" s="134"/>
      <c r="AX44" s="134"/>
      <c r="AY44" s="134"/>
      <c r="AZ44" s="134"/>
      <c r="BA44" s="134"/>
      <c r="BB44" s="134"/>
      <c r="BC44" s="134"/>
      <c r="BD44" s="134"/>
      <c r="BE44" s="134"/>
      <c r="BF44" s="134"/>
      <c r="BG44" s="134"/>
      <c r="BH44" s="134"/>
      <c r="BI44" s="134"/>
      <c r="BJ44" s="134"/>
      <c r="BK44" s="134"/>
      <c r="BL44" s="134"/>
      <c r="BM44" s="134"/>
      <c r="BN44" s="134"/>
      <c r="BO44" s="134"/>
      <c r="BP44" s="134"/>
      <c r="BQ44" s="134"/>
      <c r="BR44" s="134"/>
      <c r="BS44" s="134"/>
      <c r="BT44" s="134"/>
      <c r="BU44" s="134"/>
      <c r="BV44" s="134"/>
      <c r="BW44" s="134"/>
      <c r="BX44" s="134"/>
      <c r="BY44" s="134"/>
      <c r="BZ44" s="134"/>
      <c r="CA44" s="134"/>
      <c r="CB44" s="134"/>
      <c r="CC44" s="134"/>
      <c r="CD44" s="134"/>
      <c r="CE44" s="134"/>
      <c r="CF44" s="134"/>
      <c r="CG44" s="134"/>
      <c r="CH44" s="134"/>
      <c r="CI44" s="134"/>
      <c r="CJ44" s="134"/>
      <c r="CK44" s="134"/>
      <c r="CL44" s="134"/>
      <c r="CM44" s="134"/>
      <c r="CN44" s="134"/>
      <c r="CO44" s="134"/>
      <c r="CP44" s="134"/>
      <c r="CQ44" s="134"/>
      <c r="CR44" s="134"/>
      <c r="CS44" s="134"/>
      <c r="CT44" s="134"/>
      <c r="CU44" s="134"/>
      <c r="CV44" s="135"/>
      <c r="CX44" s="218"/>
      <c r="CY44" s="218"/>
      <c r="CZ44" s="218"/>
      <c r="DA44" s="218"/>
      <c r="DB44" s="218"/>
      <c r="DC44" s="218"/>
      <c r="DD44" s="218"/>
      <c r="DE44" s="218"/>
      <c r="DF44" s="218"/>
      <c r="DG44" s="218"/>
      <c r="DH44" s="218"/>
      <c r="DI44" s="218"/>
      <c r="DJ44" s="218"/>
      <c r="DK44" s="218"/>
      <c r="DL44" s="218"/>
      <c r="DM44" s="218"/>
      <c r="DN44" s="218"/>
      <c r="DO44" s="218"/>
      <c r="DP44" s="218"/>
      <c r="DQ44" s="218"/>
      <c r="DR44" s="218"/>
      <c r="DS44" s="218"/>
      <c r="DT44" s="218"/>
      <c r="DU44" s="218"/>
      <c r="DV44" s="218"/>
      <c r="DW44" s="218"/>
      <c r="DX44" s="218"/>
      <c r="DY44" s="218"/>
      <c r="DZ44" s="218"/>
      <c r="EA44" s="218"/>
      <c r="EB44" s="218"/>
      <c r="EC44" s="218"/>
      <c r="ED44" s="218"/>
      <c r="EE44" s="218"/>
      <c r="EF44" s="218"/>
      <c r="EG44" s="218"/>
      <c r="EH44" s="218"/>
      <c r="EI44" s="218"/>
      <c r="EJ44" s="218"/>
      <c r="EK44" s="218"/>
      <c r="EL44" s="218"/>
      <c r="EM44" s="218"/>
      <c r="EN44" s="218"/>
      <c r="EO44" s="218"/>
      <c r="EP44" s="218"/>
      <c r="EQ44" s="218"/>
      <c r="ER44" s="218"/>
      <c r="ES44" s="218"/>
      <c r="ET44" s="218"/>
      <c r="EU44" s="218"/>
      <c r="EV44" s="218"/>
      <c r="EW44" s="218"/>
      <c r="EX44" s="218"/>
      <c r="EY44" s="218"/>
      <c r="EZ44" s="218"/>
      <c r="FA44" s="218"/>
      <c r="FB44" s="218"/>
      <c r="FC44" s="218"/>
      <c r="FD44" s="218"/>
      <c r="FE44" s="218"/>
      <c r="FF44" s="218"/>
      <c r="FG44" s="218"/>
      <c r="FH44" s="218"/>
      <c r="FI44" s="218"/>
      <c r="FJ44" s="218"/>
      <c r="FK44" s="218"/>
      <c r="FL44" s="218"/>
      <c r="FM44" s="218"/>
      <c r="FN44" s="218"/>
      <c r="FO44" s="218"/>
      <c r="FP44" s="218"/>
      <c r="FQ44" s="218"/>
      <c r="FR44" s="218"/>
      <c r="FS44" s="218"/>
      <c r="FT44" s="218"/>
      <c r="FU44" s="218"/>
      <c r="FV44" s="218"/>
      <c r="FW44" s="218"/>
      <c r="FX44" s="218"/>
      <c r="FY44" s="218"/>
      <c r="FZ44" s="218"/>
    </row>
    <row r="45" spans="2:182" x14ac:dyDescent="0.2">
      <c r="B45" s="402"/>
      <c r="C45" s="408"/>
      <c r="D45" s="411"/>
      <c r="E45" s="128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29"/>
      <c r="AF45" s="129"/>
      <c r="AG45" s="129"/>
      <c r="AH45" s="129"/>
      <c r="AI45" s="129"/>
      <c r="AJ45" s="129"/>
      <c r="AK45" s="129"/>
      <c r="AL45" s="129"/>
      <c r="AM45" s="129"/>
      <c r="AN45" s="129"/>
      <c r="AO45" s="129"/>
      <c r="AP45" s="129"/>
      <c r="AQ45" s="129"/>
      <c r="AR45" s="129"/>
      <c r="AS45" s="129"/>
      <c r="AT45" s="129"/>
      <c r="AU45" s="129"/>
      <c r="AV45" s="129"/>
      <c r="AW45" s="129"/>
      <c r="AX45" s="129"/>
      <c r="AY45" s="129"/>
      <c r="AZ45" s="129"/>
      <c r="BA45" s="129"/>
      <c r="BB45" s="129"/>
      <c r="BC45" s="129"/>
      <c r="BD45" s="129"/>
      <c r="BE45" s="129"/>
      <c r="BF45" s="129"/>
      <c r="BG45" s="129"/>
      <c r="BH45" s="129"/>
      <c r="BI45" s="129"/>
      <c r="BJ45" s="129"/>
      <c r="BK45" s="129"/>
      <c r="BL45" s="129"/>
      <c r="BM45" s="129"/>
      <c r="BN45" s="129"/>
      <c r="BO45" s="129"/>
      <c r="BP45" s="129"/>
      <c r="BQ45" s="129"/>
      <c r="BR45" s="129"/>
      <c r="BS45" s="129"/>
      <c r="BT45" s="129"/>
      <c r="BU45" s="129"/>
      <c r="BV45" s="129"/>
      <c r="BW45" s="129"/>
      <c r="BX45" s="129"/>
      <c r="BY45" s="129"/>
      <c r="BZ45" s="129"/>
      <c r="CA45" s="129"/>
      <c r="CB45" s="129"/>
      <c r="CC45" s="129"/>
      <c r="CD45" s="129"/>
      <c r="CE45" s="129"/>
      <c r="CF45" s="129"/>
      <c r="CG45" s="129"/>
      <c r="CH45" s="129"/>
      <c r="CI45" s="129"/>
      <c r="CJ45" s="129"/>
      <c r="CK45" s="129"/>
      <c r="CL45" s="129"/>
      <c r="CM45" s="129"/>
      <c r="CN45" s="129"/>
      <c r="CO45" s="129"/>
      <c r="CP45" s="129"/>
      <c r="CQ45" s="129"/>
      <c r="CR45" s="129"/>
      <c r="CS45" s="129"/>
      <c r="CT45" s="129"/>
      <c r="CU45" s="129"/>
      <c r="CV45" s="130"/>
      <c r="CX45" s="218"/>
      <c r="CY45" s="218"/>
      <c r="CZ45" s="218"/>
      <c r="DA45" s="218"/>
      <c r="DB45" s="218"/>
      <c r="DC45" s="218"/>
      <c r="DD45" s="218"/>
      <c r="DE45" s="218"/>
      <c r="DF45" s="218"/>
      <c r="DG45" s="218"/>
      <c r="DH45" s="218"/>
      <c r="DI45" s="218"/>
      <c r="DJ45" s="218"/>
      <c r="DK45" s="218"/>
      <c r="DL45" s="218"/>
      <c r="DM45" s="218"/>
      <c r="DN45" s="218"/>
      <c r="DO45" s="218"/>
      <c r="DP45" s="218"/>
      <c r="DQ45" s="218"/>
      <c r="DR45" s="218"/>
      <c r="DS45" s="218"/>
      <c r="DT45" s="218"/>
      <c r="DU45" s="218"/>
      <c r="DV45" s="218"/>
      <c r="DW45" s="218"/>
      <c r="DX45" s="218"/>
      <c r="DY45" s="218"/>
      <c r="DZ45" s="218"/>
      <c r="EA45" s="218"/>
      <c r="EB45" s="218"/>
      <c r="EC45" s="218"/>
      <c r="ED45" s="218"/>
      <c r="EE45" s="218"/>
      <c r="EF45" s="218"/>
      <c r="EG45" s="218"/>
      <c r="EH45" s="218"/>
      <c r="EI45" s="218"/>
      <c r="EJ45" s="218"/>
      <c r="EK45" s="218"/>
      <c r="EL45" s="218"/>
      <c r="EM45" s="218"/>
      <c r="EN45" s="218"/>
      <c r="EO45" s="218"/>
      <c r="EP45" s="218"/>
      <c r="EQ45" s="218"/>
      <c r="ER45" s="218"/>
      <c r="ES45" s="218"/>
      <c r="ET45" s="218"/>
      <c r="EU45" s="218"/>
      <c r="EV45" s="218"/>
      <c r="EW45" s="218"/>
      <c r="EX45" s="218"/>
      <c r="EY45" s="218"/>
      <c r="EZ45" s="218"/>
      <c r="FA45" s="218"/>
      <c r="FB45" s="218"/>
      <c r="FC45" s="218"/>
      <c r="FD45" s="218"/>
      <c r="FE45" s="218"/>
      <c r="FF45" s="218"/>
      <c r="FG45" s="218"/>
      <c r="FH45" s="218"/>
      <c r="FI45" s="218"/>
      <c r="FJ45" s="218"/>
      <c r="FK45" s="218"/>
      <c r="FL45" s="218"/>
      <c r="FM45" s="218"/>
      <c r="FN45" s="218"/>
      <c r="FO45" s="218"/>
      <c r="FP45" s="218"/>
      <c r="FQ45" s="218"/>
      <c r="FR45" s="218"/>
      <c r="FS45" s="218"/>
      <c r="FT45" s="218"/>
      <c r="FU45" s="218"/>
      <c r="FV45" s="218"/>
      <c r="FW45" s="218"/>
      <c r="FX45" s="218"/>
      <c r="FY45" s="218"/>
      <c r="FZ45" s="218"/>
    </row>
    <row r="46" spans="2:182" x14ac:dyDescent="0.2">
      <c r="B46" s="402"/>
      <c r="C46" s="407"/>
      <c r="D46" s="410"/>
      <c r="E46" s="136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  <c r="Z46" s="134"/>
      <c r="AA46" s="134"/>
      <c r="AB46" s="134"/>
      <c r="AC46" s="134"/>
      <c r="AD46" s="134"/>
      <c r="AE46" s="134"/>
      <c r="AF46" s="134"/>
      <c r="AG46" s="134"/>
      <c r="AH46" s="134"/>
      <c r="AI46" s="134"/>
      <c r="AJ46" s="134"/>
      <c r="AK46" s="134"/>
      <c r="AL46" s="134"/>
      <c r="AM46" s="134"/>
      <c r="AN46" s="134"/>
      <c r="AO46" s="134"/>
      <c r="AP46" s="134"/>
      <c r="AQ46" s="134"/>
      <c r="AR46" s="134"/>
      <c r="AS46" s="134"/>
      <c r="AT46" s="134"/>
      <c r="AU46" s="134"/>
      <c r="AV46" s="134"/>
      <c r="AW46" s="134"/>
      <c r="AX46" s="134"/>
      <c r="AY46" s="134"/>
      <c r="AZ46" s="134"/>
      <c r="BA46" s="134"/>
      <c r="BB46" s="134"/>
      <c r="BC46" s="134"/>
      <c r="BD46" s="134"/>
      <c r="BE46" s="134"/>
      <c r="BF46" s="134"/>
      <c r="BG46" s="134"/>
      <c r="BH46" s="134"/>
      <c r="BI46" s="134"/>
      <c r="BJ46" s="134"/>
      <c r="BK46" s="134"/>
      <c r="BL46" s="134"/>
      <c r="BM46" s="134"/>
      <c r="BN46" s="134"/>
      <c r="BO46" s="134"/>
      <c r="BP46" s="134"/>
      <c r="BQ46" s="134"/>
      <c r="BR46" s="134"/>
      <c r="BS46" s="134"/>
      <c r="BT46" s="134"/>
      <c r="BU46" s="134"/>
      <c r="BV46" s="134"/>
      <c r="BW46" s="134"/>
      <c r="BX46" s="134"/>
      <c r="BY46" s="134"/>
      <c r="BZ46" s="134"/>
      <c r="CA46" s="134"/>
      <c r="CB46" s="134"/>
      <c r="CC46" s="134"/>
      <c r="CD46" s="134"/>
      <c r="CE46" s="134"/>
      <c r="CF46" s="134"/>
      <c r="CG46" s="134"/>
      <c r="CH46" s="134"/>
      <c r="CI46" s="134"/>
      <c r="CJ46" s="134"/>
      <c r="CK46" s="134"/>
      <c r="CL46" s="134"/>
      <c r="CM46" s="134"/>
      <c r="CN46" s="134"/>
      <c r="CO46" s="134"/>
      <c r="CP46" s="134"/>
      <c r="CQ46" s="134"/>
      <c r="CR46" s="134"/>
      <c r="CS46" s="134"/>
      <c r="CT46" s="134"/>
      <c r="CU46" s="134"/>
      <c r="CV46" s="135"/>
    </row>
    <row r="47" spans="2:182" x14ac:dyDescent="0.2">
      <c r="B47" s="402"/>
      <c r="C47" s="408"/>
      <c r="D47" s="411"/>
      <c r="E47" s="128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29"/>
      <c r="AF47" s="129"/>
      <c r="AG47" s="129"/>
      <c r="AH47" s="129"/>
      <c r="AI47" s="129"/>
      <c r="AJ47" s="129"/>
      <c r="AK47" s="129"/>
      <c r="AL47" s="129"/>
      <c r="AM47" s="129"/>
      <c r="AN47" s="129"/>
      <c r="AO47" s="129"/>
      <c r="AP47" s="129"/>
      <c r="AQ47" s="129"/>
      <c r="AR47" s="129"/>
      <c r="AS47" s="129"/>
      <c r="AT47" s="129"/>
      <c r="AU47" s="129"/>
      <c r="AV47" s="129"/>
      <c r="AW47" s="129"/>
      <c r="AX47" s="129"/>
      <c r="AY47" s="129"/>
      <c r="AZ47" s="129"/>
      <c r="BA47" s="129"/>
      <c r="BB47" s="129"/>
      <c r="BC47" s="129"/>
      <c r="BD47" s="129"/>
      <c r="BE47" s="129"/>
      <c r="BF47" s="129"/>
      <c r="BG47" s="129"/>
      <c r="BH47" s="129"/>
      <c r="BI47" s="129"/>
      <c r="BJ47" s="129"/>
      <c r="BK47" s="129"/>
      <c r="BL47" s="129"/>
      <c r="BM47" s="129"/>
      <c r="BN47" s="129"/>
      <c r="BO47" s="129"/>
      <c r="BP47" s="129"/>
      <c r="BQ47" s="129"/>
      <c r="BR47" s="129"/>
      <c r="BS47" s="129"/>
      <c r="BT47" s="129"/>
      <c r="BU47" s="129"/>
      <c r="BV47" s="129"/>
      <c r="BW47" s="129"/>
      <c r="BX47" s="129"/>
      <c r="BY47" s="129"/>
      <c r="BZ47" s="129"/>
      <c r="CA47" s="129"/>
      <c r="CB47" s="129"/>
      <c r="CC47" s="129"/>
      <c r="CD47" s="129"/>
      <c r="CE47" s="129"/>
      <c r="CF47" s="129"/>
      <c r="CG47" s="129"/>
      <c r="CH47" s="129"/>
      <c r="CI47" s="129"/>
      <c r="CJ47" s="129"/>
      <c r="CK47" s="129"/>
      <c r="CL47" s="129"/>
      <c r="CM47" s="129"/>
      <c r="CN47" s="129"/>
      <c r="CO47" s="129"/>
      <c r="CP47" s="129"/>
      <c r="CQ47" s="129"/>
      <c r="CR47" s="129"/>
      <c r="CS47" s="129"/>
      <c r="CT47" s="129"/>
      <c r="CU47" s="129"/>
      <c r="CV47" s="130"/>
    </row>
    <row r="48" spans="2:182" ht="14.25" customHeight="1" x14ac:dyDescent="0.2">
      <c r="B48" s="402"/>
      <c r="C48" s="407"/>
      <c r="D48" s="407"/>
      <c r="E48" s="136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34"/>
      <c r="AK48" s="134"/>
      <c r="AL48" s="134"/>
      <c r="AM48" s="134"/>
      <c r="AN48" s="13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AY48" s="134"/>
      <c r="AZ48" s="134"/>
      <c r="BA48" s="134"/>
      <c r="BB48" s="134"/>
      <c r="BC48" s="134"/>
      <c r="BD48" s="134"/>
      <c r="BE48" s="134"/>
      <c r="BF48" s="134"/>
      <c r="BG48" s="134"/>
      <c r="BH48" s="134"/>
      <c r="BI48" s="134"/>
      <c r="BJ48" s="134"/>
      <c r="BK48" s="134"/>
      <c r="BL48" s="134"/>
      <c r="BM48" s="134"/>
      <c r="BN48" s="134"/>
      <c r="BO48" s="134"/>
      <c r="BP48" s="134"/>
      <c r="BQ48" s="134"/>
      <c r="BR48" s="134"/>
      <c r="BS48" s="134"/>
      <c r="BT48" s="134"/>
      <c r="BU48" s="134"/>
      <c r="BV48" s="134"/>
      <c r="BW48" s="134"/>
      <c r="BX48" s="134"/>
      <c r="BY48" s="134"/>
      <c r="BZ48" s="134"/>
      <c r="CA48" s="134"/>
      <c r="CB48" s="134"/>
      <c r="CC48" s="134"/>
      <c r="CD48" s="134"/>
      <c r="CE48" s="134"/>
      <c r="CF48" s="134"/>
      <c r="CG48" s="134"/>
      <c r="CH48" s="134"/>
      <c r="CI48" s="134"/>
      <c r="CJ48" s="134"/>
      <c r="CK48" s="134"/>
      <c r="CL48" s="134"/>
      <c r="CM48" s="134"/>
      <c r="CN48" s="134"/>
      <c r="CO48" s="134"/>
      <c r="CP48" s="134"/>
      <c r="CQ48" s="134"/>
      <c r="CR48" s="134"/>
      <c r="CS48" s="134"/>
      <c r="CT48" s="134"/>
      <c r="CU48" s="134"/>
      <c r="CV48" s="135"/>
    </row>
    <row r="49" spans="2:100" ht="14.25" customHeight="1" x14ac:dyDescent="0.2">
      <c r="B49" s="402"/>
      <c r="C49" s="408"/>
      <c r="D49" s="408"/>
      <c r="E49" s="128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29"/>
      <c r="AF49" s="129"/>
      <c r="AG49" s="129"/>
      <c r="AH49" s="129"/>
      <c r="AI49" s="129"/>
      <c r="AJ49" s="129"/>
      <c r="AK49" s="129"/>
      <c r="AL49" s="129"/>
      <c r="AM49" s="129"/>
      <c r="AN49" s="129"/>
      <c r="AO49" s="129"/>
      <c r="AP49" s="129"/>
      <c r="AQ49" s="129"/>
      <c r="AR49" s="129"/>
      <c r="AS49" s="129"/>
      <c r="AT49" s="129"/>
      <c r="AU49" s="129"/>
      <c r="AV49" s="129"/>
      <c r="AW49" s="129"/>
      <c r="AX49" s="129"/>
      <c r="AY49" s="129"/>
      <c r="AZ49" s="129"/>
      <c r="BA49" s="129"/>
      <c r="BB49" s="129"/>
      <c r="BC49" s="129"/>
      <c r="BD49" s="129"/>
      <c r="BE49" s="129"/>
      <c r="BF49" s="129"/>
      <c r="BG49" s="129"/>
      <c r="BH49" s="129"/>
      <c r="BI49" s="129"/>
      <c r="BJ49" s="129"/>
      <c r="BK49" s="129"/>
      <c r="BL49" s="129"/>
      <c r="BM49" s="129"/>
      <c r="BN49" s="129"/>
      <c r="BO49" s="129"/>
      <c r="BP49" s="129"/>
      <c r="BQ49" s="129"/>
      <c r="BR49" s="129"/>
      <c r="BS49" s="129"/>
      <c r="BT49" s="129"/>
      <c r="BU49" s="129"/>
      <c r="BV49" s="129"/>
      <c r="BW49" s="129"/>
      <c r="BX49" s="129"/>
      <c r="BY49" s="129"/>
      <c r="BZ49" s="129"/>
      <c r="CA49" s="129"/>
      <c r="CB49" s="129"/>
      <c r="CC49" s="129"/>
      <c r="CD49" s="129"/>
      <c r="CE49" s="129"/>
      <c r="CF49" s="129"/>
      <c r="CG49" s="129"/>
      <c r="CH49" s="129"/>
      <c r="CI49" s="129"/>
      <c r="CJ49" s="129"/>
      <c r="CK49" s="129"/>
      <c r="CL49" s="129"/>
      <c r="CM49" s="129"/>
      <c r="CN49" s="129"/>
      <c r="CO49" s="129"/>
      <c r="CP49" s="129"/>
      <c r="CQ49" s="129"/>
      <c r="CR49" s="129"/>
      <c r="CS49" s="129"/>
      <c r="CT49" s="129"/>
      <c r="CU49" s="129"/>
      <c r="CV49" s="130"/>
    </row>
    <row r="50" spans="2:100" ht="14.25" customHeight="1" x14ac:dyDescent="0.2">
      <c r="B50" s="402"/>
      <c r="C50" s="407"/>
      <c r="D50" s="410"/>
      <c r="E50" s="136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34"/>
      <c r="AK50" s="134"/>
      <c r="AL50" s="134"/>
      <c r="AM50" s="134"/>
      <c r="AN50" s="13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AY50" s="134"/>
      <c r="AZ50" s="134"/>
      <c r="BA50" s="134"/>
      <c r="BB50" s="134"/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4"/>
      <c r="BO50" s="134"/>
      <c r="BP50" s="134"/>
      <c r="BQ50" s="134"/>
      <c r="BR50" s="134"/>
      <c r="BS50" s="134"/>
      <c r="BT50" s="134"/>
      <c r="BU50" s="134"/>
      <c r="BV50" s="134"/>
      <c r="BW50" s="134"/>
      <c r="BX50" s="134"/>
      <c r="BY50" s="134"/>
      <c r="BZ50" s="134"/>
      <c r="CA50" s="134"/>
      <c r="CB50" s="134"/>
      <c r="CC50" s="134"/>
      <c r="CD50" s="134"/>
      <c r="CE50" s="134"/>
      <c r="CF50" s="134"/>
      <c r="CG50" s="134"/>
      <c r="CH50" s="134"/>
      <c r="CI50" s="134"/>
      <c r="CJ50" s="134"/>
      <c r="CK50" s="134"/>
      <c r="CL50" s="134"/>
      <c r="CM50" s="134"/>
      <c r="CN50" s="134"/>
      <c r="CO50" s="134"/>
      <c r="CP50" s="134"/>
      <c r="CQ50" s="134"/>
      <c r="CR50" s="134"/>
      <c r="CS50" s="134"/>
      <c r="CT50" s="134"/>
      <c r="CU50" s="134"/>
      <c r="CV50" s="135"/>
    </row>
    <row r="51" spans="2:100" ht="14.25" customHeight="1" x14ac:dyDescent="0.2">
      <c r="B51" s="402"/>
      <c r="C51" s="408"/>
      <c r="D51" s="411"/>
      <c r="E51" s="147"/>
      <c r="F51" s="148"/>
      <c r="G51" s="148"/>
      <c r="H51" s="148"/>
      <c r="I51" s="148"/>
      <c r="J51" s="148"/>
      <c r="K51" s="148"/>
      <c r="L51" s="148"/>
      <c r="M51" s="148"/>
      <c r="N51" s="148"/>
      <c r="O51" s="148"/>
      <c r="P51" s="148"/>
      <c r="Q51" s="148"/>
      <c r="R51" s="148"/>
      <c r="S51" s="148"/>
      <c r="T51" s="148"/>
      <c r="U51" s="148"/>
      <c r="V51" s="148"/>
      <c r="W51" s="148"/>
      <c r="X51" s="148"/>
      <c r="Y51" s="148"/>
      <c r="Z51" s="148"/>
      <c r="AA51" s="148"/>
      <c r="AB51" s="148"/>
      <c r="AC51" s="148"/>
      <c r="AD51" s="148"/>
      <c r="AE51" s="148"/>
      <c r="AF51" s="148"/>
      <c r="AG51" s="148"/>
      <c r="AH51" s="148"/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48"/>
      <c r="BB51" s="148"/>
      <c r="BC51" s="148"/>
      <c r="BD51" s="148"/>
      <c r="BE51" s="148"/>
      <c r="BF51" s="148"/>
      <c r="BG51" s="148"/>
      <c r="BH51" s="148"/>
      <c r="BI51" s="148"/>
      <c r="BJ51" s="148"/>
      <c r="BK51" s="148"/>
      <c r="BL51" s="148"/>
      <c r="BM51" s="148"/>
      <c r="BN51" s="148"/>
      <c r="BO51" s="148"/>
      <c r="BP51" s="148"/>
      <c r="BQ51" s="148"/>
      <c r="BR51" s="148"/>
      <c r="BS51" s="148"/>
      <c r="BT51" s="148"/>
      <c r="BU51" s="148"/>
      <c r="BV51" s="148"/>
      <c r="BW51" s="148"/>
      <c r="BX51" s="148"/>
      <c r="BY51" s="148"/>
      <c r="BZ51" s="148"/>
      <c r="CA51" s="148"/>
      <c r="CB51" s="148"/>
      <c r="CC51" s="148"/>
      <c r="CD51" s="148"/>
      <c r="CE51" s="148"/>
      <c r="CF51" s="148"/>
      <c r="CG51" s="148"/>
      <c r="CH51" s="148"/>
      <c r="CI51" s="148"/>
      <c r="CJ51" s="148"/>
      <c r="CK51" s="148"/>
      <c r="CL51" s="148"/>
      <c r="CM51" s="148"/>
      <c r="CN51" s="148"/>
      <c r="CO51" s="148"/>
      <c r="CP51" s="148"/>
      <c r="CQ51" s="148"/>
      <c r="CR51" s="148"/>
      <c r="CS51" s="148"/>
      <c r="CT51" s="148"/>
      <c r="CU51" s="148"/>
      <c r="CV51" s="149"/>
    </row>
    <row r="52" spans="2:100" ht="14.25" customHeight="1" x14ac:dyDescent="0.2">
      <c r="B52" s="406"/>
      <c r="C52" s="407"/>
      <c r="D52" s="407"/>
      <c r="E52" s="132"/>
      <c r="F52" s="133"/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  <c r="X52" s="133"/>
      <c r="Y52" s="133"/>
      <c r="Z52" s="133"/>
      <c r="AA52" s="133"/>
      <c r="AB52" s="133"/>
      <c r="AC52" s="133"/>
      <c r="AD52" s="133"/>
      <c r="AE52" s="133"/>
      <c r="AF52" s="133"/>
      <c r="AG52" s="133"/>
      <c r="AH52" s="133"/>
      <c r="AI52" s="133"/>
      <c r="AJ52" s="133"/>
      <c r="AK52" s="133"/>
      <c r="AL52" s="133"/>
      <c r="AM52" s="133"/>
      <c r="AN52" s="133"/>
      <c r="AO52" s="133"/>
      <c r="AP52" s="133"/>
      <c r="AQ52" s="133"/>
      <c r="AR52" s="133"/>
      <c r="AS52" s="133"/>
      <c r="AT52" s="133"/>
      <c r="AU52" s="133"/>
      <c r="AV52" s="133"/>
      <c r="AW52" s="133"/>
      <c r="AX52" s="133"/>
      <c r="AY52" s="133"/>
      <c r="AZ52" s="133"/>
      <c r="BA52" s="133"/>
      <c r="BB52" s="133"/>
      <c r="BC52" s="133"/>
      <c r="BD52" s="133"/>
      <c r="BE52" s="133"/>
      <c r="BF52" s="133"/>
      <c r="BG52" s="133"/>
      <c r="BH52" s="133"/>
      <c r="BI52" s="133"/>
      <c r="BJ52" s="133"/>
      <c r="BK52" s="133"/>
      <c r="BL52" s="133"/>
      <c r="BM52" s="133"/>
      <c r="BN52" s="133"/>
      <c r="BO52" s="133"/>
      <c r="BP52" s="133"/>
      <c r="BQ52" s="133"/>
      <c r="BR52" s="133"/>
      <c r="BS52" s="133"/>
      <c r="BT52" s="133"/>
      <c r="BU52" s="133"/>
      <c r="BV52" s="133"/>
      <c r="BW52" s="133"/>
      <c r="BX52" s="133"/>
      <c r="BY52" s="133"/>
      <c r="BZ52" s="133"/>
      <c r="CA52" s="133"/>
      <c r="CB52" s="133"/>
      <c r="CC52" s="133"/>
      <c r="CD52" s="133"/>
      <c r="CE52" s="133"/>
      <c r="CF52" s="133"/>
      <c r="CG52" s="133"/>
      <c r="CH52" s="133"/>
      <c r="CI52" s="133"/>
      <c r="CJ52" s="133"/>
      <c r="CK52" s="133"/>
      <c r="CL52" s="133"/>
      <c r="CM52" s="133"/>
      <c r="CN52" s="133"/>
      <c r="CO52" s="133"/>
      <c r="CP52" s="133"/>
      <c r="CQ52" s="133"/>
      <c r="CR52" s="133"/>
      <c r="CS52" s="133"/>
      <c r="CT52" s="133"/>
      <c r="CU52" s="133"/>
      <c r="CV52" s="150"/>
    </row>
    <row r="53" spans="2:100" ht="14.25" customHeight="1" x14ac:dyDescent="0.2">
      <c r="B53" s="405"/>
      <c r="C53" s="408"/>
      <c r="D53" s="408"/>
      <c r="E53" s="132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3"/>
      <c r="AF53" s="133"/>
      <c r="AG53" s="133"/>
      <c r="AH53" s="133"/>
      <c r="AI53" s="133"/>
      <c r="AJ53" s="133"/>
      <c r="AK53" s="133"/>
      <c r="AL53" s="133"/>
      <c r="AM53" s="133"/>
      <c r="AN53" s="133"/>
      <c r="AO53" s="133"/>
      <c r="AP53" s="133"/>
      <c r="AQ53" s="133"/>
      <c r="AR53" s="133"/>
      <c r="AS53" s="133"/>
      <c r="AT53" s="133"/>
      <c r="AU53" s="133"/>
      <c r="AV53" s="133"/>
      <c r="AW53" s="133"/>
      <c r="AX53" s="133"/>
      <c r="AY53" s="133"/>
      <c r="AZ53" s="133"/>
      <c r="BA53" s="133"/>
      <c r="BB53" s="133"/>
      <c r="BC53" s="133"/>
      <c r="BD53" s="133"/>
      <c r="BE53" s="133"/>
      <c r="BF53" s="133"/>
      <c r="BG53" s="133"/>
      <c r="BH53" s="133"/>
      <c r="BI53" s="133"/>
      <c r="BJ53" s="133"/>
      <c r="BK53" s="133"/>
      <c r="BL53" s="133"/>
      <c r="BM53" s="133"/>
      <c r="BN53" s="133"/>
      <c r="BO53" s="133"/>
      <c r="BP53" s="133"/>
      <c r="BQ53" s="133"/>
      <c r="BR53" s="133"/>
      <c r="BS53" s="133"/>
      <c r="BT53" s="133"/>
      <c r="BU53" s="133"/>
      <c r="BV53" s="133"/>
      <c r="BW53" s="133"/>
      <c r="BX53" s="133"/>
      <c r="BY53" s="133"/>
      <c r="BZ53" s="133"/>
      <c r="CA53" s="133"/>
      <c r="CB53" s="133"/>
      <c r="CC53" s="133"/>
      <c r="CD53" s="133"/>
      <c r="CE53" s="133"/>
      <c r="CF53" s="133"/>
      <c r="CG53" s="133"/>
      <c r="CH53" s="133"/>
      <c r="CI53" s="133"/>
      <c r="CJ53" s="133"/>
      <c r="CK53" s="133"/>
      <c r="CL53" s="133"/>
      <c r="CM53" s="133"/>
      <c r="CN53" s="133"/>
      <c r="CO53" s="133"/>
      <c r="CP53" s="133"/>
      <c r="CQ53" s="133"/>
      <c r="CR53" s="133"/>
      <c r="CS53" s="133"/>
      <c r="CT53" s="133"/>
      <c r="CU53" s="133"/>
      <c r="CV53" s="150"/>
    </row>
    <row r="54" spans="2:100" ht="14.25" customHeight="1" x14ac:dyDescent="0.2">
      <c r="B54" s="402"/>
      <c r="C54" s="407"/>
      <c r="D54" s="407"/>
      <c r="E54" s="136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4"/>
      <c r="AE54" s="134"/>
      <c r="AF54" s="134"/>
      <c r="AG54" s="134"/>
      <c r="AH54" s="134"/>
      <c r="AI54" s="134"/>
      <c r="AJ54" s="134"/>
      <c r="AK54" s="134"/>
      <c r="AL54" s="134"/>
      <c r="AM54" s="134"/>
      <c r="AN54" s="134"/>
      <c r="AO54" s="134"/>
      <c r="AP54" s="134"/>
      <c r="AQ54" s="134"/>
      <c r="AR54" s="134"/>
      <c r="AS54" s="134"/>
      <c r="AT54" s="134"/>
      <c r="AU54" s="134"/>
      <c r="AV54" s="134"/>
      <c r="AW54" s="134"/>
      <c r="AX54" s="134"/>
      <c r="AY54" s="134"/>
      <c r="AZ54" s="134"/>
      <c r="BA54" s="134"/>
      <c r="BB54" s="134"/>
      <c r="BC54" s="134"/>
      <c r="BD54" s="134"/>
      <c r="BE54" s="134"/>
      <c r="BF54" s="134"/>
      <c r="BG54" s="134"/>
      <c r="BH54" s="134"/>
      <c r="BI54" s="134"/>
      <c r="BJ54" s="134"/>
      <c r="BK54" s="134"/>
      <c r="BL54" s="134"/>
      <c r="BM54" s="134"/>
      <c r="BN54" s="134"/>
      <c r="BO54" s="134"/>
      <c r="BP54" s="134"/>
      <c r="BQ54" s="134"/>
      <c r="BR54" s="134"/>
      <c r="BS54" s="134"/>
      <c r="BT54" s="134"/>
      <c r="BU54" s="134"/>
      <c r="BV54" s="134"/>
      <c r="BW54" s="134"/>
      <c r="BX54" s="134"/>
      <c r="BY54" s="134"/>
      <c r="BZ54" s="134"/>
      <c r="CA54" s="134"/>
      <c r="CB54" s="134"/>
      <c r="CC54" s="134"/>
      <c r="CD54" s="134"/>
      <c r="CE54" s="134"/>
      <c r="CF54" s="134"/>
      <c r="CG54" s="134"/>
      <c r="CH54" s="134"/>
      <c r="CI54" s="134"/>
      <c r="CJ54" s="134"/>
      <c r="CK54" s="134"/>
      <c r="CL54" s="134"/>
      <c r="CM54" s="134"/>
      <c r="CN54" s="134"/>
      <c r="CO54" s="134"/>
      <c r="CP54" s="134"/>
      <c r="CQ54" s="134"/>
      <c r="CR54" s="134"/>
      <c r="CS54" s="134"/>
      <c r="CT54" s="134"/>
      <c r="CU54" s="134"/>
      <c r="CV54" s="135"/>
    </row>
    <row r="55" spans="2:100" ht="14.25" customHeight="1" x14ac:dyDescent="0.2">
      <c r="B55" s="402"/>
      <c r="C55" s="408"/>
      <c r="D55" s="408"/>
      <c r="E55" s="147"/>
      <c r="F55" s="148"/>
      <c r="G55" s="148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48"/>
      <c r="AE55" s="148"/>
      <c r="AF55" s="148"/>
      <c r="AG55" s="148"/>
      <c r="AH55" s="148"/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  <c r="BI55" s="148"/>
      <c r="BJ55" s="148"/>
      <c r="BK55" s="148"/>
      <c r="BL55" s="148"/>
      <c r="BM55" s="148"/>
      <c r="BN55" s="148"/>
      <c r="BO55" s="148"/>
      <c r="BP55" s="148"/>
      <c r="BQ55" s="148"/>
      <c r="BR55" s="148"/>
      <c r="BS55" s="148"/>
      <c r="BT55" s="148"/>
      <c r="BU55" s="148"/>
      <c r="BV55" s="148"/>
      <c r="BW55" s="148"/>
      <c r="BX55" s="148"/>
      <c r="BY55" s="148"/>
      <c r="BZ55" s="148"/>
      <c r="CA55" s="148"/>
      <c r="CB55" s="148"/>
      <c r="CC55" s="148"/>
      <c r="CD55" s="148"/>
      <c r="CE55" s="148"/>
      <c r="CF55" s="148"/>
      <c r="CG55" s="148"/>
      <c r="CH55" s="148"/>
      <c r="CI55" s="148"/>
      <c r="CJ55" s="148"/>
      <c r="CK55" s="148"/>
      <c r="CL55" s="148"/>
      <c r="CM55" s="148"/>
      <c r="CN55" s="148"/>
      <c r="CO55" s="148"/>
      <c r="CP55" s="148"/>
      <c r="CQ55" s="148"/>
      <c r="CR55" s="148"/>
      <c r="CS55" s="148"/>
      <c r="CT55" s="148"/>
      <c r="CU55" s="148"/>
      <c r="CV55" s="149"/>
    </row>
    <row r="56" spans="2:100" x14ac:dyDescent="0.2">
      <c r="B56" s="402"/>
      <c r="C56" s="407"/>
      <c r="D56" s="407"/>
      <c r="E56" s="136"/>
      <c r="F56" s="134"/>
      <c r="G56" s="134"/>
      <c r="H56" s="134"/>
      <c r="I56" s="134"/>
      <c r="J56" s="134"/>
      <c r="K56" s="134"/>
      <c r="L56" s="134"/>
      <c r="M56" s="134"/>
      <c r="N56" s="134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  <c r="AA56" s="134"/>
      <c r="AB56" s="134"/>
      <c r="AC56" s="134"/>
      <c r="AD56" s="134"/>
      <c r="AE56" s="134"/>
      <c r="AF56" s="134"/>
      <c r="AG56" s="134"/>
      <c r="AH56" s="134"/>
      <c r="AI56" s="134"/>
      <c r="AJ56" s="134"/>
      <c r="AK56" s="134"/>
      <c r="AL56" s="134"/>
      <c r="AM56" s="134"/>
      <c r="AN56" s="134"/>
      <c r="AO56" s="134"/>
      <c r="AP56" s="134"/>
      <c r="AQ56" s="134"/>
      <c r="AR56" s="134"/>
      <c r="AS56" s="134"/>
      <c r="AT56" s="134"/>
      <c r="AU56" s="134"/>
      <c r="AV56" s="134"/>
      <c r="AW56" s="134"/>
      <c r="AX56" s="134"/>
      <c r="AY56" s="134"/>
      <c r="AZ56" s="134"/>
      <c r="BA56" s="134"/>
      <c r="BB56" s="134"/>
      <c r="BC56" s="134"/>
      <c r="BD56" s="134"/>
      <c r="BE56" s="134"/>
      <c r="BF56" s="134"/>
      <c r="BG56" s="134"/>
      <c r="BH56" s="134"/>
      <c r="BI56" s="134"/>
      <c r="BJ56" s="134"/>
      <c r="BK56" s="134"/>
      <c r="BL56" s="134"/>
      <c r="BM56" s="134"/>
      <c r="BN56" s="134"/>
      <c r="BO56" s="134"/>
      <c r="BP56" s="134"/>
      <c r="BQ56" s="134"/>
      <c r="BR56" s="134"/>
      <c r="BS56" s="134"/>
      <c r="BT56" s="134"/>
      <c r="BU56" s="134"/>
      <c r="BV56" s="134"/>
      <c r="BW56" s="134"/>
      <c r="BX56" s="134"/>
      <c r="BY56" s="134"/>
      <c r="BZ56" s="134"/>
      <c r="CA56" s="134"/>
      <c r="CB56" s="134"/>
      <c r="CC56" s="134"/>
      <c r="CD56" s="134"/>
      <c r="CE56" s="134"/>
      <c r="CF56" s="134"/>
      <c r="CG56" s="134"/>
      <c r="CH56" s="134"/>
      <c r="CI56" s="134"/>
      <c r="CJ56" s="134"/>
      <c r="CK56" s="134"/>
      <c r="CL56" s="134"/>
      <c r="CM56" s="134"/>
      <c r="CN56" s="134"/>
      <c r="CO56" s="134"/>
      <c r="CP56" s="134"/>
      <c r="CQ56" s="134"/>
      <c r="CR56" s="134"/>
      <c r="CS56" s="134"/>
      <c r="CT56" s="134"/>
      <c r="CU56" s="134"/>
      <c r="CV56" s="135"/>
    </row>
    <row r="57" spans="2:100" x14ac:dyDescent="0.2">
      <c r="B57" s="402"/>
      <c r="C57" s="408"/>
      <c r="D57" s="408"/>
      <c r="E57" s="147"/>
      <c r="F57" s="148"/>
      <c r="G57" s="148"/>
      <c r="H57" s="148"/>
      <c r="I57" s="148"/>
      <c r="J57" s="148"/>
      <c r="K57" s="148"/>
      <c r="L57" s="148"/>
      <c r="M57" s="148"/>
      <c r="N57" s="148"/>
      <c r="O57" s="148"/>
      <c r="P57" s="148"/>
      <c r="Q57" s="148"/>
      <c r="R57" s="148"/>
      <c r="S57" s="148"/>
      <c r="T57" s="148"/>
      <c r="U57" s="148"/>
      <c r="V57" s="148"/>
      <c r="W57" s="148"/>
      <c r="X57" s="148"/>
      <c r="Y57" s="148"/>
      <c r="Z57" s="148"/>
      <c r="AA57" s="148"/>
      <c r="AB57" s="148"/>
      <c r="AC57" s="148"/>
      <c r="AD57" s="148"/>
      <c r="AE57" s="148"/>
      <c r="AF57" s="148"/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48"/>
      <c r="BB57" s="148"/>
      <c r="BC57" s="148"/>
      <c r="BD57" s="148"/>
      <c r="BE57" s="148"/>
      <c r="BF57" s="148"/>
      <c r="BG57" s="148"/>
      <c r="BH57" s="148"/>
      <c r="BI57" s="148"/>
      <c r="BJ57" s="148"/>
      <c r="BK57" s="148"/>
      <c r="BL57" s="148"/>
      <c r="BM57" s="148"/>
      <c r="BN57" s="148"/>
      <c r="BO57" s="148"/>
      <c r="BP57" s="148"/>
      <c r="BQ57" s="148"/>
      <c r="BR57" s="148"/>
      <c r="BS57" s="148"/>
      <c r="BT57" s="148"/>
      <c r="BU57" s="148"/>
      <c r="BV57" s="148"/>
      <c r="BW57" s="148"/>
      <c r="BX57" s="148"/>
      <c r="BY57" s="148"/>
      <c r="BZ57" s="148"/>
      <c r="CA57" s="148"/>
      <c r="CB57" s="148"/>
      <c r="CC57" s="148"/>
      <c r="CD57" s="148"/>
      <c r="CE57" s="148"/>
      <c r="CF57" s="148"/>
      <c r="CG57" s="148"/>
      <c r="CH57" s="148"/>
      <c r="CI57" s="148"/>
      <c r="CJ57" s="148"/>
      <c r="CK57" s="148"/>
      <c r="CL57" s="148"/>
      <c r="CM57" s="148"/>
      <c r="CN57" s="148"/>
      <c r="CO57" s="148"/>
      <c r="CP57" s="148"/>
      <c r="CQ57" s="148"/>
      <c r="CR57" s="148"/>
      <c r="CS57" s="148"/>
      <c r="CT57" s="148"/>
      <c r="CU57" s="148"/>
      <c r="CV57" s="149"/>
    </row>
    <row r="58" spans="2:100" x14ac:dyDescent="0.2">
      <c r="B58" s="402"/>
      <c r="C58" s="407"/>
      <c r="D58" s="407"/>
      <c r="E58" s="136"/>
      <c r="F58" s="134"/>
      <c r="G58" s="134"/>
      <c r="H58" s="134"/>
      <c r="I58" s="134"/>
      <c r="J58" s="134"/>
      <c r="K58" s="134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4"/>
      <c r="AB58" s="134"/>
      <c r="AC58" s="134"/>
      <c r="AD58" s="134"/>
      <c r="AE58" s="134"/>
      <c r="AF58" s="134"/>
      <c r="AG58" s="134"/>
      <c r="AH58" s="134"/>
      <c r="AI58" s="134"/>
      <c r="AJ58" s="134"/>
      <c r="AK58" s="134"/>
      <c r="AL58" s="134"/>
      <c r="AM58" s="134"/>
      <c r="AN58" s="134"/>
      <c r="AO58" s="134"/>
      <c r="AP58" s="134"/>
      <c r="AQ58" s="134"/>
      <c r="AR58" s="134"/>
      <c r="AS58" s="134"/>
      <c r="AT58" s="134"/>
      <c r="AU58" s="134"/>
      <c r="AV58" s="134"/>
      <c r="AW58" s="134"/>
      <c r="AX58" s="134"/>
      <c r="AY58" s="134"/>
      <c r="AZ58" s="134"/>
      <c r="BA58" s="134"/>
      <c r="BB58" s="134"/>
      <c r="BC58" s="134"/>
      <c r="BD58" s="134"/>
      <c r="BE58" s="134"/>
      <c r="BF58" s="134"/>
      <c r="BG58" s="134"/>
      <c r="BH58" s="134"/>
      <c r="BI58" s="134"/>
      <c r="BJ58" s="134"/>
      <c r="BK58" s="134"/>
      <c r="BL58" s="134"/>
      <c r="BM58" s="134"/>
      <c r="BN58" s="134"/>
      <c r="BO58" s="134"/>
      <c r="BP58" s="134"/>
      <c r="BQ58" s="134"/>
      <c r="BR58" s="134"/>
      <c r="BS58" s="134"/>
      <c r="BT58" s="134"/>
      <c r="BU58" s="134"/>
      <c r="BV58" s="134"/>
      <c r="BW58" s="134"/>
      <c r="BX58" s="134"/>
      <c r="BY58" s="134"/>
      <c r="BZ58" s="134"/>
      <c r="CA58" s="134"/>
      <c r="CB58" s="134"/>
      <c r="CC58" s="134"/>
      <c r="CD58" s="134"/>
      <c r="CE58" s="134"/>
      <c r="CF58" s="134"/>
      <c r="CG58" s="134"/>
      <c r="CH58" s="134"/>
      <c r="CI58" s="134"/>
      <c r="CJ58" s="134"/>
      <c r="CK58" s="134"/>
      <c r="CL58" s="134"/>
      <c r="CM58" s="134"/>
      <c r="CN58" s="134"/>
      <c r="CO58" s="134"/>
      <c r="CP58" s="134"/>
      <c r="CQ58" s="134"/>
      <c r="CR58" s="134"/>
      <c r="CS58" s="134"/>
      <c r="CT58" s="134"/>
      <c r="CU58" s="134"/>
      <c r="CV58" s="135"/>
    </row>
    <row r="59" spans="2:100" x14ac:dyDescent="0.2">
      <c r="B59" s="402"/>
      <c r="C59" s="408"/>
      <c r="D59" s="408"/>
      <c r="E59" s="147"/>
      <c r="F59" s="148"/>
      <c r="G59" s="148"/>
      <c r="H59" s="148"/>
      <c r="I59" s="148"/>
      <c r="J59" s="148"/>
      <c r="K59" s="148"/>
      <c r="L59" s="148"/>
      <c r="M59" s="148"/>
      <c r="N59" s="148"/>
      <c r="O59" s="148"/>
      <c r="P59" s="148"/>
      <c r="Q59" s="148"/>
      <c r="R59" s="148"/>
      <c r="S59" s="148"/>
      <c r="T59" s="148"/>
      <c r="U59" s="148"/>
      <c r="V59" s="148"/>
      <c r="W59" s="148"/>
      <c r="X59" s="148"/>
      <c r="Y59" s="148"/>
      <c r="Z59" s="148"/>
      <c r="AA59" s="148"/>
      <c r="AB59" s="148"/>
      <c r="AC59" s="148"/>
      <c r="AD59" s="148"/>
      <c r="AE59" s="148"/>
      <c r="AF59" s="148"/>
      <c r="AG59" s="148"/>
      <c r="AH59" s="148"/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  <c r="BI59" s="148"/>
      <c r="BJ59" s="148"/>
      <c r="BK59" s="148"/>
      <c r="BL59" s="148"/>
      <c r="BM59" s="148"/>
      <c r="BN59" s="148"/>
      <c r="BO59" s="148"/>
      <c r="BP59" s="148"/>
      <c r="BQ59" s="148"/>
      <c r="BR59" s="148"/>
      <c r="BS59" s="148"/>
      <c r="BT59" s="148"/>
      <c r="BU59" s="148"/>
      <c r="BV59" s="148"/>
      <c r="BW59" s="148"/>
      <c r="BX59" s="148"/>
      <c r="BY59" s="148"/>
      <c r="BZ59" s="148"/>
      <c r="CA59" s="148"/>
      <c r="CB59" s="148"/>
      <c r="CC59" s="148"/>
      <c r="CD59" s="148"/>
      <c r="CE59" s="148"/>
      <c r="CF59" s="148"/>
      <c r="CG59" s="148"/>
      <c r="CH59" s="148"/>
      <c r="CI59" s="148"/>
      <c r="CJ59" s="148"/>
      <c r="CK59" s="148"/>
      <c r="CL59" s="148"/>
      <c r="CM59" s="148"/>
      <c r="CN59" s="148"/>
      <c r="CO59" s="148"/>
      <c r="CP59" s="148"/>
      <c r="CQ59" s="148"/>
      <c r="CR59" s="148"/>
      <c r="CS59" s="148"/>
      <c r="CT59" s="148"/>
      <c r="CU59" s="148"/>
      <c r="CV59" s="149"/>
    </row>
    <row r="60" spans="2:100" x14ac:dyDescent="0.2">
      <c r="B60" s="402"/>
      <c r="C60" s="407"/>
      <c r="D60" s="407"/>
      <c r="E60" s="132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33"/>
      <c r="AV60" s="133"/>
      <c r="AW60" s="133"/>
      <c r="AX60" s="133"/>
      <c r="AY60" s="133"/>
      <c r="AZ60" s="133"/>
      <c r="BA60" s="133"/>
      <c r="BB60" s="133"/>
      <c r="BC60" s="133"/>
      <c r="BD60" s="133"/>
      <c r="BE60" s="133"/>
      <c r="BF60" s="133"/>
      <c r="BG60" s="133"/>
      <c r="BH60" s="133"/>
      <c r="BI60" s="133"/>
      <c r="BJ60" s="133"/>
      <c r="BK60" s="133"/>
      <c r="BL60" s="133"/>
      <c r="BM60" s="133"/>
      <c r="BN60" s="133"/>
      <c r="BO60" s="133"/>
      <c r="BP60" s="133"/>
      <c r="BQ60" s="133"/>
      <c r="BR60" s="133"/>
      <c r="BS60" s="133"/>
      <c r="BT60" s="133"/>
      <c r="BU60" s="133"/>
      <c r="BV60" s="133"/>
      <c r="BW60" s="133"/>
      <c r="BX60" s="133"/>
      <c r="BY60" s="133"/>
      <c r="BZ60" s="133"/>
      <c r="CA60" s="133"/>
      <c r="CB60" s="133"/>
      <c r="CC60" s="133"/>
      <c r="CD60" s="133"/>
      <c r="CE60" s="133"/>
      <c r="CF60" s="133"/>
      <c r="CG60" s="133"/>
      <c r="CH60" s="133"/>
      <c r="CI60" s="133"/>
      <c r="CJ60" s="133"/>
      <c r="CK60" s="133"/>
      <c r="CL60" s="133"/>
      <c r="CM60" s="133"/>
      <c r="CN60" s="133"/>
      <c r="CO60" s="133"/>
      <c r="CP60" s="133"/>
      <c r="CQ60" s="133"/>
      <c r="CR60" s="133"/>
      <c r="CS60" s="133"/>
      <c r="CT60" s="133"/>
      <c r="CU60" s="133"/>
      <c r="CV60" s="150"/>
    </row>
    <row r="61" spans="2:100" x14ac:dyDescent="0.2">
      <c r="B61" s="402"/>
      <c r="C61" s="408"/>
      <c r="D61" s="408"/>
      <c r="E61" s="147"/>
      <c r="F61" s="148"/>
      <c r="G61" s="148"/>
      <c r="H61" s="148"/>
      <c r="I61" s="148"/>
      <c r="J61" s="148"/>
      <c r="K61" s="148"/>
      <c r="L61" s="148"/>
      <c r="M61" s="148"/>
      <c r="N61" s="148"/>
      <c r="O61" s="148"/>
      <c r="P61" s="148"/>
      <c r="Q61" s="148"/>
      <c r="R61" s="148"/>
      <c r="S61" s="148"/>
      <c r="T61" s="148"/>
      <c r="U61" s="148"/>
      <c r="V61" s="148"/>
      <c r="W61" s="148"/>
      <c r="X61" s="148"/>
      <c r="Y61" s="148"/>
      <c r="Z61" s="148"/>
      <c r="AA61" s="148"/>
      <c r="AB61" s="148"/>
      <c r="AC61" s="148"/>
      <c r="AD61" s="148"/>
      <c r="AE61" s="148"/>
      <c r="AF61" s="148"/>
      <c r="AG61" s="148"/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  <c r="BI61" s="148"/>
      <c r="BJ61" s="148"/>
      <c r="BK61" s="148"/>
      <c r="BL61" s="148"/>
      <c r="BM61" s="148"/>
      <c r="BN61" s="148"/>
      <c r="BO61" s="148"/>
      <c r="BP61" s="148"/>
      <c r="BQ61" s="148"/>
      <c r="BR61" s="148"/>
      <c r="BS61" s="148"/>
      <c r="BT61" s="148"/>
      <c r="BU61" s="148"/>
      <c r="BV61" s="148"/>
      <c r="BW61" s="148"/>
      <c r="BX61" s="148"/>
      <c r="BY61" s="148"/>
      <c r="BZ61" s="148"/>
      <c r="CA61" s="148"/>
      <c r="CB61" s="148"/>
      <c r="CC61" s="148"/>
      <c r="CD61" s="148"/>
      <c r="CE61" s="148"/>
      <c r="CF61" s="148"/>
      <c r="CG61" s="148"/>
      <c r="CH61" s="148"/>
      <c r="CI61" s="148"/>
      <c r="CJ61" s="148"/>
      <c r="CK61" s="148"/>
      <c r="CL61" s="148"/>
      <c r="CM61" s="148"/>
      <c r="CN61" s="148"/>
      <c r="CO61" s="148"/>
      <c r="CP61" s="148"/>
      <c r="CQ61" s="148"/>
      <c r="CR61" s="148"/>
      <c r="CS61" s="148"/>
      <c r="CT61" s="148"/>
      <c r="CU61" s="148"/>
      <c r="CV61" s="149"/>
    </row>
    <row r="62" spans="2:100" x14ac:dyDescent="0.2">
      <c r="B62" s="402"/>
      <c r="C62" s="409"/>
      <c r="D62" s="409"/>
      <c r="E62" s="136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4"/>
      <c r="AE62" s="134"/>
      <c r="AF62" s="134"/>
      <c r="AG62" s="134"/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134"/>
      <c r="AT62" s="134"/>
      <c r="AU62" s="134"/>
      <c r="AV62" s="134"/>
      <c r="AW62" s="134"/>
      <c r="AX62" s="134"/>
      <c r="AY62" s="134"/>
      <c r="AZ62" s="134"/>
      <c r="BA62" s="134"/>
      <c r="BB62" s="134"/>
      <c r="BC62" s="134"/>
      <c r="BD62" s="134"/>
      <c r="BE62" s="134"/>
      <c r="BF62" s="134"/>
      <c r="BG62" s="134"/>
      <c r="BH62" s="134"/>
      <c r="BI62" s="134"/>
      <c r="BJ62" s="134"/>
      <c r="BK62" s="134"/>
      <c r="BL62" s="134"/>
      <c r="BM62" s="134"/>
      <c r="BN62" s="134"/>
      <c r="BO62" s="134"/>
      <c r="BP62" s="134"/>
      <c r="BQ62" s="134"/>
      <c r="BR62" s="134"/>
      <c r="BS62" s="134"/>
      <c r="BT62" s="134"/>
      <c r="BU62" s="134"/>
      <c r="BV62" s="134"/>
      <c r="BW62" s="134"/>
      <c r="BX62" s="134"/>
      <c r="BY62" s="134"/>
      <c r="BZ62" s="134"/>
      <c r="CA62" s="134"/>
      <c r="CB62" s="134"/>
      <c r="CC62" s="134"/>
      <c r="CD62" s="134"/>
      <c r="CE62" s="134"/>
      <c r="CF62" s="134"/>
      <c r="CG62" s="134"/>
      <c r="CH62" s="134"/>
      <c r="CI62" s="134"/>
      <c r="CJ62" s="134"/>
      <c r="CK62" s="134"/>
      <c r="CL62" s="134"/>
      <c r="CM62" s="134"/>
      <c r="CN62" s="134"/>
      <c r="CO62" s="134"/>
      <c r="CP62" s="134"/>
      <c r="CQ62" s="134"/>
      <c r="CR62" s="134"/>
      <c r="CS62" s="134"/>
      <c r="CT62" s="134"/>
      <c r="CU62" s="134"/>
      <c r="CV62" s="135"/>
    </row>
    <row r="63" spans="2:100" x14ac:dyDescent="0.2">
      <c r="B63" s="402"/>
      <c r="C63" s="409"/>
      <c r="D63" s="409"/>
      <c r="E63" s="147"/>
      <c r="F63" s="148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8"/>
      <c r="S63" s="148"/>
      <c r="T63" s="148"/>
      <c r="U63" s="148"/>
      <c r="V63" s="148"/>
      <c r="W63" s="148"/>
      <c r="X63" s="148"/>
      <c r="Y63" s="148"/>
      <c r="Z63" s="148"/>
      <c r="AA63" s="148"/>
      <c r="AB63" s="148"/>
      <c r="AC63" s="148"/>
      <c r="AD63" s="148"/>
      <c r="AE63" s="148"/>
      <c r="AF63" s="148"/>
      <c r="AG63" s="148"/>
      <c r="AH63" s="148"/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48"/>
      <c r="BB63" s="148"/>
      <c r="BC63" s="148"/>
      <c r="BD63" s="148"/>
      <c r="BE63" s="148"/>
      <c r="BF63" s="148"/>
      <c r="BG63" s="148"/>
      <c r="BH63" s="148"/>
      <c r="BI63" s="148"/>
      <c r="BJ63" s="148"/>
      <c r="BK63" s="148"/>
      <c r="BL63" s="148"/>
      <c r="BM63" s="148"/>
      <c r="BN63" s="148"/>
      <c r="BO63" s="148"/>
      <c r="BP63" s="148"/>
      <c r="BQ63" s="148"/>
      <c r="BR63" s="148"/>
      <c r="BS63" s="148"/>
      <c r="BT63" s="148"/>
      <c r="BU63" s="148"/>
      <c r="BV63" s="148"/>
      <c r="BW63" s="148"/>
      <c r="BX63" s="148"/>
      <c r="BY63" s="148"/>
      <c r="BZ63" s="148"/>
      <c r="CA63" s="148"/>
      <c r="CB63" s="148"/>
      <c r="CC63" s="148"/>
      <c r="CD63" s="148"/>
      <c r="CE63" s="148"/>
      <c r="CF63" s="148"/>
      <c r="CG63" s="148"/>
      <c r="CH63" s="148"/>
      <c r="CI63" s="148"/>
      <c r="CJ63" s="148"/>
      <c r="CK63" s="148"/>
      <c r="CL63" s="148"/>
      <c r="CM63" s="148"/>
      <c r="CN63" s="148"/>
      <c r="CO63" s="148"/>
      <c r="CP63" s="148"/>
      <c r="CQ63" s="148"/>
      <c r="CR63" s="148"/>
      <c r="CS63" s="148"/>
      <c r="CT63" s="148"/>
      <c r="CU63" s="148"/>
      <c r="CV63" s="149"/>
    </row>
    <row r="64" spans="2:100" x14ac:dyDescent="0.2">
      <c r="B64" s="402"/>
      <c r="C64" s="409"/>
      <c r="D64" s="409"/>
      <c r="E64" s="132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3"/>
      <c r="AE64" s="133"/>
      <c r="AF64" s="133"/>
      <c r="AG64" s="133"/>
      <c r="AH64" s="133"/>
      <c r="AI64" s="133"/>
      <c r="AJ64" s="133"/>
      <c r="AK64" s="133"/>
      <c r="AL64" s="133"/>
      <c r="AM64" s="133"/>
      <c r="AN64" s="133"/>
      <c r="AO64" s="133"/>
      <c r="AP64" s="133"/>
      <c r="AQ64" s="133"/>
      <c r="AR64" s="133"/>
      <c r="AS64" s="133"/>
      <c r="AT64" s="133"/>
      <c r="AU64" s="133"/>
      <c r="AV64" s="133"/>
      <c r="AW64" s="133"/>
      <c r="AX64" s="133"/>
      <c r="AY64" s="133"/>
      <c r="AZ64" s="133"/>
      <c r="BA64" s="133"/>
      <c r="BB64" s="133"/>
      <c r="BC64" s="133"/>
      <c r="BD64" s="133"/>
      <c r="BE64" s="133"/>
      <c r="BF64" s="133"/>
      <c r="BG64" s="133"/>
      <c r="BH64" s="133"/>
      <c r="BI64" s="133"/>
      <c r="BJ64" s="133"/>
      <c r="BK64" s="133"/>
      <c r="BL64" s="133"/>
      <c r="BM64" s="133"/>
      <c r="BN64" s="133"/>
      <c r="BO64" s="133"/>
      <c r="BP64" s="133"/>
      <c r="BQ64" s="133"/>
      <c r="BR64" s="133"/>
      <c r="BS64" s="133"/>
      <c r="BT64" s="133"/>
      <c r="BU64" s="133"/>
      <c r="BV64" s="133"/>
      <c r="BW64" s="133"/>
      <c r="BX64" s="133"/>
      <c r="BY64" s="133"/>
      <c r="BZ64" s="133"/>
      <c r="CA64" s="133"/>
      <c r="CB64" s="133"/>
      <c r="CC64" s="133"/>
      <c r="CD64" s="133"/>
      <c r="CE64" s="133"/>
      <c r="CF64" s="133"/>
      <c r="CG64" s="133"/>
      <c r="CH64" s="133"/>
      <c r="CI64" s="133"/>
      <c r="CJ64" s="133"/>
      <c r="CK64" s="133"/>
      <c r="CL64" s="133"/>
      <c r="CM64" s="133"/>
      <c r="CN64" s="133"/>
      <c r="CO64" s="133"/>
      <c r="CP64" s="133"/>
      <c r="CQ64" s="133"/>
      <c r="CR64" s="133"/>
      <c r="CS64" s="133"/>
      <c r="CT64" s="133"/>
      <c r="CU64" s="133"/>
      <c r="CV64" s="150"/>
    </row>
    <row r="65" spans="2:100" x14ac:dyDescent="0.2">
      <c r="B65" s="402"/>
      <c r="C65" s="409"/>
      <c r="D65" s="409"/>
      <c r="E65" s="132"/>
      <c r="F65" s="133"/>
      <c r="G65" s="133"/>
      <c r="H65" s="133"/>
      <c r="I65" s="133"/>
      <c r="J65" s="133"/>
      <c r="K65" s="133"/>
      <c r="L65" s="133"/>
      <c r="M65" s="133"/>
      <c r="N65" s="133"/>
      <c r="O65" s="133"/>
      <c r="P65" s="133"/>
      <c r="Q65" s="133"/>
      <c r="R65" s="133"/>
      <c r="S65" s="133"/>
      <c r="T65" s="133"/>
      <c r="U65" s="133"/>
      <c r="V65" s="133"/>
      <c r="W65" s="133"/>
      <c r="X65" s="133"/>
      <c r="Y65" s="133"/>
      <c r="Z65" s="133"/>
      <c r="AA65" s="133"/>
      <c r="AB65" s="133"/>
      <c r="AC65" s="133"/>
      <c r="AD65" s="133"/>
      <c r="AE65" s="133"/>
      <c r="AF65" s="133"/>
      <c r="AG65" s="133"/>
      <c r="AH65" s="133"/>
      <c r="AI65" s="133"/>
      <c r="AJ65" s="133"/>
      <c r="AK65" s="133"/>
      <c r="AL65" s="133"/>
      <c r="AM65" s="133"/>
      <c r="AN65" s="133"/>
      <c r="AO65" s="133"/>
      <c r="AP65" s="133"/>
      <c r="AQ65" s="133"/>
      <c r="AR65" s="133"/>
      <c r="AS65" s="133"/>
      <c r="AT65" s="133"/>
      <c r="AU65" s="133"/>
      <c r="AV65" s="133"/>
      <c r="AW65" s="133"/>
      <c r="AX65" s="133"/>
      <c r="AY65" s="133"/>
      <c r="AZ65" s="133"/>
      <c r="BA65" s="133"/>
      <c r="BB65" s="133"/>
      <c r="BC65" s="133"/>
      <c r="BD65" s="133"/>
      <c r="BE65" s="133"/>
      <c r="BF65" s="133"/>
      <c r="BG65" s="133"/>
      <c r="BH65" s="133"/>
      <c r="BI65" s="133"/>
      <c r="BJ65" s="133"/>
      <c r="BK65" s="133"/>
      <c r="BL65" s="133"/>
      <c r="BM65" s="133"/>
      <c r="BN65" s="133"/>
      <c r="BO65" s="133"/>
      <c r="BP65" s="133"/>
      <c r="BQ65" s="133"/>
      <c r="BR65" s="133"/>
      <c r="BS65" s="133"/>
      <c r="BT65" s="133"/>
      <c r="BU65" s="133"/>
      <c r="BV65" s="133"/>
      <c r="BW65" s="133"/>
      <c r="BX65" s="133"/>
      <c r="BY65" s="133"/>
      <c r="BZ65" s="133"/>
      <c r="CA65" s="133"/>
      <c r="CB65" s="133"/>
      <c r="CC65" s="133"/>
      <c r="CD65" s="133"/>
      <c r="CE65" s="133"/>
      <c r="CF65" s="133"/>
      <c r="CG65" s="133"/>
      <c r="CH65" s="133"/>
      <c r="CI65" s="133"/>
      <c r="CJ65" s="133"/>
      <c r="CK65" s="133"/>
      <c r="CL65" s="133"/>
      <c r="CM65" s="133"/>
      <c r="CN65" s="133"/>
      <c r="CO65" s="133"/>
      <c r="CP65" s="133"/>
      <c r="CQ65" s="133"/>
      <c r="CR65" s="133"/>
      <c r="CS65" s="133"/>
      <c r="CT65" s="133"/>
      <c r="CU65" s="133"/>
      <c r="CV65" s="150"/>
    </row>
    <row r="66" spans="2:100" x14ac:dyDescent="0.2">
      <c r="B66" s="402"/>
      <c r="C66" s="407"/>
      <c r="D66" s="410"/>
      <c r="E66" s="136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34"/>
      <c r="AF66" s="134"/>
      <c r="AG66" s="134"/>
      <c r="AH66" s="134"/>
      <c r="AI66" s="134"/>
      <c r="AJ66" s="134"/>
      <c r="AK66" s="134"/>
      <c r="AL66" s="134"/>
      <c r="AM66" s="134"/>
      <c r="AN66" s="134"/>
      <c r="AO66" s="134"/>
      <c r="AP66" s="134"/>
      <c r="AQ66" s="134"/>
      <c r="AR66" s="134"/>
      <c r="AS66" s="134"/>
      <c r="AT66" s="134"/>
      <c r="AU66" s="134"/>
      <c r="AV66" s="134"/>
      <c r="AW66" s="134"/>
      <c r="AX66" s="134"/>
      <c r="AY66" s="134"/>
      <c r="AZ66" s="134"/>
      <c r="BA66" s="134"/>
      <c r="BB66" s="134"/>
      <c r="BC66" s="134"/>
      <c r="BD66" s="134"/>
      <c r="BE66" s="134"/>
      <c r="BF66" s="134"/>
      <c r="BG66" s="134"/>
      <c r="BH66" s="134"/>
      <c r="BI66" s="134"/>
      <c r="BJ66" s="134"/>
      <c r="BK66" s="134"/>
      <c r="BL66" s="134"/>
      <c r="BM66" s="134"/>
      <c r="BN66" s="134"/>
      <c r="BO66" s="134"/>
      <c r="BP66" s="134"/>
      <c r="BQ66" s="134"/>
      <c r="BR66" s="134"/>
      <c r="BS66" s="134"/>
      <c r="BT66" s="134"/>
      <c r="BU66" s="134"/>
      <c r="BV66" s="134"/>
      <c r="BW66" s="134"/>
      <c r="BX66" s="134"/>
      <c r="BY66" s="134"/>
      <c r="BZ66" s="134"/>
      <c r="CA66" s="134"/>
      <c r="CB66" s="134"/>
      <c r="CC66" s="134"/>
      <c r="CD66" s="134"/>
      <c r="CE66" s="134"/>
      <c r="CF66" s="134"/>
      <c r="CG66" s="134"/>
      <c r="CH66" s="134"/>
      <c r="CI66" s="134"/>
      <c r="CJ66" s="134"/>
      <c r="CK66" s="134"/>
      <c r="CL66" s="134"/>
      <c r="CM66" s="134"/>
      <c r="CN66" s="134"/>
      <c r="CO66" s="134"/>
      <c r="CP66" s="134"/>
      <c r="CQ66" s="134"/>
      <c r="CR66" s="134"/>
      <c r="CS66" s="134"/>
      <c r="CT66" s="134"/>
      <c r="CU66" s="134"/>
      <c r="CV66" s="135"/>
    </row>
    <row r="67" spans="2:100" x14ac:dyDescent="0.2">
      <c r="B67" s="402"/>
      <c r="C67" s="408"/>
      <c r="D67" s="411"/>
      <c r="E67" s="147"/>
      <c r="F67" s="148"/>
      <c r="G67" s="148"/>
      <c r="H67" s="148"/>
      <c r="I67" s="148"/>
      <c r="J67" s="148"/>
      <c r="K67" s="148"/>
      <c r="L67" s="148"/>
      <c r="M67" s="148"/>
      <c r="N67" s="148"/>
      <c r="O67" s="148"/>
      <c r="P67" s="148"/>
      <c r="Q67" s="148"/>
      <c r="R67" s="148"/>
      <c r="S67" s="148"/>
      <c r="T67" s="148"/>
      <c r="U67" s="148"/>
      <c r="V67" s="148"/>
      <c r="W67" s="148"/>
      <c r="X67" s="148"/>
      <c r="Y67" s="148"/>
      <c r="Z67" s="148"/>
      <c r="AA67" s="148"/>
      <c r="AB67" s="148"/>
      <c r="AC67" s="148"/>
      <c r="AD67" s="148"/>
      <c r="AE67" s="148"/>
      <c r="AF67" s="148"/>
      <c r="AG67" s="148"/>
      <c r="AH67" s="148"/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48"/>
      <c r="BB67" s="148"/>
      <c r="BC67" s="148"/>
      <c r="BD67" s="148"/>
      <c r="BE67" s="148"/>
      <c r="BF67" s="148"/>
      <c r="BG67" s="148"/>
      <c r="BH67" s="148"/>
      <c r="BI67" s="148"/>
      <c r="BJ67" s="148"/>
      <c r="BK67" s="148"/>
      <c r="BL67" s="148"/>
      <c r="BM67" s="148"/>
      <c r="BN67" s="148"/>
      <c r="BO67" s="148"/>
      <c r="BP67" s="148"/>
      <c r="BQ67" s="148"/>
      <c r="BR67" s="148"/>
      <c r="BS67" s="148"/>
      <c r="BT67" s="148"/>
      <c r="BU67" s="148"/>
      <c r="BV67" s="148"/>
      <c r="BW67" s="148"/>
      <c r="BX67" s="148"/>
      <c r="BY67" s="148"/>
      <c r="BZ67" s="148"/>
      <c r="CA67" s="148"/>
      <c r="CB67" s="148"/>
      <c r="CC67" s="148"/>
      <c r="CD67" s="148"/>
      <c r="CE67" s="148"/>
      <c r="CF67" s="148"/>
      <c r="CG67" s="148"/>
      <c r="CH67" s="148"/>
      <c r="CI67" s="148"/>
      <c r="CJ67" s="148"/>
      <c r="CK67" s="148"/>
      <c r="CL67" s="148"/>
      <c r="CM67" s="148"/>
      <c r="CN67" s="148"/>
      <c r="CO67" s="148"/>
      <c r="CP67" s="148"/>
      <c r="CQ67" s="148"/>
      <c r="CR67" s="148"/>
      <c r="CS67" s="148"/>
      <c r="CT67" s="148"/>
      <c r="CU67" s="148"/>
      <c r="CV67" s="149"/>
    </row>
    <row r="68" spans="2:100" x14ac:dyDescent="0.2">
      <c r="B68" s="402"/>
      <c r="C68" s="407"/>
      <c r="D68" s="410"/>
      <c r="E68" s="136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4"/>
      <c r="AE68" s="134"/>
      <c r="AF68" s="134"/>
      <c r="AG68" s="134"/>
      <c r="AH68" s="134"/>
      <c r="AI68" s="134"/>
      <c r="AJ68" s="134"/>
      <c r="AK68" s="134"/>
      <c r="AL68" s="134"/>
      <c r="AM68" s="134"/>
      <c r="AN68" s="134"/>
      <c r="AO68" s="134"/>
      <c r="AP68" s="134"/>
      <c r="AQ68" s="134"/>
      <c r="AR68" s="134"/>
      <c r="AS68" s="134"/>
      <c r="AT68" s="134"/>
      <c r="AU68" s="134"/>
      <c r="AV68" s="134"/>
      <c r="AW68" s="134"/>
      <c r="AX68" s="134"/>
      <c r="AY68" s="134"/>
      <c r="AZ68" s="134"/>
      <c r="BA68" s="134"/>
      <c r="BB68" s="134"/>
      <c r="BC68" s="134"/>
      <c r="BD68" s="134"/>
      <c r="BE68" s="134"/>
      <c r="BF68" s="134"/>
      <c r="BG68" s="134"/>
      <c r="BH68" s="134"/>
      <c r="BI68" s="134"/>
      <c r="BJ68" s="134"/>
      <c r="BK68" s="134"/>
      <c r="BL68" s="134"/>
      <c r="BM68" s="134"/>
      <c r="BN68" s="134"/>
      <c r="BO68" s="134"/>
      <c r="BP68" s="134"/>
      <c r="BQ68" s="134"/>
      <c r="BR68" s="134"/>
      <c r="BS68" s="134"/>
      <c r="BT68" s="134"/>
      <c r="BU68" s="134"/>
      <c r="BV68" s="134"/>
      <c r="BW68" s="134"/>
      <c r="BX68" s="134"/>
      <c r="BY68" s="134"/>
      <c r="BZ68" s="134"/>
      <c r="CA68" s="134"/>
      <c r="CB68" s="134"/>
      <c r="CC68" s="134"/>
      <c r="CD68" s="134"/>
      <c r="CE68" s="134"/>
      <c r="CF68" s="134"/>
      <c r="CG68" s="134"/>
      <c r="CH68" s="134"/>
      <c r="CI68" s="134"/>
      <c r="CJ68" s="134"/>
      <c r="CK68" s="134"/>
      <c r="CL68" s="134"/>
      <c r="CM68" s="134"/>
      <c r="CN68" s="134"/>
      <c r="CO68" s="134"/>
      <c r="CP68" s="134"/>
      <c r="CQ68" s="134"/>
      <c r="CR68" s="134"/>
      <c r="CS68" s="134"/>
      <c r="CT68" s="134"/>
      <c r="CU68" s="134"/>
      <c r="CV68" s="135"/>
    </row>
    <row r="69" spans="2:100" ht="12" thickBot="1" x14ac:dyDescent="0.25">
      <c r="B69" s="403"/>
      <c r="C69" s="418"/>
      <c r="D69" s="419"/>
      <c r="E69" s="151"/>
      <c r="F69" s="152"/>
      <c r="G69" s="152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2"/>
      <c r="S69" s="152"/>
      <c r="T69" s="152"/>
      <c r="U69" s="152"/>
      <c r="V69" s="152"/>
      <c r="W69" s="152"/>
      <c r="X69" s="152"/>
      <c r="Y69" s="152"/>
      <c r="Z69" s="152"/>
      <c r="AA69" s="152"/>
      <c r="AB69" s="152"/>
      <c r="AC69" s="152"/>
      <c r="AD69" s="152"/>
      <c r="AE69" s="152"/>
      <c r="AF69" s="152"/>
      <c r="AG69" s="152"/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  <c r="BI69" s="152"/>
      <c r="BJ69" s="152"/>
      <c r="BK69" s="152"/>
      <c r="BL69" s="152"/>
      <c r="BM69" s="152"/>
      <c r="BN69" s="152"/>
      <c r="BO69" s="152"/>
      <c r="BP69" s="152"/>
      <c r="BQ69" s="152"/>
      <c r="BR69" s="152"/>
      <c r="BS69" s="152"/>
      <c r="BT69" s="152"/>
      <c r="BU69" s="152"/>
      <c r="BV69" s="152"/>
      <c r="BW69" s="152"/>
      <c r="BX69" s="152"/>
      <c r="BY69" s="152"/>
      <c r="BZ69" s="152"/>
      <c r="CA69" s="152"/>
      <c r="CB69" s="152"/>
      <c r="CC69" s="152"/>
      <c r="CD69" s="152"/>
      <c r="CE69" s="152"/>
      <c r="CF69" s="152"/>
      <c r="CG69" s="152"/>
      <c r="CH69" s="152"/>
      <c r="CI69" s="152"/>
      <c r="CJ69" s="152"/>
      <c r="CK69" s="152"/>
      <c r="CL69" s="152"/>
      <c r="CM69" s="152"/>
      <c r="CN69" s="152"/>
      <c r="CO69" s="152"/>
      <c r="CP69" s="152"/>
      <c r="CQ69" s="152"/>
      <c r="CR69" s="152"/>
      <c r="CS69" s="152"/>
      <c r="CT69" s="152"/>
      <c r="CU69" s="152"/>
      <c r="CV69" s="153"/>
    </row>
    <row r="70" spans="2:100" ht="12" thickBot="1" x14ac:dyDescent="0.25">
      <c r="E70" s="154"/>
      <c r="F70" s="154"/>
      <c r="G70" s="154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4"/>
      <c r="S70" s="154"/>
      <c r="T70" s="154"/>
      <c r="U70" s="154"/>
      <c r="V70" s="154"/>
      <c r="W70" s="154"/>
      <c r="X70" s="154"/>
      <c r="Y70" s="154"/>
      <c r="Z70" s="154"/>
      <c r="AA70" s="154"/>
      <c r="AB70" s="154"/>
      <c r="AC70" s="154"/>
      <c r="AD70" s="154"/>
      <c r="AE70" s="154"/>
      <c r="AF70" s="154"/>
      <c r="AG70" s="154"/>
      <c r="AH70" s="154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54"/>
      <c r="AT70" s="154"/>
      <c r="AU70" s="154"/>
      <c r="AV70" s="154"/>
      <c r="AW70" s="154"/>
      <c r="AX70" s="154"/>
      <c r="AY70" s="154"/>
      <c r="AZ70" s="154"/>
      <c r="BA70" s="154"/>
      <c r="BB70" s="154"/>
      <c r="BC70" s="154"/>
      <c r="BD70" s="154"/>
      <c r="BE70" s="154"/>
      <c r="BF70" s="154"/>
      <c r="BG70" s="154"/>
      <c r="BH70" s="154"/>
      <c r="BI70" s="154"/>
      <c r="BJ70" s="154"/>
      <c r="BK70" s="154"/>
      <c r="BL70" s="154"/>
      <c r="BM70" s="154"/>
      <c r="BN70" s="154"/>
      <c r="BO70" s="154"/>
      <c r="BP70" s="154"/>
      <c r="BQ70" s="154"/>
      <c r="BR70" s="154"/>
      <c r="BS70" s="154"/>
      <c r="BT70" s="154"/>
      <c r="BU70" s="154"/>
      <c r="BV70" s="154"/>
      <c r="BW70" s="154"/>
      <c r="BX70" s="154"/>
      <c r="BY70" s="154"/>
      <c r="BZ70" s="154"/>
      <c r="CA70" s="154"/>
      <c r="CB70" s="154"/>
      <c r="CC70" s="154"/>
      <c r="CD70" s="154"/>
      <c r="CE70" s="154"/>
      <c r="CF70" s="154"/>
      <c r="CG70" s="154"/>
      <c r="CH70" s="154"/>
      <c r="CI70" s="154"/>
      <c r="CJ70" s="154"/>
      <c r="CK70" s="154"/>
      <c r="CL70" s="154"/>
      <c r="CM70" s="154"/>
      <c r="CN70" s="154"/>
      <c r="CO70" s="154"/>
      <c r="CP70" s="154"/>
      <c r="CQ70" s="154"/>
      <c r="CR70" s="154"/>
      <c r="CS70" s="154"/>
      <c r="CT70" s="154"/>
      <c r="CU70" s="154"/>
      <c r="CV70" s="154"/>
    </row>
    <row r="71" spans="2:100" ht="16.5" thickBot="1" x14ac:dyDescent="0.25">
      <c r="B71" s="217" t="s">
        <v>129</v>
      </c>
      <c r="C71" s="420"/>
      <c r="D71" s="421"/>
      <c r="E71" s="422"/>
      <c r="F71" s="155"/>
      <c r="G71" s="155"/>
      <c r="H71" s="155"/>
      <c r="I71" s="155"/>
      <c r="J71" s="156"/>
      <c r="K71" s="157"/>
      <c r="L71" s="157"/>
      <c r="M71" s="157"/>
      <c r="N71" s="157"/>
      <c r="O71" s="157"/>
      <c r="P71" s="157"/>
      <c r="Q71" s="157"/>
      <c r="R71" s="157"/>
      <c r="S71" s="157"/>
      <c r="T71" s="157"/>
      <c r="U71" s="157"/>
      <c r="V71" s="157"/>
      <c r="W71" s="157"/>
      <c r="X71" s="157"/>
      <c r="Y71" s="157"/>
      <c r="Z71" s="157"/>
      <c r="AA71" s="154"/>
      <c r="AB71" s="155"/>
      <c r="AC71" s="155"/>
      <c r="AD71" s="155"/>
      <c r="AE71" s="412" t="s">
        <v>131</v>
      </c>
      <c r="AF71" s="413"/>
      <c r="AG71" s="413"/>
      <c r="AH71" s="413"/>
      <c r="AI71" s="413"/>
      <c r="AJ71" s="413"/>
      <c r="AK71" s="423"/>
      <c r="AL71" s="424"/>
      <c r="AM71" s="424"/>
      <c r="AN71" s="424"/>
      <c r="AO71" s="424"/>
      <c r="AP71" s="424"/>
      <c r="AQ71" s="424"/>
      <c r="AR71" s="424"/>
      <c r="AS71" s="424"/>
      <c r="AT71" s="424"/>
      <c r="AU71" s="425"/>
      <c r="AV71" s="412" t="s">
        <v>133</v>
      </c>
      <c r="AW71" s="413"/>
      <c r="AX71" s="413"/>
      <c r="AY71" s="413"/>
      <c r="AZ71" s="413"/>
      <c r="BA71" s="413"/>
      <c r="BB71" s="413"/>
      <c r="BC71" s="413"/>
      <c r="BD71" s="413"/>
      <c r="BE71" s="413"/>
      <c r="BF71" s="413"/>
      <c r="BG71" s="426"/>
      <c r="BH71" s="426"/>
      <c r="BI71" s="426"/>
      <c r="BJ71" s="426"/>
      <c r="BK71" s="426"/>
      <c r="BL71" s="426"/>
      <c r="BM71" s="426"/>
      <c r="BN71" s="426"/>
      <c r="BO71" s="426"/>
      <c r="BP71" s="426"/>
      <c r="BQ71" s="426"/>
      <c r="BR71" s="426"/>
      <c r="BS71" s="427"/>
      <c r="BT71" s="145"/>
      <c r="BU71" s="145"/>
      <c r="BV71" s="412" t="s">
        <v>135</v>
      </c>
      <c r="BW71" s="413"/>
      <c r="BX71" s="413"/>
      <c r="BY71" s="413"/>
      <c r="BZ71" s="414" t="str">
        <f>IF(ISBLANK(Nomenclature!F41),"",Nomenclature!F41)</f>
        <v/>
      </c>
      <c r="CA71" s="414"/>
      <c r="CB71" s="414"/>
      <c r="CC71" s="414"/>
      <c r="CD71" s="414"/>
      <c r="CE71" s="414"/>
      <c r="CF71" s="414"/>
      <c r="CG71" s="415"/>
      <c r="CH71" s="145"/>
      <c r="CI71" s="412" t="s">
        <v>136</v>
      </c>
      <c r="CJ71" s="413"/>
      <c r="CK71" s="413"/>
      <c r="CL71" s="413"/>
      <c r="CM71" s="413"/>
      <c r="CN71" s="413"/>
      <c r="CO71" s="413"/>
      <c r="CP71" s="413"/>
      <c r="CQ71" s="413"/>
      <c r="CR71" s="413"/>
      <c r="CS71" s="413"/>
      <c r="CT71" s="416" t="s">
        <v>137</v>
      </c>
      <c r="CU71" s="416"/>
      <c r="CV71" s="417"/>
    </row>
    <row r="72" spans="2:100" x14ac:dyDescent="0.2">
      <c r="E72" s="154"/>
      <c r="F72" s="154"/>
      <c r="G72" s="154"/>
      <c r="H72" s="154"/>
      <c r="I72" s="154"/>
      <c r="J72" s="154"/>
      <c r="K72" s="154"/>
      <c r="L72" s="154"/>
      <c r="M72" s="154"/>
      <c r="N72" s="154"/>
      <c r="O72" s="154"/>
      <c r="P72" s="154"/>
      <c r="Q72" s="154"/>
      <c r="R72" s="154"/>
      <c r="S72" s="154"/>
      <c r="T72" s="154"/>
      <c r="U72" s="154"/>
      <c r="V72" s="154"/>
      <c r="W72" s="154"/>
      <c r="X72" s="154"/>
      <c r="Y72" s="154"/>
      <c r="Z72" s="154"/>
      <c r="AO72" s="154"/>
      <c r="AP72" s="154"/>
      <c r="AQ72" s="154"/>
      <c r="AR72" s="154"/>
      <c r="AS72" s="154"/>
      <c r="AT72" s="154"/>
      <c r="AU72" s="154"/>
      <c r="AV72" s="154"/>
      <c r="AW72" s="154"/>
      <c r="AX72" s="154"/>
      <c r="AY72" s="154"/>
      <c r="AZ72" s="154"/>
      <c r="BA72" s="154"/>
      <c r="BB72" s="154"/>
      <c r="BC72" s="154"/>
      <c r="BD72" s="154"/>
      <c r="BE72" s="154"/>
      <c r="BF72" s="154"/>
      <c r="BG72" s="154"/>
      <c r="BH72" s="154"/>
      <c r="BI72" s="154"/>
      <c r="BJ72" s="154"/>
      <c r="BK72" s="154"/>
      <c r="BL72" s="154"/>
      <c r="BM72" s="154"/>
      <c r="BN72" s="154"/>
      <c r="BO72" s="154"/>
      <c r="BP72" s="154"/>
      <c r="BQ72" s="154"/>
      <c r="BR72" s="154"/>
      <c r="BS72" s="154"/>
      <c r="BT72" s="154"/>
      <c r="BU72" s="154"/>
      <c r="BV72" s="154"/>
      <c r="BW72" s="154"/>
      <c r="BX72" s="154"/>
      <c r="BY72" s="154"/>
      <c r="BZ72" s="154"/>
      <c r="CA72" s="154"/>
      <c r="CB72" s="154"/>
      <c r="CC72" s="154"/>
      <c r="CD72" s="154"/>
      <c r="CE72" s="154"/>
      <c r="CF72" s="154"/>
      <c r="CG72" s="154"/>
      <c r="CH72" s="154"/>
      <c r="CI72" s="154"/>
      <c r="CJ72" s="154"/>
      <c r="CK72" s="154"/>
      <c r="CL72" s="154"/>
      <c r="CM72" s="154"/>
      <c r="CN72" s="154"/>
      <c r="CO72" s="154"/>
      <c r="CP72" s="154"/>
      <c r="CQ72" s="154"/>
      <c r="CR72" s="154"/>
      <c r="CS72" s="154"/>
      <c r="CT72" s="154"/>
      <c r="CU72" s="154"/>
      <c r="CV72" s="154"/>
    </row>
  </sheetData>
  <mergeCells count="120">
    <mergeCell ref="BT4:CA4"/>
    <mergeCell ref="CB4:CG4"/>
    <mergeCell ref="CH4:CV4"/>
    <mergeCell ref="CB2:CV2"/>
    <mergeCell ref="D4:D5"/>
    <mergeCell ref="E4:S4"/>
    <mergeCell ref="T4:X4"/>
    <mergeCell ref="Y4:AE4"/>
    <mergeCell ref="BO4:BS4"/>
    <mergeCell ref="D2:AI2"/>
    <mergeCell ref="AJ2:AV2"/>
    <mergeCell ref="AW2:BS2"/>
    <mergeCell ref="BT2:CA2"/>
    <mergeCell ref="AF4:AL4"/>
    <mergeCell ref="AM4:AW4"/>
    <mergeCell ref="AX4:BB4"/>
    <mergeCell ref="BC4:BI4"/>
    <mergeCell ref="BJ4:BN4"/>
    <mergeCell ref="C16:C17"/>
    <mergeCell ref="D16:D17"/>
    <mergeCell ref="C12:C13"/>
    <mergeCell ref="D12:D13"/>
    <mergeCell ref="C14:C15"/>
    <mergeCell ref="D14:D15"/>
    <mergeCell ref="B8:B9"/>
    <mergeCell ref="C8:C9"/>
    <mergeCell ref="D8:D9"/>
    <mergeCell ref="C10:C11"/>
    <mergeCell ref="D10:D11"/>
    <mergeCell ref="B10:B11"/>
    <mergeCell ref="B12:B13"/>
    <mergeCell ref="B14:B15"/>
    <mergeCell ref="B16:B17"/>
    <mergeCell ref="B18:B19"/>
    <mergeCell ref="B44:B45"/>
    <mergeCell ref="B30:B31"/>
    <mergeCell ref="C50:C51"/>
    <mergeCell ref="D50:D51"/>
    <mergeCell ref="C44:C45"/>
    <mergeCell ref="D44:D45"/>
    <mergeCell ref="C46:C47"/>
    <mergeCell ref="D46:D47"/>
    <mergeCell ref="C26:C27"/>
    <mergeCell ref="D26:D27"/>
    <mergeCell ref="C28:C29"/>
    <mergeCell ref="D28:D29"/>
    <mergeCell ref="C22:C23"/>
    <mergeCell ref="D22:D23"/>
    <mergeCell ref="C24:C25"/>
    <mergeCell ref="D24:D25"/>
    <mergeCell ref="C18:C19"/>
    <mergeCell ref="D18:D19"/>
    <mergeCell ref="C20:C21"/>
    <mergeCell ref="D20:D21"/>
    <mergeCell ref="B20:B21"/>
    <mergeCell ref="B22:B23"/>
    <mergeCell ref="B24:B25"/>
    <mergeCell ref="BV71:BY71"/>
    <mergeCell ref="BZ71:CG71"/>
    <mergeCell ref="CI71:CS71"/>
    <mergeCell ref="CT71:CV71"/>
    <mergeCell ref="C68:C69"/>
    <mergeCell ref="D68:D69"/>
    <mergeCell ref="C71:E71"/>
    <mergeCell ref="AE71:AJ71"/>
    <mergeCell ref="AK71:AU71"/>
    <mergeCell ref="AV71:BF71"/>
    <mergeCell ref="BG71:BS71"/>
    <mergeCell ref="D66:D67"/>
    <mergeCell ref="D48:D49"/>
    <mergeCell ref="B58:B59"/>
    <mergeCell ref="B60:B61"/>
    <mergeCell ref="C54:C55"/>
    <mergeCell ref="C56:C57"/>
    <mergeCell ref="D32:D33"/>
    <mergeCell ref="C30:C31"/>
    <mergeCell ref="D30:D31"/>
    <mergeCell ref="D52:D53"/>
    <mergeCell ref="D40:D41"/>
    <mergeCell ref="D62:D63"/>
    <mergeCell ref="D64:D65"/>
    <mergeCell ref="C58:C59"/>
    <mergeCell ref="C60:C61"/>
    <mergeCell ref="B26:B27"/>
    <mergeCell ref="B28:B29"/>
    <mergeCell ref="B46:B47"/>
    <mergeCell ref="B48:B49"/>
    <mergeCell ref="B50:B51"/>
    <mergeCell ref="D54:D55"/>
    <mergeCell ref="D56:D57"/>
    <mergeCell ref="D58:D59"/>
    <mergeCell ref="D60:D61"/>
    <mergeCell ref="C38:C39"/>
    <mergeCell ref="C42:C43"/>
    <mergeCell ref="D34:D35"/>
    <mergeCell ref="D36:D37"/>
    <mergeCell ref="D38:D39"/>
    <mergeCell ref="D42:D43"/>
    <mergeCell ref="C34:C35"/>
    <mergeCell ref="B68:B69"/>
    <mergeCell ref="B32:B33"/>
    <mergeCell ref="B34:B35"/>
    <mergeCell ref="B36:B37"/>
    <mergeCell ref="B38:B39"/>
    <mergeCell ref="B42:B43"/>
    <mergeCell ref="B62:B63"/>
    <mergeCell ref="B64:B65"/>
    <mergeCell ref="C66:C67"/>
    <mergeCell ref="C48:C49"/>
    <mergeCell ref="C32:C33"/>
    <mergeCell ref="C36:C37"/>
    <mergeCell ref="B52:B53"/>
    <mergeCell ref="C52:C53"/>
    <mergeCell ref="B40:B41"/>
    <mergeCell ref="C40:C41"/>
    <mergeCell ref="C64:C65"/>
    <mergeCell ref="C62:C63"/>
    <mergeCell ref="B54:B55"/>
    <mergeCell ref="B56:B57"/>
    <mergeCell ref="B66:B67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CD43"/>
  <sheetViews>
    <sheetView workbookViewId="0">
      <selection activeCell="K43" sqref="K43:M43"/>
    </sheetView>
  </sheetViews>
  <sheetFormatPr baseColWidth="10" defaultRowHeight="15" x14ac:dyDescent="0.25"/>
  <cols>
    <col min="1" max="1" width="2.7109375" style="182" customWidth="1"/>
    <col min="2" max="16384" width="11.42578125" style="182"/>
  </cols>
  <sheetData>
    <row r="1" spans="2:82" ht="15.75" thickBot="1" x14ac:dyDescent="0.3"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3"/>
      <c r="AP1" s="213"/>
      <c r="AQ1" s="213"/>
      <c r="AR1" s="213"/>
      <c r="AS1" s="213"/>
      <c r="AT1" s="213"/>
      <c r="AU1" s="213"/>
      <c r="AV1" s="213"/>
      <c r="AW1" s="213"/>
      <c r="AX1" s="213"/>
      <c r="AY1" s="213"/>
      <c r="AZ1" s="213"/>
      <c r="BA1" s="213"/>
      <c r="BB1" s="213"/>
      <c r="BC1" s="213"/>
      <c r="BD1" s="213"/>
      <c r="BE1" s="213"/>
      <c r="BF1" s="213"/>
      <c r="BG1" s="213"/>
      <c r="BH1" s="213"/>
      <c r="BI1" s="213"/>
      <c r="BJ1" s="213"/>
      <c r="BK1" s="213"/>
      <c r="BL1" s="213"/>
      <c r="BM1" s="213"/>
      <c r="BN1" s="213"/>
      <c r="BO1" s="213"/>
      <c r="BP1" s="213"/>
      <c r="BQ1" s="213"/>
      <c r="BR1" s="213"/>
      <c r="BS1" s="213"/>
      <c r="BT1" s="213"/>
      <c r="BU1" s="213"/>
      <c r="BV1" s="213"/>
      <c r="BW1" s="213"/>
      <c r="BX1" s="213"/>
      <c r="BY1" s="213"/>
      <c r="BZ1" s="213"/>
      <c r="CA1" s="213"/>
      <c r="CB1" s="213"/>
      <c r="CC1" s="213"/>
      <c r="CD1" s="213"/>
    </row>
    <row r="2" spans="2:82" ht="15" customHeight="1" x14ac:dyDescent="0.25">
      <c r="B2" s="491" t="s">
        <v>138</v>
      </c>
      <c r="C2" s="492"/>
      <c r="D2" s="492"/>
      <c r="E2" s="492"/>
      <c r="F2" s="493"/>
      <c r="G2" s="500" t="s">
        <v>149</v>
      </c>
      <c r="H2" s="501"/>
      <c r="I2" s="502"/>
      <c r="J2" s="509" t="str">
        <f>IF(ISBLANK(Nomenclature!I2),"",Nomenclature!I2)</f>
        <v/>
      </c>
      <c r="K2" s="510"/>
      <c r="L2" s="511"/>
      <c r="M2" s="500" t="s">
        <v>150</v>
      </c>
      <c r="N2" s="501"/>
      <c r="O2" s="502"/>
      <c r="P2" s="509" t="str">
        <f>IF(ISBLANK(Nomenclature!N2),"",Nomenclature!N2)</f>
        <v/>
      </c>
      <c r="Q2" s="510"/>
      <c r="R2" s="511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19"/>
      <c r="AH2" s="219"/>
      <c r="AI2" s="219"/>
      <c r="AJ2" s="219"/>
      <c r="AK2" s="219"/>
      <c r="AL2" s="219"/>
      <c r="AM2" s="219"/>
      <c r="AN2" s="219"/>
      <c r="AO2" s="219"/>
      <c r="AP2" s="219"/>
      <c r="AQ2" s="219"/>
      <c r="AR2" s="219"/>
      <c r="AS2" s="219"/>
      <c r="AT2" s="219"/>
      <c r="AU2" s="219"/>
      <c r="AV2" s="219"/>
      <c r="AW2" s="219"/>
      <c r="AX2" s="219"/>
      <c r="AY2" s="219"/>
      <c r="AZ2" s="219"/>
      <c r="BA2" s="219"/>
      <c r="BB2" s="219"/>
      <c r="BC2" s="219"/>
      <c r="BD2" s="219"/>
      <c r="BE2" s="219"/>
      <c r="BF2" s="219"/>
      <c r="BG2" s="219"/>
      <c r="BH2" s="219"/>
      <c r="BI2" s="219"/>
      <c r="BJ2" s="219"/>
      <c r="BK2" s="219"/>
      <c r="BL2" s="219"/>
      <c r="BM2" s="219"/>
      <c r="BN2" s="219"/>
      <c r="BO2" s="219"/>
      <c r="BP2" s="219"/>
      <c r="BQ2" s="219"/>
      <c r="BR2" s="219"/>
      <c r="BS2" s="219"/>
      <c r="BT2" s="219"/>
      <c r="BU2" s="219"/>
      <c r="BV2" s="219"/>
      <c r="BW2" s="219"/>
      <c r="BX2" s="219"/>
      <c r="BY2" s="219"/>
      <c r="BZ2" s="219"/>
      <c r="CA2" s="219"/>
      <c r="CB2" s="219"/>
      <c r="CC2" s="219"/>
      <c r="CD2" s="213"/>
    </row>
    <row r="3" spans="2:82" ht="15" customHeight="1" x14ac:dyDescent="0.25">
      <c r="B3" s="494"/>
      <c r="C3" s="495"/>
      <c r="D3" s="495"/>
      <c r="E3" s="495"/>
      <c r="F3" s="496"/>
      <c r="G3" s="503"/>
      <c r="H3" s="504"/>
      <c r="I3" s="505"/>
      <c r="J3" s="512"/>
      <c r="K3" s="513"/>
      <c r="L3" s="514"/>
      <c r="M3" s="503"/>
      <c r="N3" s="504"/>
      <c r="O3" s="505"/>
      <c r="P3" s="512"/>
      <c r="Q3" s="513"/>
      <c r="R3" s="514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19"/>
      <c r="AG3" s="219"/>
      <c r="AH3" s="219"/>
      <c r="AI3" s="219"/>
      <c r="AJ3" s="219"/>
      <c r="AK3" s="219"/>
      <c r="AL3" s="219"/>
      <c r="AM3" s="219"/>
      <c r="AN3" s="219"/>
      <c r="AO3" s="219"/>
      <c r="AP3" s="219"/>
      <c r="AQ3" s="219"/>
      <c r="AR3" s="219"/>
      <c r="AS3" s="219"/>
      <c r="AT3" s="219"/>
      <c r="AU3" s="219"/>
      <c r="AV3" s="219"/>
      <c r="AW3" s="219"/>
      <c r="AX3" s="219"/>
      <c r="AY3" s="219"/>
      <c r="AZ3" s="219"/>
      <c r="BA3" s="219"/>
      <c r="BB3" s="219"/>
      <c r="BC3" s="219"/>
      <c r="BD3" s="219"/>
      <c r="BE3" s="219"/>
      <c r="BF3" s="219"/>
      <c r="BG3" s="219"/>
      <c r="BH3" s="219"/>
      <c r="BI3" s="219"/>
      <c r="BJ3" s="219"/>
      <c r="BK3" s="219"/>
      <c r="BL3" s="219"/>
      <c r="BM3" s="219"/>
      <c r="BN3" s="219"/>
      <c r="BO3" s="219"/>
      <c r="BP3" s="219"/>
      <c r="BQ3" s="219"/>
      <c r="BR3" s="219"/>
      <c r="BS3" s="219"/>
      <c r="BT3" s="219"/>
      <c r="BU3" s="219"/>
      <c r="BV3" s="219"/>
      <c r="BW3" s="219"/>
      <c r="BX3" s="219"/>
      <c r="BY3" s="219"/>
      <c r="BZ3" s="219"/>
      <c r="CA3" s="219"/>
      <c r="CB3" s="219"/>
      <c r="CC3" s="219"/>
      <c r="CD3" s="213"/>
    </row>
    <row r="4" spans="2:82" ht="15.75" customHeight="1" thickBot="1" x14ac:dyDescent="0.3">
      <c r="B4" s="497"/>
      <c r="C4" s="498"/>
      <c r="D4" s="498"/>
      <c r="E4" s="498"/>
      <c r="F4" s="499"/>
      <c r="G4" s="506"/>
      <c r="H4" s="507"/>
      <c r="I4" s="508"/>
      <c r="J4" s="515"/>
      <c r="K4" s="516"/>
      <c r="L4" s="517"/>
      <c r="M4" s="506"/>
      <c r="N4" s="507"/>
      <c r="O4" s="508"/>
      <c r="P4" s="515"/>
      <c r="Q4" s="516"/>
      <c r="R4" s="517"/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19"/>
      <c r="AE4" s="219"/>
      <c r="AF4" s="219"/>
      <c r="AG4" s="219"/>
      <c r="AH4" s="219"/>
      <c r="AI4" s="219"/>
      <c r="AJ4" s="219"/>
      <c r="AK4" s="219"/>
      <c r="AL4" s="219"/>
      <c r="AM4" s="219"/>
      <c r="AN4" s="219"/>
      <c r="AO4" s="219"/>
      <c r="AP4" s="219"/>
      <c r="AQ4" s="219"/>
      <c r="AR4" s="219"/>
      <c r="AS4" s="219"/>
      <c r="AT4" s="219"/>
      <c r="AU4" s="219"/>
      <c r="AV4" s="219"/>
      <c r="AW4" s="219"/>
      <c r="AX4" s="219"/>
      <c r="AY4" s="219"/>
      <c r="AZ4" s="219"/>
      <c r="BA4" s="219"/>
      <c r="BB4" s="219"/>
      <c r="BC4" s="219"/>
      <c r="BD4" s="219"/>
      <c r="BE4" s="219"/>
      <c r="BF4" s="219"/>
      <c r="BG4" s="219"/>
      <c r="BH4" s="219"/>
      <c r="BI4" s="219"/>
      <c r="BJ4" s="219"/>
      <c r="BK4" s="219"/>
      <c r="BL4" s="219"/>
      <c r="BM4" s="219"/>
      <c r="BN4" s="219"/>
      <c r="BO4" s="219"/>
      <c r="BP4" s="219"/>
      <c r="BQ4" s="219"/>
      <c r="BR4" s="219"/>
      <c r="BS4" s="219"/>
      <c r="BT4" s="219"/>
      <c r="BU4" s="219"/>
      <c r="BV4" s="219"/>
      <c r="BW4" s="219"/>
      <c r="BX4" s="219"/>
      <c r="BY4" s="219"/>
      <c r="BZ4" s="219"/>
      <c r="CA4" s="219"/>
      <c r="CB4" s="219"/>
      <c r="CC4" s="219"/>
      <c r="CD4" s="213"/>
    </row>
    <row r="5" spans="2:82" ht="27" thickBot="1" x14ac:dyDescent="0.3">
      <c r="B5" s="482" t="s">
        <v>64</v>
      </c>
      <c r="C5" s="483"/>
      <c r="D5" s="483"/>
      <c r="E5" s="483"/>
      <c r="F5" s="483"/>
      <c r="G5" s="483"/>
      <c r="H5" s="483"/>
      <c r="I5" s="483"/>
      <c r="J5" s="483"/>
      <c r="K5" s="483"/>
      <c r="L5" s="483"/>
      <c r="M5" s="483"/>
      <c r="N5" s="483"/>
      <c r="O5" s="483"/>
      <c r="P5" s="483"/>
      <c r="Q5" s="484"/>
      <c r="R5" s="482" t="s">
        <v>65</v>
      </c>
      <c r="S5" s="483"/>
      <c r="T5" s="483"/>
      <c r="U5" s="483"/>
      <c r="V5" s="483"/>
      <c r="W5" s="483"/>
      <c r="X5" s="483"/>
      <c r="Y5" s="483"/>
      <c r="Z5" s="483"/>
      <c r="AA5" s="483"/>
      <c r="AB5" s="483"/>
      <c r="AC5" s="483"/>
      <c r="AD5" s="483"/>
      <c r="AE5" s="483"/>
      <c r="AF5" s="483"/>
      <c r="AG5" s="484"/>
      <c r="AH5" s="485" t="s">
        <v>66</v>
      </c>
      <c r="AI5" s="486"/>
      <c r="AJ5" s="486"/>
      <c r="AK5" s="486"/>
      <c r="AL5" s="486"/>
      <c r="AM5" s="486"/>
      <c r="AN5" s="486"/>
      <c r="AO5" s="486"/>
      <c r="AP5" s="486"/>
      <c r="AQ5" s="486"/>
      <c r="AR5" s="486"/>
      <c r="AS5" s="486"/>
      <c r="AT5" s="486"/>
      <c r="AU5" s="486"/>
      <c r="AV5" s="486"/>
      <c r="AW5" s="487"/>
      <c r="AX5" s="485" t="s">
        <v>67</v>
      </c>
      <c r="AY5" s="486"/>
      <c r="AZ5" s="486"/>
      <c r="BA5" s="486"/>
      <c r="BB5" s="486"/>
      <c r="BC5" s="486"/>
      <c r="BD5" s="486"/>
      <c r="BE5" s="486"/>
      <c r="BF5" s="486"/>
      <c r="BG5" s="486"/>
      <c r="BH5" s="486"/>
      <c r="BI5" s="486"/>
      <c r="BJ5" s="486"/>
      <c r="BK5" s="486"/>
      <c r="BL5" s="486"/>
      <c r="BM5" s="487"/>
      <c r="BN5" s="488" t="s">
        <v>68</v>
      </c>
      <c r="BO5" s="489"/>
      <c r="BP5" s="489"/>
      <c r="BQ5" s="489"/>
      <c r="BR5" s="489"/>
      <c r="BS5" s="489"/>
      <c r="BT5" s="489"/>
      <c r="BU5" s="489"/>
      <c r="BV5" s="489"/>
      <c r="BW5" s="489"/>
      <c r="BX5" s="489"/>
      <c r="BY5" s="489"/>
      <c r="BZ5" s="489"/>
      <c r="CA5" s="489"/>
      <c r="CB5" s="489"/>
      <c r="CC5" s="490"/>
    </row>
    <row r="6" spans="2:82" ht="19.5" thickBot="1" x14ac:dyDescent="0.3">
      <c r="B6" s="239" t="s">
        <v>90</v>
      </c>
      <c r="C6" s="240"/>
      <c r="D6" s="241" t="s">
        <v>91</v>
      </c>
      <c r="E6" s="240"/>
      <c r="F6" s="241" t="s">
        <v>92</v>
      </c>
      <c r="G6" s="240"/>
      <c r="H6" s="241" t="s">
        <v>93</v>
      </c>
      <c r="I6" s="240"/>
      <c r="J6" s="241" t="s">
        <v>94</v>
      </c>
      <c r="K6" s="240"/>
      <c r="L6" s="241" t="s">
        <v>95</v>
      </c>
      <c r="M6" s="240"/>
      <c r="N6" s="241" t="s">
        <v>96</v>
      </c>
      <c r="O6" s="240"/>
      <c r="P6" s="241" t="s">
        <v>97</v>
      </c>
      <c r="Q6" s="242"/>
      <c r="R6" s="239" t="s">
        <v>90</v>
      </c>
      <c r="S6" s="240"/>
      <c r="T6" s="241" t="s">
        <v>91</v>
      </c>
      <c r="U6" s="240"/>
      <c r="V6" s="241" t="s">
        <v>92</v>
      </c>
      <c r="W6" s="240"/>
      <c r="X6" s="241" t="s">
        <v>93</v>
      </c>
      <c r="Y6" s="240"/>
      <c r="Z6" s="241" t="s">
        <v>94</v>
      </c>
      <c r="AA6" s="240"/>
      <c r="AB6" s="241" t="s">
        <v>95</v>
      </c>
      <c r="AC6" s="240"/>
      <c r="AD6" s="241" t="s">
        <v>96</v>
      </c>
      <c r="AE6" s="240"/>
      <c r="AF6" s="241" t="s">
        <v>97</v>
      </c>
      <c r="AG6" s="242"/>
      <c r="AH6" s="238" t="s">
        <v>90</v>
      </c>
      <c r="AI6" s="236"/>
      <c r="AJ6" s="235" t="s">
        <v>91</v>
      </c>
      <c r="AK6" s="236"/>
      <c r="AL6" s="235" t="s">
        <v>92</v>
      </c>
      <c r="AM6" s="236"/>
      <c r="AN6" s="235" t="s">
        <v>93</v>
      </c>
      <c r="AO6" s="236"/>
      <c r="AP6" s="235" t="s">
        <v>94</v>
      </c>
      <c r="AQ6" s="236"/>
      <c r="AR6" s="235" t="s">
        <v>95</v>
      </c>
      <c r="AS6" s="236"/>
      <c r="AT6" s="235" t="s">
        <v>96</v>
      </c>
      <c r="AU6" s="236"/>
      <c r="AV6" s="235" t="s">
        <v>97</v>
      </c>
      <c r="AW6" s="243"/>
      <c r="AX6" s="239" t="s">
        <v>90</v>
      </c>
      <c r="AY6" s="240"/>
      <c r="AZ6" s="241" t="s">
        <v>91</v>
      </c>
      <c r="BA6" s="240"/>
      <c r="BB6" s="241" t="s">
        <v>92</v>
      </c>
      <c r="BC6" s="240"/>
      <c r="BD6" s="241" t="s">
        <v>93</v>
      </c>
      <c r="BE6" s="240"/>
      <c r="BF6" s="241" t="s">
        <v>94</v>
      </c>
      <c r="BG6" s="240"/>
      <c r="BH6" s="241" t="s">
        <v>95</v>
      </c>
      <c r="BI6" s="240"/>
      <c r="BJ6" s="241" t="s">
        <v>96</v>
      </c>
      <c r="BK6" s="240"/>
      <c r="BL6" s="241" t="s">
        <v>97</v>
      </c>
      <c r="BM6" s="242"/>
      <c r="BN6" s="238" t="s">
        <v>90</v>
      </c>
      <c r="BO6" s="236"/>
      <c r="BP6" s="235" t="s">
        <v>91</v>
      </c>
      <c r="BQ6" s="236"/>
      <c r="BR6" s="235" t="s">
        <v>92</v>
      </c>
      <c r="BS6" s="236"/>
      <c r="BT6" s="235" t="s">
        <v>93</v>
      </c>
      <c r="BU6" s="236"/>
      <c r="BV6" s="235" t="s">
        <v>94</v>
      </c>
      <c r="BW6" s="236"/>
      <c r="BX6" s="235" t="s">
        <v>95</v>
      </c>
      <c r="BY6" s="236"/>
      <c r="BZ6" s="235" t="s">
        <v>96</v>
      </c>
      <c r="CA6" s="236"/>
      <c r="CB6" s="235" t="s">
        <v>97</v>
      </c>
      <c r="CC6" s="237"/>
    </row>
    <row r="7" spans="2:82" x14ac:dyDescent="0.25">
      <c r="B7" s="227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9"/>
      <c r="R7" s="227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8"/>
      <c r="AG7" s="229"/>
      <c r="AH7" s="227"/>
      <c r="AI7" s="228"/>
      <c r="AJ7" s="228"/>
      <c r="AK7" s="228"/>
      <c r="AL7" s="228"/>
      <c r="AM7" s="228"/>
      <c r="AN7" s="228"/>
      <c r="AO7" s="228"/>
      <c r="AP7" s="228"/>
      <c r="AQ7" s="228"/>
      <c r="AR7" s="228"/>
      <c r="AS7" s="228"/>
      <c r="AT7" s="228"/>
      <c r="AU7" s="228"/>
      <c r="AV7" s="228"/>
      <c r="AW7" s="229"/>
      <c r="AX7" s="227"/>
      <c r="AY7" s="228"/>
      <c r="AZ7" s="228"/>
      <c r="BA7" s="228"/>
      <c r="BB7" s="228"/>
      <c r="BC7" s="228"/>
      <c r="BD7" s="228"/>
      <c r="BE7" s="228"/>
      <c r="BF7" s="228"/>
      <c r="BG7" s="228"/>
      <c r="BH7" s="228"/>
      <c r="BI7" s="228"/>
      <c r="BJ7" s="228"/>
      <c r="BK7" s="228"/>
      <c r="BL7" s="228"/>
      <c r="BM7" s="229"/>
      <c r="BN7" s="227"/>
      <c r="BO7" s="228"/>
      <c r="BP7" s="228"/>
      <c r="BQ7" s="228"/>
      <c r="BR7" s="228"/>
      <c r="BS7" s="228"/>
      <c r="BT7" s="228"/>
      <c r="BU7" s="228"/>
      <c r="BV7" s="228"/>
      <c r="BW7" s="228"/>
      <c r="BX7" s="228"/>
      <c r="BY7" s="228"/>
      <c r="BZ7" s="228"/>
      <c r="CA7" s="228"/>
      <c r="CB7" s="228"/>
      <c r="CC7" s="229"/>
    </row>
    <row r="8" spans="2:82" x14ac:dyDescent="0.25">
      <c r="B8" s="230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231"/>
      <c r="R8" s="230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231"/>
      <c r="AH8" s="230"/>
      <c r="AI8" s="124"/>
      <c r="AJ8" s="124"/>
      <c r="AK8" s="124"/>
      <c r="AL8" s="124"/>
      <c r="AM8" s="124"/>
      <c r="AN8" s="124"/>
      <c r="AO8" s="124"/>
      <c r="AP8" s="124"/>
      <c r="AQ8" s="124"/>
      <c r="AR8" s="124"/>
      <c r="AS8" s="124"/>
      <c r="AT8" s="124"/>
      <c r="AU8" s="124"/>
      <c r="AV8" s="124"/>
      <c r="AW8" s="231"/>
      <c r="AX8" s="230"/>
      <c r="AY8" s="124"/>
      <c r="AZ8" s="124"/>
      <c r="BA8" s="124"/>
      <c r="BB8" s="124"/>
      <c r="BC8" s="124"/>
      <c r="BD8" s="124"/>
      <c r="BE8" s="124"/>
      <c r="BF8" s="124"/>
      <c r="BG8" s="124"/>
      <c r="BH8" s="124"/>
      <c r="BI8" s="124"/>
      <c r="BJ8" s="124"/>
      <c r="BK8" s="124"/>
      <c r="BL8" s="124"/>
      <c r="BM8" s="231"/>
      <c r="BN8" s="230"/>
      <c r="BO8" s="124"/>
      <c r="BP8" s="124"/>
      <c r="BQ8" s="124"/>
      <c r="BR8" s="124"/>
      <c r="BS8" s="124"/>
      <c r="BT8" s="124"/>
      <c r="BU8" s="124"/>
      <c r="BV8" s="124"/>
      <c r="BW8" s="124"/>
      <c r="BX8" s="124"/>
      <c r="BY8" s="124"/>
      <c r="BZ8" s="124"/>
      <c r="CA8" s="124"/>
      <c r="CB8" s="124"/>
      <c r="CC8" s="231"/>
    </row>
    <row r="9" spans="2:82" x14ac:dyDescent="0.25">
      <c r="B9" s="230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231"/>
      <c r="R9" s="230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231"/>
      <c r="AH9" s="230"/>
      <c r="AI9" s="124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231"/>
      <c r="AX9" s="230"/>
      <c r="AY9" s="124"/>
      <c r="AZ9" s="124"/>
      <c r="BA9" s="124"/>
      <c r="BB9" s="124"/>
      <c r="BC9" s="124"/>
      <c r="BD9" s="124"/>
      <c r="BE9" s="124"/>
      <c r="BF9" s="124"/>
      <c r="BG9" s="124"/>
      <c r="BH9" s="124"/>
      <c r="BI9" s="124"/>
      <c r="BJ9" s="124"/>
      <c r="BK9" s="124"/>
      <c r="BL9" s="124"/>
      <c r="BM9" s="231"/>
      <c r="BN9" s="230"/>
      <c r="BO9" s="124"/>
      <c r="BP9" s="124"/>
      <c r="BQ9" s="124"/>
      <c r="BR9" s="124"/>
      <c r="BS9" s="124"/>
      <c r="BT9" s="124"/>
      <c r="BU9" s="124"/>
      <c r="BV9" s="124"/>
      <c r="BW9" s="124"/>
      <c r="BX9" s="124"/>
      <c r="BY9" s="124"/>
      <c r="BZ9" s="124"/>
      <c r="CA9" s="124"/>
      <c r="CB9" s="124"/>
      <c r="CC9" s="231"/>
    </row>
    <row r="10" spans="2:82" x14ac:dyDescent="0.25">
      <c r="B10" s="230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231"/>
      <c r="R10" s="230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231"/>
      <c r="AH10" s="230"/>
      <c r="AI10" s="124"/>
      <c r="AJ10" s="124"/>
      <c r="AK10" s="124"/>
      <c r="AL10" s="124"/>
      <c r="AM10" s="124"/>
      <c r="AN10" s="124"/>
      <c r="AO10" s="124"/>
      <c r="AP10" s="124"/>
      <c r="AQ10" s="124"/>
      <c r="AR10" s="124"/>
      <c r="AS10" s="124"/>
      <c r="AT10" s="124"/>
      <c r="AU10" s="124"/>
      <c r="AV10" s="124"/>
      <c r="AW10" s="231"/>
      <c r="AX10" s="230"/>
      <c r="AY10" s="124"/>
      <c r="AZ10" s="124"/>
      <c r="BA10" s="124"/>
      <c r="BB10" s="124"/>
      <c r="BC10" s="124"/>
      <c r="BD10" s="124"/>
      <c r="BE10" s="124"/>
      <c r="BF10" s="124"/>
      <c r="BG10" s="124"/>
      <c r="BH10" s="124"/>
      <c r="BI10" s="124"/>
      <c r="BJ10" s="124"/>
      <c r="BK10" s="124"/>
      <c r="BL10" s="124"/>
      <c r="BM10" s="231"/>
      <c r="BN10" s="230"/>
      <c r="BO10" s="124"/>
      <c r="BP10" s="124"/>
      <c r="BQ10" s="124"/>
      <c r="BR10" s="124"/>
      <c r="BS10" s="124"/>
      <c r="BT10" s="124"/>
      <c r="BU10" s="124"/>
      <c r="BV10" s="124"/>
      <c r="BW10" s="124"/>
      <c r="BX10" s="124"/>
      <c r="BY10" s="124"/>
      <c r="BZ10" s="124"/>
      <c r="CA10" s="124"/>
      <c r="CB10" s="124"/>
      <c r="CC10" s="231"/>
    </row>
    <row r="11" spans="2:82" x14ac:dyDescent="0.25">
      <c r="B11" s="230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231"/>
      <c r="R11" s="230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231"/>
      <c r="AH11" s="230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231"/>
      <c r="AX11" s="230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  <c r="BM11" s="231"/>
      <c r="BN11" s="230"/>
      <c r="BO11" s="124"/>
      <c r="BP11" s="124"/>
      <c r="BQ11" s="124"/>
      <c r="BR11" s="124"/>
      <c r="BS11" s="124"/>
      <c r="BT11" s="124"/>
      <c r="BU11" s="124"/>
      <c r="BV11" s="124"/>
      <c r="BW11" s="124"/>
      <c r="BX11" s="124"/>
      <c r="BY11" s="124"/>
      <c r="BZ11" s="124"/>
      <c r="CA11" s="124"/>
      <c r="CB11" s="124"/>
      <c r="CC11" s="231"/>
    </row>
    <row r="12" spans="2:82" x14ac:dyDescent="0.25">
      <c r="B12" s="230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231"/>
      <c r="R12" s="230"/>
      <c r="S12" s="124"/>
      <c r="T12" s="124"/>
      <c r="U12" s="124"/>
      <c r="V12" s="124"/>
      <c r="W12" s="124"/>
      <c r="X12" s="124"/>
      <c r="Y12" s="124"/>
      <c r="Z12" s="124"/>
      <c r="AA12" s="124"/>
      <c r="AB12" s="124"/>
      <c r="AC12" s="124"/>
      <c r="AD12" s="124"/>
      <c r="AE12" s="124"/>
      <c r="AF12" s="124"/>
      <c r="AG12" s="231"/>
      <c r="AH12" s="230"/>
      <c r="AI12" s="124"/>
      <c r="AJ12" s="124"/>
      <c r="AK12" s="124"/>
      <c r="AL12" s="124"/>
      <c r="AM12" s="124"/>
      <c r="AN12" s="124"/>
      <c r="AO12" s="124"/>
      <c r="AP12" s="124"/>
      <c r="AQ12" s="124"/>
      <c r="AR12" s="124"/>
      <c r="AS12" s="124"/>
      <c r="AT12" s="124"/>
      <c r="AU12" s="124"/>
      <c r="AV12" s="124"/>
      <c r="AW12" s="231"/>
      <c r="AX12" s="230"/>
      <c r="AY12" s="124"/>
      <c r="AZ12" s="124"/>
      <c r="BA12" s="124"/>
      <c r="BB12" s="124"/>
      <c r="BC12" s="124"/>
      <c r="BD12" s="124"/>
      <c r="BE12" s="124"/>
      <c r="BF12" s="124"/>
      <c r="BG12" s="124"/>
      <c r="BH12" s="124"/>
      <c r="BI12" s="124"/>
      <c r="BJ12" s="124"/>
      <c r="BK12" s="124"/>
      <c r="BL12" s="124"/>
      <c r="BM12" s="231"/>
      <c r="BN12" s="230"/>
      <c r="BO12" s="124"/>
      <c r="BP12" s="124"/>
      <c r="BQ12" s="124"/>
      <c r="BR12" s="124"/>
      <c r="BS12" s="124"/>
      <c r="BT12" s="124"/>
      <c r="BU12" s="124"/>
      <c r="BV12" s="124"/>
      <c r="BW12" s="124"/>
      <c r="BX12" s="124"/>
      <c r="BY12" s="124"/>
      <c r="BZ12" s="124"/>
      <c r="CA12" s="124"/>
      <c r="CB12" s="124"/>
      <c r="CC12" s="231"/>
    </row>
    <row r="13" spans="2:82" x14ac:dyDescent="0.25">
      <c r="B13" s="230"/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231"/>
      <c r="R13" s="230"/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C13" s="124"/>
      <c r="AD13" s="124"/>
      <c r="AE13" s="124"/>
      <c r="AF13" s="124"/>
      <c r="AG13" s="231"/>
      <c r="AH13" s="230"/>
      <c r="AI13" s="124"/>
      <c r="AJ13" s="124"/>
      <c r="AK13" s="124"/>
      <c r="AL13" s="124"/>
      <c r="AM13" s="124"/>
      <c r="AN13" s="124"/>
      <c r="AO13" s="124"/>
      <c r="AP13" s="124"/>
      <c r="AQ13" s="124"/>
      <c r="AR13" s="124"/>
      <c r="AS13" s="124"/>
      <c r="AT13" s="124"/>
      <c r="AU13" s="124"/>
      <c r="AV13" s="124"/>
      <c r="AW13" s="231"/>
      <c r="AX13" s="230"/>
      <c r="AY13" s="124"/>
      <c r="AZ13" s="124"/>
      <c r="BA13" s="124"/>
      <c r="BB13" s="124"/>
      <c r="BC13" s="124"/>
      <c r="BD13" s="124"/>
      <c r="BE13" s="124"/>
      <c r="BF13" s="124"/>
      <c r="BG13" s="124"/>
      <c r="BH13" s="124"/>
      <c r="BI13" s="124"/>
      <c r="BJ13" s="124"/>
      <c r="BK13" s="124"/>
      <c r="BL13" s="124"/>
      <c r="BM13" s="231"/>
      <c r="BN13" s="230"/>
      <c r="BO13" s="124"/>
      <c r="BP13" s="124"/>
      <c r="BQ13" s="124"/>
      <c r="BR13" s="124"/>
      <c r="BS13" s="124"/>
      <c r="BT13" s="124"/>
      <c r="BU13" s="124"/>
      <c r="BV13" s="124"/>
      <c r="BW13" s="124"/>
      <c r="BX13" s="124"/>
      <c r="BY13" s="124"/>
      <c r="BZ13" s="124"/>
      <c r="CA13" s="124"/>
      <c r="CB13" s="124"/>
      <c r="CC13" s="231"/>
    </row>
    <row r="14" spans="2:82" x14ac:dyDescent="0.25">
      <c r="B14" s="230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4"/>
      <c r="P14" s="124"/>
      <c r="Q14" s="231"/>
      <c r="R14" s="230"/>
      <c r="S14" s="124"/>
      <c r="T14" s="124"/>
      <c r="U14" s="124"/>
      <c r="V14" s="124"/>
      <c r="W14" s="124"/>
      <c r="X14" s="124"/>
      <c r="Y14" s="124"/>
      <c r="Z14" s="124"/>
      <c r="AA14" s="124"/>
      <c r="AB14" s="124"/>
      <c r="AC14" s="124"/>
      <c r="AD14" s="124"/>
      <c r="AE14" s="124"/>
      <c r="AF14" s="124"/>
      <c r="AG14" s="231"/>
      <c r="AH14" s="230"/>
      <c r="AI14" s="124"/>
      <c r="AJ14" s="124"/>
      <c r="AK14" s="124"/>
      <c r="AL14" s="124"/>
      <c r="AM14" s="124"/>
      <c r="AN14" s="124"/>
      <c r="AO14" s="124"/>
      <c r="AP14" s="124"/>
      <c r="AQ14" s="124"/>
      <c r="AR14" s="124"/>
      <c r="AS14" s="124"/>
      <c r="AT14" s="124"/>
      <c r="AU14" s="124"/>
      <c r="AV14" s="124"/>
      <c r="AW14" s="231"/>
      <c r="AX14" s="230"/>
      <c r="AY14" s="124"/>
      <c r="AZ14" s="124"/>
      <c r="BA14" s="124"/>
      <c r="BB14" s="124"/>
      <c r="BC14" s="124"/>
      <c r="BD14" s="124"/>
      <c r="BE14" s="124"/>
      <c r="BF14" s="124"/>
      <c r="BG14" s="124"/>
      <c r="BH14" s="124"/>
      <c r="BI14" s="124"/>
      <c r="BJ14" s="124"/>
      <c r="BK14" s="124"/>
      <c r="BL14" s="124"/>
      <c r="BM14" s="231"/>
      <c r="BN14" s="230"/>
      <c r="BO14" s="124"/>
      <c r="BP14" s="124"/>
      <c r="BQ14" s="124"/>
      <c r="BR14" s="124"/>
      <c r="BS14" s="124"/>
      <c r="BT14" s="124"/>
      <c r="BU14" s="124"/>
      <c r="BV14" s="124"/>
      <c r="BW14" s="124"/>
      <c r="BX14" s="124"/>
      <c r="BY14" s="124"/>
      <c r="BZ14" s="124"/>
      <c r="CA14" s="124"/>
      <c r="CB14" s="124"/>
      <c r="CC14" s="231"/>
    </row>
    <row r="15" spans="2:82" x14ac:dyDescent="0.25">
      <c r="B15" s="230"/>
      <c r="C15" s="124"/>
      <c r="D15" s="124"/>
      <c r="E15" s="124"/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231"/>
      <c r="R15" s="230"/>
      <c r="S15" s="124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4"/>
      <c r="AF15" s="124"/>
      <c r="AG15" s="231"/>
      <c r="AH15" s="230"/>
      <c r="AI15" s="124"/>
      <c r="AJ15" s="124"/>
      <c r="AK15" s="124"/>
      <c r="AL15" s="124"/>
      <c r="AM15" s="124"/>
      <c r="AN15" s="124"/>
      <c r="AO15" s="124"/>
      <c r="AP15" s="124"/>
      <c r="AQ15" s="124"/>
      <c r="AR15" s="124"/>
      <c r="AS15" s="124"/>
      <c r="AT15" s="124"/>
      <c r="AU15" s="124"/>
      <c r="AV15" s="124"/>
      <c r="AW15" s="231"/>
      <c r="AX15" s="230"/>
      <c r="AY15" s="124"/>
      <c r="AZ15" s="124"/>
      <c r="BA15" s="124"/>
      <c r="BB15" s="124"/>
      <c r="BC15" s="124"/>
      <c r="BD15" s="124"/>
      <c r="BE15" s="124"/>
      <c r="BF15" s="124"/>
      <c r="BG15" s="124"/>
      <c r="BH15" s="124"/>
      <c r="BI15" s="124"/>
      <c r="BJ15" s="124"/>
      <c r="BK15" s="124"/>
      <c r="BL15" s="124"/>
      <c r="BM15" s="231"/>
      <c r="BN15" s="230"/>
      <c r="BO15" s="124"/>
      <c r="BP15" s="124"/>
      <c r="BQ15" s="124"/>
      <c r="BR15" s="124"/>
      <c r="BS15" s="124"/>
      <c r="BT15" s="124"/>
      <c r="BU15" s="124"/>
      <c r="BV15" s="124"/>
      <c r="BW15" s="124"/>
      <c r="BX15" s="124"/>
      <c r="BY15" s="124"/>
      <c r="BZ15" s="124"/>
      <c r="CA15" s="124"/>
      <c r="CB15" s="124"/>
      <c r="CC15" s="231"/>
    </row>
    <row r="16" spans="2:82" x14ac:dyDescent="0.25">
      <c r="B16" s="230"/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231"/>
      <c r="R16" s="230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231"/>
      <c r="AH16" s="230"/>
      <c r="AI16" s="124"/>
      <c r="AJ16" s="124"/>
      <c r="AK16" s="124"/>
      <c r="AL16" s="124"/>
      <c r="AM16" s="124"/>
      <c r="AN16" s="124"/>
      <c r="AO16" s="124"/>
      <c r="AP16" s="124"/>
      <c r="AQ16" s="124"/>
      <c r="AR16" s="124"/>
      <c r="AS16" s="124"/>
      <c r="AT16" s="124"/>
      <c r="AU16" s="124"/>
      <c r="AV16" s="124"/>
      <c r="AW16" s="231"/>
      <c r="AX16" s="230"/>
      <c r="AY16" s="124"/>
      <c r="AZ16" s="124"/>
      <c r="BA16" s="124"/>
      <c r="BB16" s="124"/>
      <c r="BC16" s="124"/>
      <c r="BD16" s="124"/>
      <c r="BE16" s="124"/>
      <c r="BF16" s="124"/>
      <c r="BG16" s="124"/>
      <c r="BH16" s="124"/>
      <c r="BI16" s="124"/>
      <c r="BJ16" s="124"/>
      <c r="BK16" s="124"/>
      <c r="BL16" s="124"/>
      <c r="BM16" s="231"/>
      <c r="BN16" s="230"/>
      <c r="BO16" s="124"/>
      <c r="BP16" s="124"/>
      <c r="BQ16" s="124"/>
      <c r="BR16" s="124"/>
      <c r="BS16" s="124"/>
      <c r="BT16" s="124"/>
      <c r="BU16" s="124"/>
      <c r="BV16" s="124"/>
      <c r="BW16" s="124"/>
      <c r="BX16" s="124"/>
      <c r="BY16" s="124"/>
      <c r="BZ16" s="124"/>
      <c r="CA16" s="124"/>
      <c r="CB16" s="124"/>
      <c r="CC16" s="231"/>
    </row>
    <row r="17" spans="2:81" x14ac:dyDescent="0.25">
      <c r="B17" s="230"/>
      <c r="C17" s="124"/>
      <c r="D17" s="124"/>
      <c r="E17" s="124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4"/>
      <c r="Q17" s="231"/>
      <c r="R17" s="230"/>
      <c r="S17" s="124"/>
      <c r="T17" s="124"/>
      <c r="U17" s="124"/>
      <c r="V17" s="124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231"/>
      <c r="AH17" s="230"/>
      <c r="AI17" s="124"/>
      <c r="AJ17" s="124"/>
      <c r="AK17" s="124"/>
      <c r="AL17" s="124"/>
      <c r="AM17" s="124"/>
      <c r="AN17" s="124"/>
      <c r="AO17" s="124"/>
      <c r="AP17" s="124"/>
      <c r="AQ17" s="124"/>
      <c r="AR17" s="124"/>
      <c r="AS17" s="124"/>
      <c r="AT17" s="124"/>
      <c r="AU17" s="124"/>
      <c r="AV17" s="124"/>
      <c r="AW17" s="231"/>
      <c r="AX17" s="230"/>
      <c r="AY17" s="124"/>
      <c r="AZ17" s="124"/>
      <c r="BA17" s="124"/>
      <c r="BB17" s="124"/>
      <c r="BC17" s="124"/>
      <c r="BD17" s="124"/>
      <c r="BE17" s="124"/>
      <c r="BF17" s="124"/>
      <c r="BG17" s="124"/>
      <c r="BH17" s="124"/>
      <c r="BI17" s="124"/>
      <c r="BJ17" s="124"/>
      <c r="BK17" s="124"/>
      <c r="BL17" s="124"/>
      <c r="BM17" s="231"/>
      <c r="BN17" s="230"/>
      <c r="BO17" s="124"/>
      <c r="BP17" s="124"/>
      <c r="BQ17" s="124"/>
      <c r="BR17" s="124"/>
      <c r="BS17" s="124"/>
      <c r="BT17" s="124"/>
      <c r="BU17" s="124"/>
      <c r="BV17" s="124"/>
      <c r="BW17" s="124"/>
      <c r="BX17" s="124"/>
      <c r="BY17" s="124"/>
      <c r="BZ17" s="124"/>
      <c r="CA17" s="124"/>
      <c r="CB17" s="124"/>
      <c r="CC17" s="231"/>
    </row>
    <row r="18" spans="2:81" x14ac:dyDescent="0.25">
      <c r="B18" s="230"/>
      <c r="C18" s="124"/>
      <c r="D18" s="124"/>
      <c r="E18" s="124"/>
      <c r="F18" s="124"/>
      <c r="G18" s="124"/>
      <c r="H18" s="124"/>
      <c r="I18" s="124"/>
      <c r="J18" s="124"/>
      <c r="K18" s="124"/>
      <c r="L18" s="124"/>
      <c r="M18" s="124"/>
      <c r="N18" s="124"/>
      <c r="O18" s="124"/>
      <c r="P18" s="124"/>
      <c r="Q18" s="231"/>
      <c r="R18" s="230"/>
      <c r="S18" s="124"/>
      <c r="T18" s="124"/>
      <c r="U18" s="124"/>
      <c r="V18" s="124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231"/>
      <c r="AH18" s="230"/>
      <c r="AI18" s="124"/>
      <c r="AJ18" s="124"/>
      <c r="AK18" s="124"/>
      <c r="AL18" s="124"/>
      <c r="AM18" s="124"/>
      <c r="AN18" s="124"/>
      <c r="AO18" s="124"/>
      <c r="AP18" s="124"/>
      <c r="AQ18" s="124"/>
      <c r="AR18" s="124"/>
      <c r="AS18" s="124"/>
      <c r="AT18" s="124"/>
      <c r="AU18" s="124"/>
      <c r="AV18" s="124"/>
      <c r="AW18" s="231"/>
      <c r="AX18" s="230"/>
      <c r="AY18" s="124"/>
      <c r="AZ18" s="124"/>
      <c r="BA18" s="124"/>
      <c r="BB18" s="124"/>
      <c r="BC18" s="124"/>
      <c r="BD18" s="124"/>
      <c r="BE18" s="124"/>
      <c r="BF18" s="124"/>
      <c r="BG18" s="124"/>
      <c r="BH18" s="124"/>
      <c r="BI18" s="124"/>
      <c r="BJ18" s="124"/>
      <c r="BK18" s="124"/>
      <c r="BL18" s="124"/>
      <c r="BM18" s="231"/>
      <c r="BN18" s="230"/>
      <c r="BO18" s="124"/>
      <c r="BP18" s="124"/>
      <c r="BQ18" s="124"/>
      <c r="BR18" s="124"/>
      <c r="BS18" s="124"/>
      <c r="BT18" s="124"/>
      <c r="BU18" s="124"/>
      <c r="BV18" s="124"/>
      <c r="BW18" s="124"/>
      <c r="BX18" s="124"/>
      <c r="BY18" s="124"/>
      <c r="BZ18" s="124"/>
      <c r="CA18" s="124"/>
      <c r="CB18" s="124"/>
      <c r="CC18" s="231"/>
    </row>
    <row r="19" spans="2:81" x14ac:dyDescent="0.25">
      <c r="B19" s="230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231"/>
      <c r="R19" s="230"/>
      <c r="S19" s="124"/>
      <c r="T19" s="124"/>
      <c r="U19" s="124"/>
      <c r="V19" s="124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231"/>
      <c r="AH19" s="230"/>
      <c r="AI19" s="124"/>
      <c r="AJ19" s="124"/>
      <c r="AK19" s="124"/>
      <c r="AL19" s="124"/>
      <c r="AM19" s="124"/>
      <c r="AN19" s="124"/>
      <c r="AO19" s="124"/>
      <c r="AP19" s="124"/>
      <c r="AQ19" s="124"/>
      <c r="AR19" s="124"/>
      <c r="AS19" s="124"/>
      <c r="AT19" s="124"/>
      <c r="AU19" s="124"/>
      <c r="AV19" s="124"/>
      <c r="AW19" s="231"/>
      <c r="AX19" s="230"/>
      <c r="AY19" s="124"/>
      <c r="AZ19" s="124"/>
      <c r="BA19" s="124"/>
      <c r="BB19" s="124"/>
      <c r="BC19" s="124"/>
      <c r="BD19" s="124"/>
      <c r="BE19" s="124"/>
      <c r="BF19" s="124"/>
      <c r="BG19" s="124"/>
      <c r="BH19" s="124"/>
      <c r="BI19" s="124"/>
      <c r="BJ19" s="124"/>
      <c r="BK19" s="124"/>
      <c r="BL19" s="124"/>
      <c r="BM19" s="231"/>
      <c r="BN19" s="230"/>
      <c r="BO19" s="124"/>
      <c r="BP19" s="124"/>
      <c r="BQ19" s="124"/>
      <c r="BR19" s="124"/>
      <c r="BS19" s="124"/>
      <c r="BT19" s="124"/>
      <c r="BU19" s="124"/>
      <c r="BV19" s="124"/>
      <c r="BW19" s="124"/>
      <c r="BX19" s="124"/>
      <c r="BY19" s="124"/>
      <c r="BZ19" s="124"/>
      <c r="CA19" s="124"/>
      <c r="CB19" s="124"/>
      <c r="CC19" s="231"/>
    </row>
    <row r="20" spans="2:81" x14ac:dyDescent="0.25">
      <c r="B20" s="230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231"/>
      <c r="R20" s="230"/>
      <c r="S20" s="124"/>
      <c r="T20" s="124"/>
      <c r="U20" s="124"/>
      <c r="V20" s="124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231"/>
      <c r="AH20" s="230"/>
      <c r="AI20" s="124"/>
      <c r="AJ20" s="124"/>
      <c r="AK20" s="124"/>
      <c r="AL20" s="124"/>
      <c r="AM20" s="124"/>
      <c r="AN20" s="124"/>
      <c r="AO20" s="124"/>
      <c r="AP20" s="124"/>
      <c r="AQ20" s="124"/>
      <c r="AR20" s="124"/>
      <c r="AS20" s="124"/>
      <c r="AT20" s="124"/>
      <c r="AU20" s="124"/>
      <c r="AV20" s="124"/>
      <c r="AW20" s="231"/>
      <c r="AX20" s="230"/>
      <c r="AY20" s="124"/>
      <c r="AZ20" s="124"/>
      <c r="BA20" s="124"/>
      <c r="BB20" s="124"/>
      <c r="BC20" s="124"/>
      <c r="BD20" s="124"/>
      <c r="BE20" s="124"/>
      <c r="BF20" s="124"/>
      <c r="BG20" s="124"/>
      <c r="BH20" s="124"/>
      <c r="BI20" s="124"/>
      <c r="BJ20" s="124"/>
      <c r="BK20" s="124"/>
      <c r="BL20" s="124"/>
      <c r="BM20" s="231"/>
      <c r="BN20" s="230"/>
      <c r="BO20" s="124"/>
      <c r="BP20" s="124"/>
      <c r="BQ20" s="124"/>
      <c r="BR20" s="124"/>
      <c r="BS20" s="124"/>
      <c r="BT20" s="124"/>
      <c r="BU20" s="124"/>
      <c r="BV20" s="124"/>
      <c r="BW20" s="124"/>
      <c r="BX20" s="124"/>
      <c r="BY20" s="124"/>
      <c r="BZ20" s="124"/>
      <c r="CA20" s="124"/>
      <c r="CB20" s="124"/>
      <c r="CC20" s="231"/>
    </row>
    <row r="21" spans="2:81" x14ac:dyDescent="0.25">
      <c r="B21" s="230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231"/>
      <c r="R21" s="230"/>
      <c r="S21" s="124"/>
      <c r="T21" s="124"/>
      <c r="U21" s="124"/>
      <c r="V21" s="124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231"/>
      <c r="AH21" s="230"/>
      <c r="AI21" s="124"/>
      <c r="AJ21" s="124"/>
      <c r="AK21" s="124"/>
      <c r="AL21" s="124"/>
      <c r="AM21" s="124"/>
      <c r="AN21" s="124"/>
      <c r="AO21" s="124"/>
      <c r="AP21" s="124"/>
      <c r="AQ21" s="124"/>
      <c r="AR21" s="124"/>
      <c r="AS21" s="124"/>
      <c r="AT21" s="124"/>
      <c r="AU21" s="124"/>
      <c r="AV21" s="124"/>
      <c r="AW21" s="231"/>
      <c r="AX21" s="230"/>
      <c r="AY21" s="124"/>
      <c r="AZ21" s="124"/>
      <c r="BA21" s="124"/>
      <c r="BB21" s="124"/>
      <c r="BC21" s="124"/>
      <c r="BD21" s="124"/>
      <c r="BE21" s="124"/>
      <c r="BF21" s="124"/>
      <c r="BG21" s="124"/>
      <c r="BH21" s="124"/>
      <c r="BI21" s="124"/>
      <c r="BJ21" s="124"/>
      <c r="BK21" s="124"/>
      <c r="BL21" s="124"/>
      <c r="BM21" s="231"/>
      <c r="BN21" s="230"/>
      <c r="BO21" s="124"/>
      <c r="BP21" s="124"/>
      <c r="BQ21" s="124"/>
      <c r="BR21" s="124"/>
      <c r="BS21" s="124"/>
      <c r="BT21" s="124"/>
      <c r="BU21" s="124"/>
      <c r="BV21" s="124"/>
      <c r="BW21" s="124"/>
      <c r="BX21" s="124"/>
      <c r="BY21" s="124"/>
      <c r="BZ21" s="124"/>
      <c r="CA21" s="124"/>
      <c r="CB21" s="124"/>
      <c r="CC21" s="231"/>
    </row>
    <row r="22" spans="2:81" x14ac:dyDescent="0.25">
      <c r="B22" s="230"/>
      <c r="C22" s="124"/>
      <c r="D22" s="124"/>
      <c r="E22" s="124"/>
      <c r="F22" s="124"/>
      <c r="G22" s="124"/>
      <c r="H22" s="124"/>
      <c r="I22" s="124"/>
      <c r="J22" s="124"/>
      <c r="K22" s="124"/>
      <c r="L22" s="124"/>
      <c r="M22" s="124"/>
      <c r="N22" s="124"/>
      <c r="O22" s="124"/>
      <c r="P22" s="124"/>
      <c r="Q22" s="231"/>
      <c r="R22" s="230"/>
      <c r="S22" s="124"/>
      <c r="T22" s="124"/>
      <c r="U22" s="124"/>
      <c r="V22" s="124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231"/>
      <c r="AH22" s="230"/>
      <c r="AI22" s="124"/>
      <c r="AJ22" s="124"/>
      <c r="AK22" s="124"/>
      <c r="AL22" s="124"/>
      <c r="AM22" s="124"/>
      <c r="AN22" s="124"/>
      <c r="AO22" s="124"/>
      <c r="AP22" s="124"/>
      <c r="AQ22" s="124"/>
      <c r="AR22" s="124"/>
      <c r="AS22" s="124"/>
      <c r="AT22" s="124"/>
      <c r="AU22" s="124"/>
      <c r="AV22" s="124"/>
      <c r="AW22" s="231"/>
      <c r="AX22" s="230"/>
      <c r="AY22" s="124"/>
      <c r="AZ22" s="124"/>
      <c r="BA22" s="124"/>
      <c r="BB22" s="124"/>
      <c r="BC22" s="124"/>
      <c r="BD22" s="124"/>
      <c r="BE22" s="124"/>
      <c r="BF22" s="124"/>
      <c r="BG22" s="124"/>
      <c r="BH22" s="124"/>
      <c r="BI22" s="124"/>
      <c r="BJ22" s="124"/>
      <c r="BK22" s="124"/>
      <c r="BL22" s="124"/>
      <c r="BM22" s="231"/>
      <c r="BN22" s="230"/>
      <c r="BO22" s="124"/>
      <c r="BP22" s="124"/>
      <c r="BQ22" s="124"/>
      <c r="BR22" s="124"/>
      <c r="BS22" s="124"/>
      <c r="BT22" s="124"/>
      <c r="BU22" s="124"/>
      <c r="BV22" s="124"/>
      <c r="BW22" s="124"/>
      <c r="BX22" s="124"/>
      <c r="BY22" s="124"/>
      <c r="BZ22" s="124"/>
      <c r="CA22" s="124"/>
      <c r="CB22" s="124"/>
      <c r="CC22" s="231"/>
    </row>
    <row r="23" spans="2:81" x14ac:dyDescent="0.25">
      <c r="B23" s="230"/>
      <c r="C23" s="124"/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231"/>
      <c r="R23" s="230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231"/>
      <c r="AH23" s="230"/>
      <c r="AI23" s="124"/>
      <c r="AJ23" s="124"/>
      <c r="AK23" s="124"/>
      <c r="AL23" s="124"/>
      <c r="AM23" s="124"/>
      <c r="AN23" s="124"/>
      <c r="AO23" s="124"/>
      <c r="AP23" s="124"/>
      <c r="AQ23" s="124"/>
      <c r="AR23" s="124"/>
      <c r="AS23" s="124"/>
      <c r="AT23" s="124"/>
      <c r="AU23" s="124"/>
      <c r="AV23" s="124"/>
      <c r="AW23" s="231"/>
      <c r="AX23" s="230"/>
      <c r="AY23" s="124"/>
      <c r="AZ23" s="124"/>
      <c r="BA23" s="124"/>
      <c r="BB23" s="124"/>
      <c r="BC23" s="124"/>
      <c r="BD23" s="124"/>
      <c r="BE23" s="124"/>
      <c r="BF23" s="124"/>
      <c r="BG23" s="124"/>
      <c r="BH23" s="124"/>
      <c r="BI23" s="124"/>
      <c r="BJ23" s="124"/>
      <c r="BK23" s="124"/>
      <c r="BL23" s="124"/>
      <c r="BM23" s="231"/>
      <c r="BN23" s="230"/>
      <c r="BO23" s="124"/>
      <c r="BP23" s="124"/>
      <c r="BQ23" s="124"/>
      <c r="BR23" s="124"/>
      <c r="BS23" s="124"/>
      <c r="BT23" s="124"/>
      <c r="BU23" s="124"/>
      <c r="BV23" s="124"/>
      <c r="BW23" s="124"/>
      <c r="BX23" s="124"/>
      <c r="BY23" s="124"/>
      <c r="BZ23" s="124"/>
      <c r="CA23" s="124"/>
      <c r="CB23" s="124"/>
      <c r="CC23" s="231"/>
    </row>
    <row r="24" spans="2:81" x14ac:dyDescent="0.25">
      <c r="B24" s="230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231"/>
      <c r="R24" s="230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  <c r="AD24" s="124"/>
      <c r="AE24" s="124"/>
      <c r="AF24" s="124"/>
      <c r="AG24" s="231"/>
      <c r="AH24" s="230"/>
      <c r="AI24" s="124"/>
      <c r="AJ24" s="124"/>
      <c r="AK24" s="124"/>
      <c r="AL24" s="124"/>
      <c r="AM24" s="124"/>
      <c r="AN24" s="124"/>
      <c r="AO24" s="124"/>
      <c r="AP24" s="124"/>
      <c r="AQ24" s="124"/>
      <c r="AR24" s="124"/>
      <c r="AS24" s="124"/>
      <c r="AT24" s="124"/>
      <c r="AU24" s="124"/>
      <c r="AV24" s="124"/>
      <c r="AW24" s="231"/>
      <c r="AX24" s="230"/>
      <c r="AY24" s="124"/>
      <c r="AZ24" s="124"/>
      <c r="BA24" s="124"/>
      <c r="BB24" s="124"/>
      <c r="BC24" s="124"/>
      <c r="BD24" s="124"/>
      <c r="BE24" s="124"/>
      <c r="BF24" s="124"/>
      <c r="BG24" s="124"/>
      <c r="BH24" s="124"/>
      <c r="BI24" s="124"/>
      <c r="BJ24" s="124"/>
      <c r="BK24" s="124"/>
      <c r="BL24" s="124"/>
      <c r="BM24" s="231"/>
      <c r="BN24" s="230"/>
      <c r="BO24" s="124"/>
      <c r="BP24" s="124"/>
      <c r="BQ24" s="124"/>
      <c r="BR24" s="124"/>
      <c r="BS24" s="124"/>
      <c r="BT24" s="124"/>
      <c r="BU24" s="124"/>
      <c r="BV24" s="124"/>
      <c r="BW24" s="124"/>
      <c r="BX24" s="124"/>
      <c r="BY24" s="124"/>
      <c r="BZ24" s="124"/>
      <c r="CA24" s="124"/>
      <c r="CB24" s="124"/>
      <c r="CC24" s="231"/>
    </row>
    <row r="25" spans="2:81" x14ac:dyDescent="0.25">
      <c r="B25" s="230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231"/>
      <c r="R25" s="230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24"/>
      <c r="AE25" s="124"/>
      <c r="AF25" s="124"/>
      <c r="AG25" s="231"/>
      <c r="AH25" s="230"/>
      <c r="AI25" s="124"/>
      <c r="AJ25" s="124"/>
      <c r="AK25" s="124"/>
      <c r="AL25" s="124"/>
      <c r="AM25" s="124"/>
      <c r="AN25" s="124"/>
      <c r="AO25" s="124"/>
      <c r="AP25" s="124"/>
      <c r="AQ25" s="124"/>
      <c r="AR25" s="124"/>
      <c r="AS25" s="124"/>
      <c r="AT25" s="124"/>
      <c r="AU25" s="124"/>
      <c r="AV25" s="124"/>
      <c r="AW25" s="231"/>
      <c r="AX25" s="230"/>
      <c r="AY25" s="124"/>
      <c r="AZ25" s="124"/>
      <c r="BA25" s="124"/>
      <c r="BB25" s="124"/>
      <c r="BC25" s="124"/>
      <c r="BD25" s="124"/>
      <c r="BE25" s="124"/>
      <c r="BF25" s="124"/>
      <c r="BG25" s="124"/>
      <c r="BH25" s="124"/>
      <c r="BI25" s="124"/>
      <c r="BJ25" s="124"/>
      <c r="BK25" s="124"/>
      <c r="BL25" s="124"/>
      <c r="BM25" s="231"/>
      <c r="BN25" s="230"/>
      <c r="BO25" s="124"/>
      <c r="BP25" s="124"/>
      <c r="BQ25" s="124"/>
      <c r="BR25" s="124"/>
      <c r="BS25" s="124"/>
      <c r="BT25" s="124"/>
      <c r="BU25" s="124"/>
      <c r="BV25" s="124"/>
      <c r="BW25" s="124"/>
      <c r="BX25" s="124"/>
      <c r="BY25" s="124"/>
      <c r="BZ25" s="124"/>
      <c r="CA25" s="124"/>
      <c r="CB25" s="124"/>
      <c r="CC25" s="231"/>
    </row>
    <row r="26" spans="2:81" x14ac:dyDescent="0.25">
      <c r="B26" s="230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231"/>
      <c r="R26" s="230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24"/>
      <c r="AE26" s="124"/>
      <c r="AF26" s="124"/>
      <c r="AG26" s="231"/>
      <c r="AH26" s="230"/>
      <c r="AI26" s="124"/>
      <c r="AJ26" s="124"/>
      <c r="AK26" s="124"/>
      <c r="AL26" s="124"/>
      <c r="AM26" s="124"/>
      <c r="AN26" s="124"/>
      <c r="AO26" s="124"/>
      <c r="AP26" s="124"/>
      <c r="AQ26" s="124"/>
      <c r="AR26" s="124"/>
      <c r="AS26" s="124"/>
      <c r="AT26" s="124"/>
      <c r="AU26" s="124"/>
      <c r="AV26" s="124"/>
      <c r="AW26" s="231"/>
      <c r="AX26" s="230"/>
      <c r="AY26" s="124"/>
      <c r="AZ26" s="124"/>
      <c r="BA26" s="124"/>
      <c r="BB26" s="124"/>
      <c r="BC26" s="124"/>
      <c r="BD26" s="124"/>
      <c r="BE26" s="124"/>
      <c r="BF26" s="124"/>
      <c r="BG26" s="124"/>
      <c r="BH26" s="124"/>
      <c r="BI26" s="124"/>
      <c r="BJ26" s="124"/>
      <c r="BK26" s="124"/>
      <c r="BL26" s="124"/>
      <c r="BM26" s="231"/>
      <c r="BN26" s="230"/>
      <c r="BO26" s="124"/>
      <c r="BP26" s="124"/>
      <c r="BQ26" s="124"/>
      <c r="BR26" s="124"/>
      <c r="BS26" s="124"/>
      <c r="BT26" s="124"/>
      <c r="BU26" s="124"/>
      <c r="BV26" s="124"/>
      <c r="BW26" s="124"/>
      <c r="BX26" s="124"/>
      <c r="BY26" s="124"/>
      <c r="BZ26" s="124"/>
      <c r="CA26" s="124"/>
      <c r="CB26" s="124"/>
      <c r="CC26" s="231"/>
    </row>
    <row r="27" spans="2:81" x14ac:dyDescent="0.25">
      <c r="B27" s="230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231"/>
      <c r="R27" s="230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4"/>
      <c r="AE27" s="124"/>
      <c r="AF27" s="124"/>
      <c r="AG27" s="231"/>
      <c r="AH27" s="230"/>
      <c r="AI27" s="124"/>
      <c r="AJ27" s="124"/>
      <c r="AK27" s="124"/>
      <c r="AL27" s="124"/>
      <c r="AM27" s="124"/>
      <c r="AN27" s="124"/>
      <c r="AO27" s="124"/>
      <c r="AP27" s="124"/>
      <c r="AQ27" s="124"/>
      <c r="AR27" s="124"/>
      <c r="AS27" s="124"/>
      <c r="AT27" s="124"/>
      <c r="AU27" s="124"/>
      <c r="AV27" s="124"/>
      <c r="AW27" s="231"/>
      <c r="AX27" s="230"/>
      <c r="AY27" s="124"/>
      <c r="AZ27" s="124"/>
      <c r="BA27" s="124"/>
      <c r="BB27" s="124"/>
      <c r="BC27" s="124"/>
      <c r="BD27" s="124"/>
      <c r="BE27" s="124"/>
      <c r="BF27" s="124"/>
      <c r="BG27" s="124"/>
      <c r="BH27" s="124"/>
      <c r="BI27" s="124"/>
      <c r="BJ27" s="124"/>
      <c r="BK27" s="124"/>
      <c r="BL27" s="124"/>
      <c r="BM27" s="231"/>
      <c r="BN27" s="230"/>
      <c r="BO27" s="124"/>
      <c r="BP27" s="124"/>
      <c r="BQ27" s="124"/>
      <c r="BR27" s="124"/>
      <c r="BS27" s="124"/>
      <c r="BT27" s="124"/>
      <c r="BU27" s="124"/>
      <c r="BV27" s="124"/>
      <c r="BW27" s="124"/>
      <c r="BX27" s="124"/>
      <c r="BY27" s="124"/>
      <c r="BZ27" s="124"/>
      <c r="CA27" s="124"/>
      <c r="CB27" s="124"/>
      <c r="CC27" s="231"/>
    </row>
    <row r="28" spans="2:81" x14ac:dyDescent="0.25">
      <c r="B28" s="230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231"/>
      <c r="R28" s="230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24"/>
      <c r="AE28" s="124"/>
      <c r="AF28" s="124"/>
      <c r="AG28" s="231"/>
      <c r="AH28" s="230"/>
      <c r="AI28" s="124"/>
      <c r="AJ28" s="124"/>
      <c r="AK28" s="124"/>
      <c r="AL28" s="124"/>
      <c r="AM28" s="124"/>
      <c r="AN28" s="124"/>
      <c r="AO28" s="124"/>
      <c r="AP28" s="124"/>
      <c r="AQ28" s="124"/>
      <c r="AR28" s="124"/>
      <c r="AS28" s="124"/>
      <c r="AT28" s="124"/>
      <c r="AU28" s="124"/>
      <c r="AV28" s="124"/>
      <c r="AW28" s="231"/>
      <c r="AX28" s="230"/>
      <c r="AY28" s="124"/>
      <c r="AZ28" s="124"/>
      <c r="BA28" s="124"/>
      <c r="BB28" s="124"/>
      <c r="BC28" s="124"/>
      <c r="BD28" s="124"/>
      <c r="BE28" s="124"/>
      <c r="BF28" s="124"/>
      <c r="BG28" s="124"/>
      <c r="BH28" s="124"/>
      <c r="BI28" s="124"/>
      <c r="BJ28" s="124"/>
      <c r="BK28" s="124"/>
      <c r="BL28" s="124"/>
      <c r="BM28" s="231"/>
      <c r="BN28" s="230"/>
      <c r="BO28" s="124"/>
      <c r="BP28" s="124"/>
      <c r="BQ28" s="124"/>
      <c r="BR28" s="124"/>
      <c r="BS28" s="124"/>
      <c r="BT28" s="124"/>
      <c r="BU28" s="124"/>
      <c r="BV28" s="124"/>
      <c r="BW28" s="124"/>
      <c r="BX28" s="124"/>
      <c r="BY28" s="124"/>
      <c r="BZ28" s="124"/>
      <c r="CA28" s="124"/>
      <c r="CB28" s="124"/>
      <c r="CC28" s="231"/>
    </row>
    <row r="29" spans="2:81" x14ac:dyDescent="0.25">
      <c r="B29" s="230"/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231"/>
      <c r="R29" s="230"/>
      <c r="S29" s="124"/>
      <c r="T29" s="124"/>
      <c r="U29" s="124"/>
      <c r="V29" s="124"/>
      <c r="W29" s="124"/>
      <c r="X29" s="124"/>
      <c r="Y29" s="124"/>
      <c r="Z29" s="124"/>
      <c r="AA29" s="124"/>
      <c r="AB29" s="124"/>
      <c r="AC29" s="124"/>
      <c r="AD29" s="124"/>
      <c r="AE29" s="124"/>
      <c r="AF29" s="124"/>
      <c r="AG29" s="231"/>
      <c r="AH29" s="230"/>
      <c r="AI29" s="124"/>
      <c r="AJ29" s="124"/>
      <c r="AK29" s="124"/>
      <c r="AL29" s="124"/>
      <c r="AM29" s="124"/>
      <c r="AN29" s="124"/>
      <c r="AO29" s="124"/>
      <c r="AP29" s="124"/>
      <c r="AQ29" s="124"/>
      <c r="AR29" s="124"/>
      <c r="AS29" s="124"/>
      <c r="AT29" s="124"/>
      <c r="AU29" s="124"/>
      <c r="AV29" s="124"/>
      <c r="AW29" s="231"/>
      <c r="AX29" s="230"/>
      <c r="AY29" s="124"/>
      <c r="AZ29" s="124"/>
      <c r="BA29" s="124"/>
      <c r="BB29" s="124"/>
      <c r="BC29" s="124"/>
      <c r="BD29" s="124"/>
      <c r="BE29" s="124"/>
      <c r="BF29" s="124"/>
      <c r="BG29" s="124"/>
      <c r="BH29" s="124"/>
      <c r="BI29" s="124"/>
      <c r="BJ29" s="124"/>
      <c r="BK29" s="124"/>
      <c r="BL29" s="124"/>
      <c r="BM29" s="231"/>
      <c r="BN29" s="230"/>
      <c r="BO29" s="124"/>
      <c r="BP29" s="124"/>
      <c r="BQ29" s="124"/>
      <c r="BR29" s="124"/>
      <c r="BS29" s="124"/>
      <c r="BT29" s="124"/>
      <c r="BU29" s="124"/>
      <c r="BV29" s="124"/>
      <c r="BW29" s="124"/>
      <c r="BX29" s="124"/>
      <c r="BY29" s="124"/>
      <c r="BZ29" s="124"/>
      <c r="CA29" s="124"/>
      <c r="CB29" s="124"/>
      <c r="CC29" s="231"/>
    </row>
    <row r="30" spans="2:81" x14ac:dyDescent="0.25">
      <c r="B30" s="230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231"/>
      <c r="R30" s="230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24"/>
      <c r="AE30" s="124"/>
      <c r="AF30" s="124"/>
      <c r="AG30" s="231"/>
      <c r="AH30" s="230"/>
      <c r="AI30" s="124"/>
      <c r="AJ30" s="124"/>
      <c r="AK30" s="124"/>
      <c r="AL30" s="124"/>
      <c r="AM30" s="124"/>
      <c r="AN30" s="124"/>
      <c r="AO30" s="124"/>
      <c r="AP30" s="124"/>
      <c r="AQ30" s="124"/>
      <c r="AR30" s="124"/>
      <c r="AS30" s="124"/>
      <c r="AT30" s="124"/>
      <c r="AU30" s="124"/>
      <c r="AV30" s="124"/>
      <c r="AW30" s="231"/>
      <c r="AX30" s="230"/>
      <c r="AY30" s="124"/>
      <c r="AZ30" s="124"/>
      <c r="BA30" s="124"/>
      <c r="BB30" s="124"/>
      <c r="BC30" s="124"/>
      <c r="BD30" s="124"/>
      <c r="BE30" s="124"/>
      <c r="BF30" s="124"/>
      <c r="BG30" s="124"/>
      <c r="BH30" s="124"/>
      <c r="BI30" s="124"/>
      <c r="BJ30" s="124"/>
      <c r="BK30" s="124"/>
      <c r="BL30" s="124"/>
      <c r="BM30" s="231"/>
      <c r="BN30" s="230"/>
      <c r="BO30" s="124"/>
      <c r="BP30" s="124"/>
      <c r="BQ30" s="124"/>
      <c r="BR30" s="124"/>
      <c r="BS30" s="124"/>
      <c r="BT30" s="124"/>
      <c r="BU30" s="124"/>
      <c r="BV30" s="124"/>
      <c r="BW30" s="124"/>
      <c r="BX30" s="124"/>
      <c r="BY30" s="124"/>
      <c r="BZ30" s="124"/>
      <c r="CA30" s="124"/>
      <c r="CB30" s="124"/>
      <c r="CC30" s="231"/>
    </row>
    <row r="31" spans="2:81" x14ac:dyDescent="0.25">
      <c r="B31" s="230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231"/>
      <c r="R31" s="230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24"/>
      <c r="AE31" s="124"/>
      <c r="AF31" s="124"/>
      <c r="AG31" s="231"/>
      <c r="AH31" s="230"/>
      <c r="AI31" s="124"/>
      <c r="AJ31" s="124"/>
      <c r="AK31" s="124"/>
      <c r="AL31" s="124"/>
      <c r="AM31" s="124"/>
      <c r="AN31" s="124"/>
      <c r="AO31" s="124"/>
      <c r="AP31" s="124"/>
      <c r="AQ31" s="124"/>
      <c r="AR31" s="124"/>
      <c r="AS31" s="124"/>
      <c r="AT31" s="124"/>
      <c r="AU31" s="124"/>
      <c r="AV31" s="124"/>
      <c r="AW31" s="231"/>
      <c r="AX31" s="230"/>
      <c r="AY31" s="124"/>
      <c r="AZ31" s="124"/>
      <c r="BA31" s="124"/>
      <c r="BB31" s="124"/>
      <c r="BC31" s="124"/>
      <c r="BD31" s="124"/>
      <c r="BE31" s="124"/>
      <c r="BF31" s="124"/>
      <c r="BG31" s="124"/>
      <c r="BH31" s="124"/>
      <c r="BI31" s="124"/>
      <c r="BJ31" s="124"/>
      <c r="BK31" s="124"/>
      <c r="BL31" s="124"/>
      <c r="BM31" s="231"/>
      <c r="BN31" s="230"/>
      <c r="BO31" s="124"/>
      <c r="BP31" s="124"/>
      <c r="BQ31" s="124"/>
      <c r="BR31" s="124"/>
      <c r="BS31" s="124"/>
      <c r="BT31" s="124"/>
      <c r="BU31" s="124"/>
      <c r="BV31" s="124"/>
      <c r="BW31" s="124"/>
      <c r="BX31" s="124"/>
      <c r="BY31" s="124"/>
      <c r="BZ31" s="124"/>
      <c r="CA31" s="124"/>
      <c r="CB31" s="124"/>
      <c r="CC31" s="231"/>
    </row>
    <row r="32" spans="2:81" x14ac:dyDescent="0.25">
      <c r="B32" s="230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231"/>
      <c r="R32" s="230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231"/>
      <c r="AH32" s="230"/>
      <c r="AI32" s="124"/>
      <c r="AJ32" s="124"/>
      <c r="AK32" s="124"/>
      <c r="AL32" s="124"/>
      <c r="AM32" s="124"/>
      <c r="AN32" s="124"/>
      <c r="AO32" s="124"/>
      <c r="AP32" s="124"/>
      <c r="AQ32" s="124"/>
      <c r="AR32" s="124"/>
      <c r="AS32" s="124"/>
      <c r="AT32" s="124"/>
      <c r="AU32" s="124"/>
      <c r="AV32" s="124"/>
      <c r="AW32" s="231"/>
      <c r="AX32" s="230"/>
      <c r="AY32" s="124"/>
      <c r="AZ32" s="124"/>
      <c r="BA32" s="124"/>
      <c r="BB32" s="124"/>
      <c r="BC32" s="124"/>
      <c r="BD32" s="124"/>
      <c r="BE32" s="124"/>
      <c r="BF32" s="124"/>
      <c r="BG32" s="124"/>
      <c r="BH32" s="124"/>
      <c r="BI32" s="124"/>
      <c r="BJ32" s="124"/>
      <c r="BK32" s="124"/>
      <c r="BL32" s="124"/>
      <c r="BM32" s="231"/>
      <c r="BN32" s="230"/>
      <c r="BO32" s="124"/>
      <c r="BP32" s="124"/>
      <c r="BQ32" s="124"/>
      <c r="BR32" s="124"/>
      <c r="BS32" s="124"/>
      <c r="BT32" s="124"/>
      <c r="BU32" s="124"/>
      <c r="BV32" s="124"/>
      <c r="BW32" s="124"/>
      <c r="BX32" s="124"/>
      <c r="BY32" s="124"/>
      <c r="BZ32" s="124"/>
      <c r="CA32" s="124"/>
      <c r="CB32" s="124"/>
      <c r="CC32" s="231"/>
    </row>
    <row r="33" spans="2:81" x14ac:dyDescent="0.25">
      <c r="B33" s="230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231"/>
      <c r="R33" s="230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24"/>
      <c r="AD33" s="124"/>
      <c r="AE33" s="124"/>
      <c r="AF33" s="124"/>
      <c r="AG33" s="231"/>
      <c r="AH33" s="230"/>
      <c r="AI33" s="124"/>
      <c r="AJ33" s="124"/>
      <c r="AK33" s="124"/>
      <c r="AL33" s="124"/>
      <c r="AM33" s="124"/>
      <c r="AN33" s="124"/>
      <c r="AO33" s="124"/>
      <c r="AP33" s="124"/>
      <c r="AQ33" s="124"/>
      <c r="AR33" s="124"/>
      <c r="AS33" s="124"/>
      <c r="AT33" s="124"/>
      <c r="AU33" s="124"/>
      <c r="AV33" s="124"/>
      <c r="AW33" s="231"/>
      <c r="AX33" s="230"/>
      <c r="AY33" s="124"/>
      <c r="AZ33" s="124"/>
      <c r="BA33" s="124"/>
      <c r="BB33" s="124"/>
      <c r="BC33" s="124"/>
      <c r="BD33" s="124"/>
      <c r="BE33" s="124"/>
      <c r="BF33" s="124"/>
      <c r="BG33" s="124"/>
      <c r="BH33" s="124"/>
      <c r="BI33" s="124"/>
      <c r="BJ33" s="124"/>
      <c r="BK33" s="124"/>
      <c r="BL33" s="124"/>
      <c r="BM33" s="231"/>
      <c r="BN33" s="230"/>
      <c r="BO33" s="124"/>
      <c r="BP33" s="124"/>
      <c r="BQ33" s="124"/>
      <c r="BR33" s="124"/>
      <c r="BS33" s="124"/>
      <c r="BT33" s="124"/>
      <c r="BU33" s="124"/>
      <c r="BV33" s="124"/>
      <c r="BW33" s="124"/>
      <c r="BX33" s="124"/>
      <c r="BY33" s="124"/>
      <c r="BZ33" s="124"/>
      <c r="CA33" s="124"/>
      <c r="CB33" s="124"/>
      <c r="CC33" s="231"/>
    </row>
    <row r="34" spans="2:81" x14ac:dyDescent="0.25">
      <c r="B34" s="230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231"/>
      <c r="R34" s="230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4"/>
      <c r="AE34" s="124"/>
      <c r="AF34" s="124"/>
      <c r="AG34" s="231"/>
      <c r="AH34" s="230"/>
      <c r="AI34" s="124"/>
      <c r="AJ34" s="124"/>
      <c r="AK34" s="124"/>
      <c r="AL34" s="124"/>
      <c r="AM34" s="124"/>
      <c r="AN34" s="124"/>
      <c r="AO34" s="124"/>
      <c r="AP34" s="124"/>
      <c r="AQ34" s="124"/>
      <c r="AR34" s="124"/>
      <c r="AS34" s="124"/>
      <c r="AT34" s="124"/>
      <c r="AU34" s="124"/>
      <c r="AV34" s="124"/>
      <c r="AW34" s="231"/>
      <c r="AX34" s="230"/>
      <c r="AY34" s="124"/>
      <c r="AZ34" s="124"/>
      <c r="BA34" s="124"/>
      <c r="BB34" s="124"/>
      <c r="BC34" s="124"/>
      <c r="BD34" s="124"/>
      <c r="BE34" s="124"/>
      <c r="BF34" s="124"/>
      <c r="BG34" s="124"/>
      <c r="BH34" s="124"/>
      <c r="BI34" s="124"/>
      <c r="BJ34" s="124"/>
      <c r="BK34" s="124"/>
      <c r="BL34" s="124"/>
      <c r="BM34" s="231"/>
      <c r="BN34" s="230"/>
      <c r="BO34" s="124"/>
      <c r="BP34" s="124"/>
      <c r="BQ34" s="124"/>
      <c r="BR34" s="124"/>
      <c r="BS34" s="124"/>
      <c r="BT34" s="124"/>
      <c r="BU34" s="124"/>
      <c r="BV34" s="124"/>
      <c r="BW34" s="124"/>
      <c r="BX34" s="124"/>
      <c r="BY34" s="124"/>
      <c r="BZ34" s="124"/>
      <c r="CA34" s="124"/>
      <c r="CB34" s="124"/>
      <c r="CC34" s="231"/>
    </row>
    <row r="35" spans="2:81" x14ac:dyDescent="0.25">
      <c r="B35" s="230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231"/>
      <c r="R35" s="230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231"/>
      <c r="AH35" s="230"/>
      <c r="AI35" s="124"/>
      <c r="AJ35" s="124"/>
      <c r="AK35" s="124"/>
      <c r="AL35" s="124"/>
      <c r="AM35" s="124"/>
      <c r="AN35" s="124"/>
      <c r="AO35" s="124"/>
      <c r="AP35" s="124"/>
      <c r="AQ35" s="124"/>
      <c r="AR35" s="124"/>
      <c r="AS35" s="124"/>
      <c r="AT35" s="124"/>
      <c r="AU35" s="124"/>
      <c r="AV35" s="124"/>
      <c r="AW35" s="231"/>
      <c r="AX35" s="230"/>
      <c r="AY35" s="124"/>
      <c r="AZ35" s="124"/>
      <c r="BA35" s="124"/>
      <c r="BB35" s="124"/>
      <c r="BC35" s="124"/>
      <c r="BD35" s="124"/>
      <c r="BE35" s="124"/>
      <c r="BF35" s="124"/>
      <c r="BG35" s="124"/>
      <c r="BH35" s="124"/>
      <c r="BI35" s="124"/>
      <c r="BJ35" s="124"/>
      <c r="BK35" s="124"/>
      <c r="BL35" s="124"/>
      <c r="BM35" s="231"/>
      <c r="BN35" s="230"/>
      <c r="BO35" s="124"/>
      <c r="BP35" s="124"/>
      <c r="BQ35" s="124"/>
      <c r="BR35" s="124"/>
      <c r="BS35" s="124"/>
      <c r="BT35" s="124"/>
      <c r="BU35" s="124"/>
      <c r="BV35" s="124"/>
      <c r="BW35" s="124"/>
      <c r="BX35" s="124"/>
      <c r="BY35" s="124"/>
      <c r="BZ35" s="124"/>
      <c r="CA35" s="124"/>
      <c r="CB35" s="124"/>
      <c r="CC35" s="231"/>
    </row>
    <row r="36" spans="2:81" x14ac:dyDescent="0.25">
      <c r="B36" s="230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231"/>
      <c r="R36" s="230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4"/>
      <c r="AD36" s="124"/>
      <c r="AE36" s="124"/>
      <c r="AF36" s="124"/>
      <c r="AG36" s="231"/>
      <c r="AH36" s="230"/>
      <c r="AI36" s="124"/>
      <c r="AJ36" s="124"/>
      <c r="AK36" s="124"/>
      <c r="AL36" s="124"/>
      <c r="AM36" s="124"/>
      <c r="AN36" s="124"/>
      <c r="AO36" s="124"/>
      <c r="AP36" s="124"/>
      <c r="AQ36" s="124"/>
      <c r="AR36" s="124"/>
      <c r="AS36" s="124"/>
      <c r="AT36" s="124"/>
      <c r="AU36" s="124"/>
      <c r="AV36" s="124"/>
      <c r="AW36" s="231"/>
      <c r="AX36" s="230"/>
      <c r="AY36" s="124"/>
      <c r="AZ36" s="124"/>
      <c r="BA36" s="124"/>
      <c r="BB36" s="124"/>
      <c r="BC36" s="124"/>
      <c r="BD36" s="124"/>
      <c r="BE36" s="124"/>
      <c r="BF36" s="124"/>
      <c r="BG36" s="124"/>
      <c r="BH36" s="124"/>
      <c r="BI36" s="124"/>
      <c r="BJ36" s="124"/>
      <c r="BK36" s="124"/>
      <c r="BL36" s="124"/>
      <c r="BM36" s="231"/>
      <c r="BN36" s="230"/>
      <c r="BO36" s="124"/>
      <c r="BP36" s="124"/>
      <c r="BQ36" s="124"/>
      <c r="BR36" s="124"/>
      <c r="BS36" s="124"/>
      <c r="BT36" s="124"/>
      <c r="BU36" s="124"/>
      <c r="BV36" s="124"/>
      <c r="BW36" s="124"/>
      <c r="BX36" s="124"/>
      <c r="BY36" s="124"/>
      <c r="BZ36" s="124"/>
      <c r="CA36" s="124"/>
      <c r="CB36" s="124"/>
      <c r="CC36" s="231"/>
    </row>
    <row r="37" spans="2:81" x14ac:dyDescent="0.25">
      <c r="B37" s="230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231"/>
      <c r="R37" s="230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4"/>
      <c r="AE37" s="124"/>
      <c r="AF37" s="124"/>
      <c r="AG37" s="231"/>
      <c r="AH37" s="230"/>
      <c r="AI37" s="124"/>
      <c r="AJ37" s="124"/>
      <c r="AK37" s="124"/>
      <c r="AL37" s="124"/>
      <c r="AM37" s="124"/>
      <c r="AN37" s="124"/>
      <c r="AO37" s="124"/>
      <c r="AP37" s="124"/>
      <c r="AQ37" s="124"/>
      <c r="AR37" s="124"/>
      <c r="AS37" s="124"/>
      <c r="AT37" s="124"/>
      <c r="AU37" s="124"/>
      <c r="AV37" s="124"/>
      <c r="AW37" s="231"/>
      <c r="AX37" s="230"/>
      <c r="AY37" s="124"/>
      <c r="AZ37" s="124"/>
      <c r="BA37" s="124"/>
      <c r="BB37" s="124"/>
      <c r="BC37" s="124"/>
      <c r="BD37" s="124"/>
      <c r="BE37" s="124"/>
      <c r="BF37" s="124"/>
      <c r="BG37" s="124"/>
      <c r="BH37" s="124"/>
      <c r="BI37" s="124"/>
      <c r="BJ37" s="124"/>
      <c r="BK37" s="124"/>
      <c r="BL37" s="124"/>
      <c r="BM37" s="231"/>
      <c r="BN37" s="230"/>
      <c r="BO37" s="124"/>
      <c r="BP37" s="124"/>
      <c r="BQ37" s="124"/>
      <c r="BR37" s="124"/>
      <c r="BS37" s="124"/>
      <c r="BT37" s="124"/>
      <c r="BU37" s="124"/>
      <c r="BV37" s="124"/>
      <c r="BW37" s="124"/>
      <c r="BX37" s="124"/>
      <c r="BY37" s="124"/>
      <c r="BZ37" s="124"/>
      <c r="CA37" s="124"/>
      <c r="CB37" s="124"/>
      <c r="CC37" s="231"/>
    </row>
    <row r="38" spans="2:81" x14ac:dyDescent="0.25">
      <c r="B38" s="230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231"/>
      <c r="R38" s="230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231"/>
      <c r="AH38" s="230"/>
      <c r="AI38" s="124"/>
      <c r="AJ38" s="124"/>
      <c r="AK38" s="124"/>
      <c r="AL38" s="124"/>
      <c r="AM38" s="124"/>
      <c r="AN38" s="124"/>
      <c r="AO38" s="124"/>
      <c r="AP38" s="124"/>
      <c r="AQ38" s="124"/>
      <c r="AR38" s="124"/>
      <c r="AS38" s="124"/>
      <c r="AT38" s="124"/>
      <c r="AU38" s="124"/>
      <c r="AV38" s="124"/>
      <c r="AW38" s="231"/>
      <c r="AX38" s="230"/>
      <c r="AY38" s="124"/>
      <c r="AZ38" s="124"/>
      <c r="BA38" s="124"/>
      <c r="BB38" s="124"/>
      <c r="BC38" s="124"/>
      <c r="BD38" s="124"/>
      <c r="BE38" s="124"/>
      <c r="BF38" s="124"/>
      <c r="BG38" s="124"/>
      <c r="BH38" s="124"/>
      <c r="BI38" s="124"/>
      <c r="BJ38" s="124"/>
      <c r="BK38" s="124"/>
      <c r="BL38" s="124"/>
      <c r="BM38" s="231"/>
      <c r="BN38" s="230"/>
      <c r="BO38" s="124"/>
      <c r="BP38" s="124"/>
      <c r="BQ38" s="124"/>
      <c r="BR38" s="124"/>
      <c r="BS38" s="124"/>
      <c r="BT38" s="124"/>
      <c r="BU38" s="124"/>
      <c r="BV38" s="124"/>
      <c r="BW38" s="124"/>
      <c r="BX38" s="124"/>
      <c r="BY38" s="124"/>
      <c r="BZ38" s="124"/>
      <c r="CA38" s="124"/>
      <c r="CB38" s="124"/>
      <c r="CC38" s="231"/>
    </row>
    <row r="39" spans="2:81" x14ac:dyDescent="0.25">
      <c r="B39" s="230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231"/>
      <c r="R39" s="230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4"/>
      <c r="AE39" s="124"/>
      <c r="AF39" s="124"/>
      <c r="AG39" s="231"/>
      <c r="AH39" s="230"/>
      <c r="AI39" s="124"/>
      <c r="AJ39" s="124"/>
      <c r="AK39" s="124"/>
      <c r="AL39" s="124"/>
      <c r="AM39" s="124"/>
      <c r="AN39" s="124"/>
      <c r="AO39" s="124"/>
      <c r="AP39" s="124"/>
      <c r="AQ39" s="124"/>
      <c r="AR39" s="124"/>
      <c r="AS39" s="124"/>
      <c r="AT39" s="124"/>
      <c r="AU39" s="124"/>
      <c r="AV39" s="124"/>
      <c r="AW39" s="231"/>
      <c r="AX39" s="230"/>
      <c r="AY39" s="124"/>
      <c r="AZ39" s="124"/>
      <c r="BA39" s="124"/>
      <c r="BB39" s="124"/>
      <c r="BC39" s="124"/>
      <c r="BD39" s="124"/>
      <c r="BE39" s="124"/>
      <c r="BF39" s="124"/>
      <c r="BG39" s="124"/>
      <c r="BH39" s="124"/>
      <c r="BI39" s="124"/>
      <c r="BJ39" s="124"/>
      <c r="BK39" s="124"/>
      <c r="BL39" s="124"/>
      <c r="BM39" s="231"/>
      <c r="BN39" s="230"/>
      <c r="BO39" s="124"/>
      <c r="BP39" s="124"/>
      <c r="BQ39" s="124"/>
      <c r="BR39" s="124"/>
      <c r="BS39" s="124"/>
      <c r="BT39" s="124"/>
      <c r="BU39" s="124"/>
      <c r="BV39" s="124"/>
      <c r="BW39" s="124"/>
      <c r="BX39" s="124"/>
      <c r="BY39" s="124"/>
      <c r="BZ39" s="124"/>
      <c r="CA39" s="124"/>
      <c r="CB39" s="124"/>
      <c r="CC39" s="231"/>
    </row>
    <row r="40" spans="2:81" x14ac:dyDescent="0.25">
      <c r="B40" s="230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231"/>
      <c r="R40" s="230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24"/>
      <c r="AD40" s="124"/>
      <c r="AE40" s="124"/>
      <c r="AF40" s="124"/>
      <c r="AG40" s="231"/>
      <c r="AH40" s="230"/>
      <c r="AI40" s="124"/>
      <c r="AJ40" s="124"/>
      <c r="AK40" s="124"/>
      <c r="AL40" s="124"/>
      <c r="AM40" s="124"/>
      <c r="AN40" s="124"/>
      <c r="AO40" s="124"/>
      <c r="AP40" s="124"/>
      <c r="AQ40" s="124"/>
      <c r="AR40" s="124"/>
      <c r="AS40" s="124"/>
      <c r="AT40" s="124"/>
      <c r="AU40" s="124"/>
      <c r="AV40" s="124"/>
      <c r="AW40" s="231"/>
      <c r="AX40" s="230"/>
      <c r="AY40" s="124"/>
      <c r="AZ40" s="124"/>
      <c r="BA40" s="124"/>
      <c r="BB40" s="124"/>
      <c r="BC40" s="124"/>
      <c r="BD40" s="124"/>
      <c r="BE40" s="124"/>
      <c r="BF40" s="124"/>
      <c r="BG40" s="124"/>
      <c r="BH40" s="124"/>
      <c r="BI40" s="124"/>
      <c r="BJ40" s="124"/>
      <c r="BK40" s="124"/>
      <c r="BL40" s="124"/>
      <c r="BM40" s="231"/>
      <c r="BN40" s="230"/>
      <c r="BO40" s="124"/>
      <c r="BP40" s="124"/>
      <c r="BQ40" s="124"/>
      <c r="BR40" s="124"/>
      <c r="BS40" s="124"/>
      <c r="BT40" s="124"/>
      <c r="BU40" s="124"/>
      <c r="BV40" s="124"/>
      <c r="BW40" s="124"/>
      <c r="BX40" s="124"/>
      <c r="BY40" s="124"/>
      <c r="BZ40" s="124"/>
      <c r="CA40" s="124"/>
      <c r="CB40" s="124"/>
      <c r="CC40" s="231"/>
    </row>
    <row r="41" spans="2:81" ht="15.75" thickBot="1" x14ac:dyDescent="0.3">
      <c r="B41" s="232"/>
      <c r="C41" s="233"/>
      <c r="D41" s="233"/>
      <c r="E41" s="233"/>
      <c r="F41" s="233"/>
      <c r="G41" s="233"/>
      <c r="H41" s="233"/>
      <c r="I41" s="233"/>
      <c r="J41" s="233"/>
      <c r="K41" s="233"/>
      <c r="L41" s="233"/>
      <c r="M41" s="233"/>
      <c r="N41" s="233"/>
      <c r="O41" s="233"/>
      <c r="P41" s="233"/>
      <c r="Q41" s="234"/>
      <c r="R41" s="232"/>
      <c r="S41" s="233"/>
      <c r="T41" s="233"/>
      <c r="U41" s="233"/>
      <c r="V41" s="233"/>
      <c r="W41" s="233"/>
      <c r="X41" s="233"/>
      <c r="Y41" s="233"/>
      <c r="Z41" s="233"/>
      <c r="AA41" s="233"/>
      <c r="AB41" s="233"/>
      <c r="AC41" s="233"/>
      <c r="AD41" s="233"/>
      <c r="AE41" s="233"/>
      <c r="AF41" s="233"/>
      <c r="AG41" s="234"/>
      <c r="AH41" s="232"/>
      <c r="AI41" s="233"/>
      <c r="AJ41" s="233"/>
      <c r="AK41" s="233"/>
      <c r="AL41" s="233"/>
      <c r="AM41" s="233"/>
      <c r="AN41" s="233"/>
      <c r="AO41" s="233"/>
      <c r="AP41" s="233"/>
      <c r="AQ41" s="233"/>
      <c r="AR41" s="233"/>
      <c r="AS41" s="233"/>
      <c r="AT41" s="233"/>
      <c r="AU41" s="233"/>
      <c r="AV41" s="233"/>
      <c r="AW41" s="234"/>
      <c r="AX41" s="232"/>
      <c r="AY41" s="233"/>
      <c r="AZ41" s="233"/>
      <c r="BA41" s="233"/>
      <c r="BB41" s="233"/>
      <c r="BC41" s="233"/>
      <c r="BD41" s="233"/>
      <c r="BE41" s="233"/>
      <c r="BF41" s="233"/>
      <c r="BG41" s="233"/>
      <c r="BH41" s="233"/>
      <c r="BI41" s="233"/>
      <c r="BJ41" s="233"/>
      <c r="BK41" s="233"/>
      <c r="BL41" s="233"/>
      <c r="BM41" s="234"/>
      <c r="BN41" s="232"/>
      <c r="BO41" s="233"/>
      <c r="BP41" s="233"/>
      <c r="BQ41" s="233"/>
      <c r="BR41" s="233"/>
      <c r="BS41" s="233"/>
      <c r="BT41" s="233"/>
      <c r="BU41" s="233"/>
      <c r="BV41" s="233"/>
      <c r="BW41" s="233"/>
      <c r="BX41" s="233"/>
      <c r="BY41" s="233"/>
      <c r="BZ41" s="233"/>
      <c r="CA41" s="233"/>
      <c r="CB41" s="233"/>
      <c r="CC41" s="234"/>
    </row>
    <row r="42" spans="2:81" ht="15.75" thickBot="1" x14ac:dyDescent="0.3"/>
    <row r="43" spans="2:81" ht="15.75" thickBot="1" x14ac:dyDescent="0.3">
      <c r="B43" s="184" t="s">
        <v>161</v>
      </c>
      <c r="C43" s="372"/>
      <c r="D43" s="372"/>
      <c r="E43" s="185" t="s">
        <v>162</v>
      </c>
      <c r="F43" s="373" t="str">
        <f>IF(ISBLANK(Nomenclature!F41),"",Nomenclature!F41)</f>
        <v/>
      </c>
      <c r="G43" s="374"/>
      <c r="H43" s="374"/>
      <c r="I43" s="375" t="s">
        <v>163</v>
      </c>
      <c r="J43" s="375"/>
      <c r="K43" s="376"/>
      <c r="L43" s="376"/>
      <c r="M43" s="376"/>
      <c r="N43" s="185" t="s">
        <v>164</v>
      </c>
      <c r="O43" s="183">
        <v>42370</v>
      </c>
    </row>
  </sheetData>
  <mergeCells count="14">
    <mergeCell ref="R5:AG5"/>
    <mergeCell ref="AH5:AW5"/>
    <mergeCell ref="AX5:BM5"/>
    <mergeCell ref="BN5:CC5"/>
    <mergeCell ref="B2:F4"/>
    <mergeCell ref="G2:I4"/>
    <mergeCell ref="J2:L4"/>
    <mergeCell ref="M2:O4"/>
    <mergeCell ref="P2:R4"/>
    <mergeCell ref="C43:D43"/>
    <mergeCell ref="F43:H43"/>
    <mergeCell ref="I43:J43"/>
    <mergeCell ref="K43:M43"/>
    <mergeCell ref="B5:Q5"/>
  </mergeCell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T43"/>
  <sheetViews>
    <sheetView workbookViewId="0">
      <selection activeCell="H16" sqref="H16"/>
    </sheetView>
  </sheetViews>
  <sheetFormatPr baseColWidth="10" defaultRowHeight="15" x14ac:dyDescent="0.25"/>
  <cols>
    <col min="1" max="1" width="2.5703125" style="182" customWidth="1"/>
    <col min="2" max="2" width="11.42578125" style="182"/>
    <col min="3" max="3" width="7.85546875" style="182" customWidth="1"/>
    <col min="4" max="4" width="20.140625" style="182" customWidth="1"/>
    <col min="5" max="5" width="6.5703125" style="182" customWidth="1"/>
    <col min="6" max="6" width="5.5703125" style="182" customWidth="1"/>
    <col min="7" max="7" width="6.5703125" style="182" customWidth="1"/>
    <col min="8" max="8" width="6" style="182" customWidth="1"/>
    <col min="9" max="9" width="9.5703125" style="182" customWidth="1"/>
    <col min="10" max="10" width="11.42578125" style="182"/>
    <col min="11" max="11" width="11.42578125" style="244"/>
    <col min="12" max="12" width="11.42578125" style="182"/>
    <col min="13" max="13" width="13.28515625" style="182" customWidth="1"/>
    <col min="14" max="16" width="11.42578125" style="182"/>
    <col min="17" max="20" width="0" style="182" hidden="1" customWidth="1"/>
    <col min="21" max="16384" width="11.42578125" style="182"/>
  </cols>
  <sheetData>
    <row r="1" spans="2:20" ht="15.75" thickBot="1" x14ac:dyDescent="0.3"/>
    <row r="2" spans="2:20" ht="31.5" customHeight="1" thickBot="1" x14ac:dyDescent="0.3">
      <c r="B2" s="522" t="s">
        <v>168</v>
      </c>
      <c r="C2" s="378"/>
      <c r="D2" s="378"/>
      <c r="E2" s="379"/>
      <c r="F2" s="380" t="s">
        <v>149</v>
      </c>
      <c r="G2" s="381"/>
      <c r="H2" s="382"/>
      <c r="I2" s="370" t="str">
        <f>IF(ISBLANK(Nomenclature!I2),"",Nomenclature!I2)</f>
        <v/>
      </c>
      <c r="J2" s="383"/>
      <c r="K2" s="383"/>
      <c r="L2" s="383"/>
      <c r="M2" s="267" t="s">
        <v>150</v>
      </c>
      <c r="N2" s="370" t="str">
        <f>IF(ISBLANK(Nomenclature!N2),"",Nomenclature!N2)</f>
        <v/>
      </c>
      <c r="O2" s="371"/>
    </row>
    <row r="3" spans="2:20" ht="15.75" thickBot="1" x14ac:dyDescent="0.3"/>
    <row r="4" spans="2:20" ht="19.5" customHeight="1" thickBot="1" x14ac:dyDescent="0.3">
      <c r="B4" s="245" t="s">
        <v>171</v>
      </c>
      <c r="C4" s="246" t="s">
        <v>172</v>
      </c>
      <c r="D4" s="246" t="s">
        <v>173</v>
      </c>
      <c r="E4" s="246" t="s">
        <v>166</v>
      </c>
      <c r="F4" s="246" t="s">
        <v>167</v>
      </c>
      <c r="G4" s="246" t="s">
        <v>174</v>
      </c>
      <c r="H4" s="246" t="s">
        <v>177</v>
      </c>
      <c r="I4" s="246" t="s">
        <v>178</v>
      </c>
      <c r="J4" s="246" t="s">
        <v>179</v>
      </c>
      <c r="K4" s="247" t="s">
        <v>180</v>
      </c>
      <c r="L4" s="246" t="s">
        <v>181</v>
      </c>
      <c r="M4" s="246" t="s">
        <v>182</v>
      </c>
      <c r="N4" s="246" t="s">
        <v>183</v>
      </c>
      <c r="O4" s="248" t="s">
        <v>184</v>
      </c>
    </row>
    <row r="5" spans="2:20" x14ac:dyDescent="0.25">
      <c r="B5" s="249"/>
      <c r="C5" s="250"/>
      <c r="D5" s="250"/>
      <c r="E5" s="250"/>
      <c r="F5" s="250"/>
      <c r="G5" s="250"/>
      <c r="H5" s="250"/>
      <c r="I5" s="251"/>
      <c r="J5" s="252" t="str">
        <f>IF(E5&gt;0,IF(F5=0,((C5*E5)+((C5*E5)*I5/100))/1000,""),"")</f>
        <v/>
      </c>
      <c r="K5" s="252" t="str">
        <f>IF(F5&gt;0,IF(G5=0,((C5*E5*F5)+((C5*E5*F5)*I5/100))/1000000,""),"")</f>
        <v/>
      </c>
      <c r="L5" s="252" t="str">
        <f>IF(G5&gt;0,((C5*E5*F5*G5)+((C5*E5*F5*G5)*I5/100))/1000000000,"")</f>
        <v/>
      </c>
      <c r="M5" s="253"/>
      <c r="N5" s="254" t="str">
        <f>IF(ISBLANK(D5),"",VLOOKUP(M5,[1]Feuil1!$F$6:$G$500,2,FALSE))</f>
        <v/>
      </c>
      <c r="O5" s="255" t="str">
        <f>IF(ISNUMBER(N5),N5*Q5*R5*S5*T5,"")</f>
        <v/>
      </c>
      <c r="Q5" s="256">
        <f>IF(ISBLANK(E5),C5+(C5*I5/100),1)</f>
        <v>0</v>
      </c>
      <c r="R5" s="256">
        <f>IF(E5&gt;0,IF(F5=0,((C5*E5)+((C5*E5)*I5/100))/1000,1),1)</f>
        <v>1</v>
      </c>
      <c r="S5" s="256">
        <f>IF(ISNUMBER(L5)+AND(ISNUMBER(J5))+AND(ISBLANK(C5))+AND(ISBLANK(E5))+ISBLANK(F5),1,((C5*E5*F5)+((C5*E5*F5)*I5/100))/1000000)</f>
        <v>1</v>
      </c>
      <c r="T5" s="256">
        <f>IF(G5&gt;0,((C5*E5*F5*G5)+((C5*E5*F5*G5)*I5/100))/1000000000,1)</f>
        <v>1</v>
      </c>
    </row>
    <row r="6" spans="2:20" x14ac:dyDescent="0.25">
      <c r="B6" s="186"/>
      <c r="C6" s="187"/>
      <c r="D6" s="188"/>
      <c r="E6" s="187"/>
      <c r="F6" s="187"/>
      <c r="G6" s="187"/>
      <c r="H6" s="187"/>
      <c r="I6" s="257"/>
      <c r="J6" s="258" t="str">
        <f>IF(E6&gt;0,IF(F6=0,((C6*E6)+((C6*E6)*I6/100))/1000,""),"")</f>
        <v/>
      </c>
      <c r="K6" s="258" t="str">
        <f>IF(F6&gt;0,IF(G6=0,((C6*E6*F6)+((C6*E6*F6)*I6/100))/1000000,""),"")</f>
        <v/>
      </c>
      <c r="L6" s="258" t="str">
        <f>IF(G6&gt;0,((C6*E6*F6*G6)+((C6*E6*F6*G6)*I6/100))/1000000000,"")</f>
        <v/>
      </c>
      <c r="M6" s="187"/>
      <c r="N6" s="259" t="str">
        <f>IF(ISBLANK(D6),"",VLOOKUP(M6,[1]Feuil1!$F$6:$G$500,2,FALSE))</f>
        <v/>
      </c>
      <c r="O6" s="260" t="str">
        <f t="shared" ref="O6:O38" si="0">IF(ISNUMBER(N6),N6*Q6*R6*S6*T6,"")</f>
        <v/>
      </c>
      <c r="Q6" s="256">
        <f t="shared" ref="Q6:Q38" si="1">IF(ISBLANK(E6),C6+(C6*I6/100),1)</f>
        <v>0</v>
      </c>
      <c r="R6" s="256">
        <f t="shared" ref="R6:R38" si="2">IF(E6&gt;0,IF(F6=0,((C6*E6)+((C6*E6)*I6/100))/1000,1),1)</f>
        <v>1</v>
      </c>
      <c r="S6" s="256">
        <f t="shared" ref="S6:S38" si="3">IF(ISNUMBER(L6)+AND(ISNUMBER(J6))+AND(ISBLANK(C6))+AND(ISBLANK(E6))+ISBLANK(F6),1,((C6*E6*F6)+((C6*E6*F6)*I6/100))/1000000)</f>
        <v>1</v>
      </c>
      <c r="T6" s="256">
        <f t="shared" ref="T6:T38" si="4">IF(G6&gt;0,((C6*E6*F6*G6)+((C6*E6*F6*G6)*I6/100))/1000000000,1)</f>
        <v>1</v>
      </c>
    </row>
    <row r="7" spans="2:20" x14ac:dyDescent="0.25">
      <c r="B7" s="186"/>
      <c r="C7" s="187"/>
      <c r="D7" s="188"/>
      <c r="E7" s="187"/>
      <c r="F7" s="187"/>
      <c r="G7" s="187"/>
      <c r="H7" s="187"/>
      <c r="I7" s="257"/>
      <c r="J7" s="258" t="str">
        <f t="shared" ref="J7:J38" si="5">IF(E7&gt;0,IF(F7=0,((C7*E7)+((C7*E7)*I7/100))/1000,""),"")</f>
        <v/>
      </c>
      <c r="K7" s="258" t="str">
        <f t="shared" ref="K7:K38" si="6">IF(F7&gt;0,IF(G7=0,((C7*E7*F7)+((C7*E7*F7)*I7/100))/1000000,""),"")</f>
        <v/>
      </c>
      <c r="L7" s="258" t="str">
        <f t="shared" ref="L7:L38" si="7">IF(G7&gt;0,((C7*E7*F7*G7)+((C7*E7*F7*G7)*I7/100))/1000000000,"")</f>
        <v/>
      </c>
      <c r="M7" s="187"/>
      <c r="N7" s="259" t="str">
        <f>IF(ISBLANK(D7),"",VLOOKUP(M7,[1]Feuil1!$F$6:$G$500,2,FALSE))</f>
        <v/>
      </c>
      <c r="O7" s="260" t="str">
        <f t="shared" si="0"/>
        <v/>
      </c>
      <c r="Q7" s="256">
        <f t="shared" si="1"/>
        <v>0</v>
      </c>
      <c r="R7" s="256">
        <f t="shared" si="2"/>
        <v>1</v>
      </c>
      <c r="S7" s="256">
        <f t="shared" si="3"/>
        <v>1</v>
      </c>
      <c r="T7" s="256">
        <f t="shared" si="4"/>
        <v>1</v>
      </c>
    </row>
    <row r="8" spans="2:20" x14ac:dyDescent="0.25">
      <c r="B8" s="186"/>
      <c r="C8" s="187"/>
      <c r="D8" s="188"/>
      <c r="E8" s="187"/>
      <c r="F8" s="187"/>
      <c r="G8" s="187"/>
      <c r="H8" s="187"/>
      <c r="I8" s="257"/>
      <c r="J8" s="258" t="str">
        <f>IF(E8&gt;0,IF(F8=0,((C8*E8)+((C8*E8)*I8/100))/1000,""),"")</f>
        <v/>
      </c>
      <c r="K8" s="258" t="str">
        <f t="shared" si="6"/>
        <v/>
      </c>
      <c r="L8" s="258" t="str">
        <f t="shared" si="7"/>
        <v/>
      </c>
      <c r="M8" s="187"/>
      <c r="N8" s="259" t="str">
        <f>IF(ISBLANK(D8),"",VLOOKUP(M8,[1]Feuil1!$F$6:$G$500,2,FALSE))</f>
        <v/>
      </c>
      <c r="O8" s="260" t="str">
        <f t="shared" si="0"/>
        <v/>
      </c>
      <c r="Q8" s="256">
        <f t="shared" si="1"/>
        <v>0</v>
      </c>
      <c r="R8" s="256">
        <f t="shared" si="2"/>
        <v>1</v>
      </c>
      <c r="S8" s="256">
        <f t="shared" si="3"/>
        <v>1</v>
      </c>
      <c r="T8" s="256">
        <f t="shared" si="4"/>
        <v>1</v>
      </c>
    </row>
    <row r="9" spans="2:20" x14ac:dyDescent="0.25">
      <c r="B9" s="186"/>
      <c r="C9" s="187"/>
      <c r="D9" s="188"/>
      <c r="E9" s="187"/>
      <c r="F9" s="187"/>
      <c r="G9" s="187"/>
      <c r="H9" s="187"/>
      <c r="I9" s="257"/>
      <c r="J9" s="258" t="str">
        <f t="shared" si="5"/>
        <v/>
      </c>
      <c r="K9" s="258" t="str">
        <f t="shared" si="6"/>
        <v/>
      </c>
      <c r="L9" s="258" t="str">
        <f t="shared" si="7"/>
        <v/>
      </c>
      <c r="M9" s="187"/>
      <c r="N9" s="259" t="str">
        <f>IF(ISBLANK(D9),"",VLOOKUP(M9,[1]Feuil1!$F$6:$G$500,2,FALSE))</f>
        <v/>
      </c>
      <c r="O9" s="260" t="str">
        <f t="shared" si="0"/>
        <v/>
      </c>
      <c r="Q9" s="256">
        <f t="shared" si="1"/>
        <v>0</v>
      </c>
      <c r="R9" s="256">
        <f t="shared" si="2"/>
        <v>1</v>
      </c>
      <c r="S9" s="256">
        <f t="shared" si="3"/>
        <v>1</v>
      </c>
      <c r="T9" s="256">
        <f t="shared" si="4"/>
        <v>1</v>
      </c>
    </row>
    <row r="10" spans="2:20" x14ac:dyDescent="0.25">
      <c r="B10" s="186"/>
      <c r="C10" s="187"/>
      <c r="D10" s="188"/>
      <c r="E10" s="187"/>
      <c r="F10" s="187"/>
      <c r="G10" s="187"/>
      <c r="H10" s="187"/>
      <c r="I10" s="257"/>
      <c r="J10" s="258" t="str">
        <f t="shared" si="5"/>
        <v/>
      </c>
      <c r="K10" s="258" t="str">
        <f t="shared" si="6"/>
        <v/>
      </c>
      <c r="L10" s="258" t="str">
        <f t="shared" si="7"/>
        <v/>
      </c>
      <c r="M10" s="187"/>
      <c r="N10" s="259" t="str">
        <f>IF(ISBLANK(D10),"",VLOOKUP(M10,[1]Feuil1!$F$6:$G$500,2,FALSE))</f>
        <v/>
      </c>
      <c r="O10" s="260" t="str">
        <f t="shared" si="0"/>
        <v/>
      </c>
      <c r="Q10" s="256">
        <f t="shared" si="1"/>
        <v>0</v>
      </c>
      <c r="R10" s="256">
        <f t="shared" si="2"/>
        <v>1</v>
      </c>
      <c r="S10" s="256">
        <f t="shared" si="3"/>
        <v>1</v>
      </c>
      <c r="T10" s="256">
        <f t="shared" si="4"/>
        <v>1</v>
      </c>
    </row>
    <row r="11" spans="2:20" x14ac:dyDescent="0.25">
      <c r="B11" s="186"/>
      <c r="C11" s="187"/>
      <c r="D11" s="188"/>
      <c r="E11" s="187"/>
      <c r="F11" s="187"/>
      <c r="G11" s="187"/>
      <c r="H11" s="187"/>
      <c r="I11" s="257"/>
      <c r="J11" s="258" t="str">
        <f t="shared" si="5"/>
        <v/>
      </c>
      <c r="K11" s="258" t="str">
        <f t="shared" si="6"/>
        <v/>
      </c>
      <c r="L11" s="258" t="str">
        <f t="shared" si="7"/>
        <v/>
      </c>
      <c r="M11" s="187"/>
      <c r="N11" s="259" t="str">
        <f>IF(ISBLANK(D11),"",VLOOKUP(M11,[1]Feuil1!$F$6:$G$500,2,FALSE))</f>
        <v/>
      </c>
      <c r="O11" s="260" t="str">
        <f t="shared" si="0"/>
        <v/>
      </c>
      <c r="Q11" s="256">
        <f t="shared" si="1"/>
        <v>0</v>
      </c>
      <c r="R11" s="256">
        <f t="shared" si="2"/>
        <v>1</v>
      </c>
      <c r="S11" s="256">
        <f t="shared" si="3"/>
        <v>1</v>
      </c>
      <c r="T11" s="256">
        <f t="shared" si="4"/>
        <v>1</v>
      </c>
    </row>
    <row r="12" spans="2:20" x14ac:dyDescent="0.25">
      <c r="B12" s="186"/>
      <c r="C12" s="187"/>
      <c r="D12" s="188"/>
      <c r="E12" s="187"/>
      <c r="F12" s="187"/>
      <c r="G12" s="187"/>
      <c r="H12" s="187"/>
      <c r="I12" s="257"/>
      <c r="J12" s="258" t="str">
        <f t="shared" si="5"/>
        <v/>
      </c>
      <c r="K12" s="258" t="str">
        <f t="shared" si="6"/>
        <v/>
      </c>
      <c r="L12" s="258" t="str">
        <f t="shared" si="7"/>
        <v/>
      </c>
      <c r="M12" s="187"/>
      <c r="N12" s="259" t="str">
        <f>IF(ISBLANK(D12),"",VLOOKUP(M12,[1]Feuil1!$F$6:$G$500,2,FALSE))</f>
        <v/>
      </c>
      <c r="O12" s="260" t="str">
        <f t="shared" si="0"/>
        <v/>
      </c>
      <c r="Q12" s="256">
        <f t="shared" si="1"/>
        <v>0</v>
      </c>
      <c r="R12" s="256">
        <f t="shared" si="2"/>
        <v>1</v>
      </c>
      <c r="S12" s="256">
        <f t="shared" si="3"/>
        <v>1</v>
      </c>
      <c r="T12" s="256">
        <f t="shared" si="4"/>
        <v>1</v>
      </c>
    </row>
    <row r="13" spans="2:20" x14ac:dyDescent="0.25">
      <c r="B13" s="186"/>
      <c r="C13" s="187"/>
      <c r="D13" s="188"/>
      <c r="E13" s="187"/>
      <c r="F13" s="187"/>
      <c r="G13" s="187"/>
      <c r="H13" s="187"/>
      <c r="I13" s="257"/>
      <c r="J13" s="258" t="str">
        <f t="shared" si="5"/>
        <v/>
      </c>
      <c r="K13" s="258" t="str">
        <f t="shared" si="6"/>
        <v/>
      </c>
      <c r="L13" s="258" t="str">
        <f t="shared" si="7"/>
        <v/>
      </c>
      <c r="M13" s="187"/>
      <c r="N13" s="259" t="str">
        <f>IF(ISBLANK(D13),"",VLOOKUP(M13,[1]Feuil1!$F$6:$G$500,2,FALSE))</f>
        <v/>
      </c>
      <c r="O13" s="260" t="str">
        <f t="shared" si="0"/>
        <v/>
      </c>
      <c r="Q13" s="256">
        <f t="shared" si="1"/>
        <v>0</v>
      </c>
      <c r="R13" s="256">
        <f t="shared" si="2"/>
        <v>1</v>
      </c>
      <c r="S13" s="256">
        <f t="shared" si="3"/>
        <v>1</v>
      </c>
      <c r="T13" s="256">
        <f t="shared" si="4"/>
        <v>1</v>
      </c>
    </row>
    <row r="14" spans="2:20" x14ac:dyDescent="0.25">
      <c r="B14" s="186"/>
      <c r="C14" s="187"/>
      <c r="D14" s="188"/>
      <c r="E14" s="187"/>
      <c r="F14" s="187"/>
      <c r="G14" s="187"/>
      <c r="H14" s="187"/>
      <c r="I14" s="257"/>
      <c r="J14" s="258" t="str">
        <f t="shared" si="5"/>
        <v/>
      </c>
      <c r="K14" s="258" t="str">
        <f t="shared" si="6"/>
        <v/>
      </c>
      <c r="L14" s="258" t="str">
        <f t="shared" si="7"/>
        <v/>
      </c>
      <c r="M14" s="187"/>
      <c r="N14" s="259" t="str">
        <f>IF(ISBLANK(D14),"",VLOOKUP(M14,[1]Feuil1!$F$6:$G$500,2,FALSE))</f>
        <v/>
      </c>
      <c r="O14" s="260" t="str">
        <f t="shared" si="0"/>
        <v/>
      </c>
      <c r="Q14" s="256">
        <f t="shared" si="1"/>
        <v>0</v>
      </c>
      <c r="R14" s="256">
        <f t="shared" si="2"/>
        <v>1</v>
      </c>
      <c r="S14" s="256">
        <f t="shared" si="3"/>
        <v>1</v>
      </c>
      <c r="T14" s="256">
        <f t="shared" si="4"/>
        <v>1</v>
      </c>
    </row>
    <row r="15" spans="2:20" x14ac:dyDescent="0.25">
      <c r="B15" s="186"/>
      <c r="C15" s="187"/>
      <c r="D15" s="188"/>
      <c r="E15" s="187"/>
      <c r="F15" s="187"/>
      <c r="G15" s="187"/>
      <c r="H15" s="187"/>
      <c r="I15" s="257"/>
      <c r="J15" s="258" t="str">
        <f t="shared" si="5"/>
        <v/>
      </c>
      <c r="K15" s="258" t="str">
        <f t="shared" si="6"/>
        <v/>
      </c>
      <c r="L15" s="258" t="str">
        <f t="shared" si="7"/>
        <v/>
      </c>
      <c r="M15" s="187"/>
      <c r="N15" s="259" t="str">
        <f>IF(ISBLANK(D15),"",VLOOKUP(M15,[1]Feuil1!$F$6:$G$500,2,FALSE))</f>
        <v/>
      </c>
      <c r="O15" s="260" t="str">
        <f t="shared" si="0"/>
        <v/>
      </c>
      <c r="Q15" s="256">
        <f t="shared" si="1"/>
        <v>0</v>
      </c>
      <c r="R15" s="256">
        <f t="shared" si="2"/>
        <v>1</v>
      </c>
      <c r="S15" s="256">
        <f t="shared" si="3"/>
        <v>1</v>
      </c>
      <c r="T15" s="256">
        <f t="shared" si="4"/>
        <v>1</v>
      </c>
    </row>
    <row r="16" spans="2:20" x14ac:dyDescent="0.25">
      <c r="B16" s="186"/>
      <c r="C16" s="187"/>
      <c r="D16" s="188"/>
      <c r="E16" s="187"/>
      <c r="F16" s="187"/>
      <c r="G16" s="187"/>
      <c r="H16" s="187"/>
      <c r="I16" s="257"/>
      <c r="J16" s="258" t="str">
        <f t="shared" si="5"/>
        <v/>
      </c>
      <c r="K16" s="258" t="str">
        <f t="shared" si="6"/>
        <v/>
      </c>
      <c r="L16" s="258" t="str">
        <f t="shared" si="7"/>
        <v/>
      </c>
      <c r="M16" s="187"/>
      <c r="N16" s="259" t="str">
        <f>IF(ISBLANK(D16),"",VLOOKUP(M16,[1]Feuil1!$F$6:$G$500,2,FALSE))</f>
        <v/>
      </c>
      <c r="O16" s="260" t="str">
        <f t="shared" si="0"/>
        <v/>
      </c>
      <c r="Q16" s="256">
        <f t="shared" si="1"/>
        <v>0</v>
      </c>
      <c r="R16" s="256">
        <f t="shared" si="2"/>
        <v>1</v>
      </c>
      <c r="S16" s="256">
        <f t="shared" si="3"/>
        <v>1</v>
      </c>
      <c r="T16" s="256">
        <f t="shared" si="4"/>
        <v>1</v>
      </c>
    </row>
    <row r="17" spans="2:20" x14ac:dyDescent="0.25">
      <c r="B17" s="189"/>
      <c r="C17" s="190"/>
      <c r="D17" s="190"/>
      <c r="E17" s="190"/>
      <c r="F17" s="190"/>
      <c r="G17" s="190"/>
      <c r="H17" s="190"/>
      <c r="I17" s="257"/>
      <c r="J17" s="258" t="str">
        <f t="shared" si="5"/>
        <v/>
      </c>
      <c r="K17" s="258" t="str">
        <f t="shared" si="6"/>
        <v/>
      </c>
      <c r="L17" s="258" t="str">
        <f t="shared" si="7"/>
        <v/>
      </c>
      <c r="M17" s="187"/>
      <c r="N17" s="259" t="str">
        <f>IF(ISBLANK(D17),"",VLOOKUP(M17,[1]Feuil1!$F$6:$G$500,2,FALSE))</f>
        <v/>
      </c>
      <c r="O17" s="260" t="str">
        <f t="shared" si="0"/>
        <v/>
      </c>
      <c r="Q17" s="256">
        <f t="shared" si="1"/>
        <v>0</v>
      </c>
      <c r="R17" s="256">
        <f t="shared" si="2"/>
        <v>1</v>
      </c>
      <c r="S17" s="256">
        <f t="shared" si="3"/>
        <v>1</v>
      </c>
      <c r="T17" s="256">
        <f t="shared" si="4"/>
        <v>1</v>
      </c>
    </row>
    <row r="18" spans="2:20" x14ac:dyDescent="0.25">
      <c r="B18" s="186"/>
      <c r="C18" s="187"/>
      <c r="D18" s="188"/>
      <c r="E18" s="187"/>
      <c r="F18" s="187"/>
      <c r="G18" s="187"/>
      <c r="H18" s="187"/>
      <c r="I18" s="257"/>
      <c r="J18" s="258" t="str">
        <f t="shared" si="5"/>
        <v/>
      </c>
      <c r="K18" s="258" t="str">
        <f t="shared" si="6"/>
        <v/>
      </c>
      <c r="L18" s="258" t="str">
        <f t="shared" si="7"/>
        <v/>
      </c>
      <c r="M18" s="187"/>
      <c r="N18" s="259" t="str">
        <f>IF(ISBLANK(D18),"",VLOOKUP(M18,[1]Feuil1!$F$6:$G$500,2,FALSE))</f>
        <v/>
      </c>
      <c r="O18" s="260" t="str">
        <f t="shared" si="0"/>
        <v/>
      </c>
      <c r="Q18" s="256">
        <f t="shared" si="1"/>
        <v>0</v>
      </c>
      <c r="R18" s="256">
        <f t="shared" si="2"/>
        <v>1</v>
      </c>
      <c r="S18" s="256">
        <f t="shared" si="3"/>
        <v>1</v>
      </c>
      <c r="T18" s="256">
        <f t="shared" si="4"/>
        <v>1</v>
      </c>
    </row>
    <row r="19" spans="2:20" x14ac:dyDescent="0.25">
      <c r="B19" s="186"/>
      <c r="C19" s="187"/>
      <c r="D19" s="188"/>
      <c r="E19" s="187"/>
      <c r="F19" s="187"/>
      <c r="G19" s="187"/>
      <c r="H19" s="187"/>
      <c r="I19" s="257"/>
      <c r="J19" s="258" t="str">
        <f t="shared" si="5"/>
        <v/>
      </c>
      <c r="K19" s="258" t="str">
        <f t="shared" si="6"/>
        <v/>
      </c>
      <c r="L19" s="258" t="str">
        <f t="shared" si="7"/>
        <v/>
      </c>
      <c r="M19" s="187"/>
      <c r="N19" s="259" t="str">
        <f>IF(ISBLANK(D19),"",VLOOKUP(M19,[1]Feuil1!$F$6:$G$500,2,FALSE))</f>
        <v/>
      </c>
      <c r="O19" s="260" t="str">
        <f t="shared" si="0"/>
        <v/>
      </c>
      <c r="Q19" s="256">
        <f t="shared" si="1"/>
        <v>0</v>
      </c>
      <c r="R19" s="256">
        <f t="shared" si="2"/>
        <v>1</v>
      </c>
      <c r="S19" s="256">
        <f t="shared" si="3"/>
        <v>1</v>
      </c>
      <c r="T19" s="256">
        <f t="shared" si="4"/>
        <v>1</v>
      </c>
    </row>
    <row r="20" spans="2:20" x14ac:dyDescent="0.25">
      <c r="B20" s="186"/>
      <c r="C20" s="187"/>
      <c r="D20" s="188"/>
      <c r="E20" s="187"/>
      <c r="F20" s="187"/>
      <c r="G20" s="187"/>
      <c r="H20" s="187"/>
      <c r="I20" s="257"/>
      <c r="J20" s="258" t="str">
        <f t="shared" si="5"/>
        <v/>
      </c>
      <c r="K20" s="258" t="str">
        <f t="shared" si="6"/>
        <v/>
      </c>
      <c r="L20" s="258" t="str">
        <f t="shared" si="7"/>
        <v/>
      </c>
      <c r="M20" s="187"/>
      <c r="N20" s="259" t="str">
        <f>IF(ISBLANK(D20),"",VLOOKUP(M20,[1]Feuil1!$F$6:$G$500,2,FALSE))</f>
        <v/>
      </c>
      <c r="O20" s="260" t="str">
        <f t="shared" si="0"/>
        <v/>
      </c>
      <c r="Q20" s="256">
        <f t="shared" si="1"/>
        <v>0</v>
      </c>
      <c r="R20" s="256">
        <f t="shared" si="2"/>
        <v>1</v>
      </c>
      <c r="S20" s="256">
        <f t="shared" si="3"/>
        <v>1</v>
      </c>
      <c r="T20" s="256">
        <f t="shared" si="4"/>
        <v>1</v>
      </c>
    </row>
    <row r="21" spans="2:20" x14ac:dyDescent="0.25">
      <c r="B21" s="186"/>
      <c r="C21" s="187"/>
      <c r="D21" s="188"/>
      <c r="E21" s="187"/>
      <c r="F21" s="187"/>
      <c r="G21" s="187"/>
      <c r="H21" s="187"/>
      <c r="I21" s="257"/>
      <c r="J21" s="258" t="str">
        <f t="shared" si="5"/>
        <v/>
      </c>
      <c r="K21" s="258" t="str">
        <f t="shared" si="6"/>
        <v/>
      </c>
      <c r="L21" s="258" t="str">
        <f t="shared" si="7"/>
        <v/>
      </c>
      <c r="M21" s="187"/>
      <c r="N21" s="259" t="str">
        <f>IF(ISBLANK(D21),"",VLOOKUP(M21,[1]Feuil1!$F$6:$G$500,2,FALSE))</f>
        <v/>
      </c>
      <c r="O21" s="260" t="str">
        <f t="shared" si="0"/>
        <v/>
      </c>
      <c r="Q21" s="256">
        <f t="shared" si="1"/>
        <v>0</v>
      </c>
      <c r="R21" s="256">
        <f t="shared" si="2"/>
        <v>1</v>
      </c>
      <c r="S21" s="256">
        <f t="shared" si="3"/>
        <v>1</v>
      </c>
      <c r="T21" s="256">
        <f t="shared" si="4"/>
        <v>1</v>
      </c>
    </row>
    <row r="22" spans="2:20" x14ac:dyDescent="0.25">
      <c r="B22" s="186"/>
      <c r="C22" s="187"/>
      <c r="D22" s="188"/>
      <c r="E22" s="187"/>
      <c r="F22" s="187"/>
      <c r="G22" s="187"/>
      <c r="H22" s="187"/>
      <c r="I22" s="257"/>
      <c r="J22" s="258" t="str">
        <f t="shared" si="5"/>
        <v/>
      </c>
      <c r="K22" s="258" t="str">
        <f t="shared" si="6"/>
        <v/>
      </c>
      <c r="L22" s="258" t="str">
        <f t="shared" si="7"/>
        <v/>
      </c>
      <c r="M22" s="187"/>
      <c r="N22" s="259" t="str">
        <f>IF(ISBLANK(D22),"",VLOOKUP(M22,[1]Feuil1!$F$6:$G$500,2,FALSE))</f>
        <v/>
      </c>
      <c r="O22" s="260" t="str">
        <f t="shared" si="0"/>
        <v/>
      </c>
      <c r="Q22" s="256">
        <f t="shared" si="1"/>
        <v>0</v>
      </c>
      <c r="R22" s="256">
        <f t="shared" si="2"/>
        <v>1</v>
      </c>
      <c r="S22" s="256">
        <f t="shared" si="3"/>
        <v>1</v>
      </c>
      <c r="T22" s="256">
        <f t="shared" si="4"/>
        <v>1</v>
      </c>
    </row>
    <row r="23" spans="2:20" x14ac:dyDescent="0.25">
      <c r="B23" s="186"/>
      <c r="C23" s="187"/>
      <c r="D23" s="188"/>
      <c r="E23" s="187"/>
      <c r="F23" s="187"/>
      <c r="G23" s="187"/>
      <c r="H23" s="187"/>
      <c r="I23" s="257"/>
      <c r="J23" s="258" t="str">
        <f t="shared" si="5"/>
        <v/>
      </c>
      <c r="K23" s="258" t="str">
        <f t="shared" si="6"/>
        <v/>
      </c>
      <c r="L23" s="258" t="str">
        <f t="shared" si="7"/>
        <v/>
      </c>
      <c r="M23" s="187"/>
      <c r="N23" s="259" t="str">
        <f>IF(ISBLANK(D23),"",VLOOKUP(M23,[1]Feuil1!$F$6:$G$500,2,FALSE))</f>
        <v/>
      </c>
      <c r="O23" s="260" t="str">
        <f t="shared" si="0"/>
        <v/>
      </c>
      <c r="Q23" s="256">
        <f t="shared" si="1"/>
        <v>0</v>
      </c>
      <c r="R23" s="256">
        <f t="shared" si="2"/>
        <v>1</v>
      </c>
      <c r="S23" s="256">
        <f t="shared" si="3"/>
        <v>1</v>
      </c>
      <c r="T23" s="256">
        <f t="shared" si="4"/>
        <v>1</v>
      </c>
    </row>
    <row r="24" spans="2:20" x14ac:dyDescent="0.25">
      <c r="B24" s="186"/>
      <c r="C24" s="187"/>
      <c r="D24" s="188"/>
      <c r="E24" s="187"/>
      <c r="F24" s="187"/>
      <c r="G24" s="187"/>
      <c r="H24" s="187"/>
      <c r="I24" s="257"/>
      <c r="J24" s="258" t="str">
        <f t="shared" si="5"/>
        <v/>
      </c>
      <c r="K24" s="258" t="str">
        <f t="shared" si="6"/>
        <v/>
      </c>
      <c r="L24" s="258" t="str">
        <f t="shared" si="7"/>
        <v/>
      </c>
      <c r="M24" s="187"/>
      <c r="N24" s="259" t="str">
        <f>IF(ISBLANK(D24),"",VLOOKUP(M24,[1]Feuil1!$F$6:$G$500,2,FALSE))</f>
        <v/>
      </c>
      <c r="O24" s="260" t="str">
        <f t="shared" si="0"/>
        <v/>
      </c>
      <c r="Q24" s="256">
        <f t="shared" si="1"/>
        <v>0</v>
      </c>
      <c r="R24" s="256">
        <f t="shared" si="2"/>
        <v>1</v>
      </c>
      <c r="S24" s="256">
        <f t="shared" si="3"/>
        <v>1</v>
      </c>
      <c r="T24" s="256">
        <f t="shared" si="4"/>
        <v>1</v>
      </c>
    </row>
    <row r="25" spans="2:20" x14ac:dyDescent="0.25">
      <c r="B25" s="186"/>
      <c r="C25" s="187"/>
      <c r="D25" s="188"/>
      <c r="E25" s="187"/>
      <c r="F25" s="187"/>
      <c r="G25" s="187"/>
      <c r="H25" s="187"/>
      <c r="I25" s="257"/>
      <c r="J25" s="258" t="str">
        <f t="shared" si="5"/>
        <v/>
      </c>
      <c r="K25" s="258" t="str">
        <f t="shared" si="6"/>
        <v/>
      </c>
      <c r="L25" s="258" t="str">
        <f t="shared" si="7"/>
        <v/>
      </c>
      <c r="M25" s="187"/>
      <c r="N25" s="259" t="str">
        <f>IF(ISBLANK(D25),"",VLOOKUP(M25,[1]Feuil1!$F$6:$G$500,2,FALSE))</f>
        <v/>
      </c>
      <c r="O25" s="260" t="str">
        <f t="shared" si="0"/>
        <v/>
      </c>
      <c r="Q25" s="256">
        <f t="shared" si="1"/>
        <v>0</v>
      </c>
      <c r="R25" s="256">
        <f t="shared" si="2"/>
        <v>1</v>
      </c>
      <c r="S25" s="256">
        <f t="shared" si="3"/>
        <v>1</v>
      </c>
      <c r="T25" s="256">
        <f t="shared" si="4"/>
        <v>1</v>
      </c>
    </row>
    <row r="26" spans="2:20" x14ac:dyDescent="0.25">
      <c r="B26" s="186"/>
      <c r="C26" s="187"/>
      <c r="D26" s="188"/>
      <c r="E26" s="187"/>
      <c r="F26" s="187"/>
      <c r="G26" s="187"/>
      <c r="H26" s="187"/>
      <c r="I26" s="257"/>
      <c r="J26" s="258" t="str">
        <f t="shared" si="5"/>
        <v/>
      </c>
      <c r="K26" s="258" t="str">
        <f t="shared" si="6"/>
        <v/>
      </c>
      <c r="L26" s="258" t="str">
        <f t="shared" si="7"/>
        <v/>
      </c>
      <c r="M26" s="187"/>
      <c r="N26" s="259" t="str">
        <f>IF(ISBLANK(D26),"",VLOOKUP(M26,[1]Feuil1!$F$6:$G$500,2,FALSE))</f>
        <v/>
      </c>
      <c r="O26" s="260" t="str">
        <f t="shared" si="0"/>
        <v/>
      </c>
      <c r="Q26" s="256">
        <f t="shared" si="1"/>
        <v>0</v>
      </c>
      <c r="R26" s="256">
        <f t="shared" si="2"/>
        <v>1</v>
      </c>
      <c r="S26" s="256">
        <f t="shared" si="3"/>
        <v>1</v>
      </c>
      <c r="T26" s="256">
        <f t="shared" si="4"/>
        <v>1</v>
      </c>
    </row>
    <row r="27" spans="2:20" x14ac:dyDescent="0.25">
      <c r="B27" s="189"/>
      <c r="C27" s="190"/>
      <c r="D27" s="190"/>
      <c r="E27" s="190"/>
      <c r="F27" s="190"/>
      <c r="G27" s="190"/>
      <c r="H27" s="190"/>
      <c r="I27" s="257"/>
      <c r="J27" s="258" t="str">
        <f t="shared" si="5"/>
        <v/>
      </c>
      <c r="K27" s="258" t="str">
        <f t="shared" si="6"/>
        <v/>
      </c>
      <c r="L27" s="258" t="str">
        <f t="shared" si="7"/>
        <v/>
      </c>
      <c r="M27" s="187"/>
      <c r="N27" s="259" t="str">
        <f>IF(ISBLANK(D27),"",VLOOKUP(M27,[1]Feuil1!$F$6:$G$500,2,FALSE))</f>
        <v/>
      </c>
      <c r="O27" s="260" t="str">
        <f t="shared" si="0"/>
        <v/>
      </c>
      <c r="Q27" s="256">
        <f t="shared" si="1"/>
        <v>0</v>
      </c>
      <c r="R27" s="256">
        <f t="shared" si="2"/>
        <v>1</v>
      </c>
      <c r="S27" s="256">
        <f t="shared" si="3"/>
        <v>1</v>
      </c>
      <c r="T27" s="256">
        <f t="shared" si="4"/>
        <v>1</v>
      </c>
    </row>
    <row r="28" spans="2:20" x14ac:dyDescent="0.25">
      <c r="B28" s="186"/>
      <c r="C28" s="187"/>
      <c r="D28" s="188"/>
      <c r="E28" s="187"/>
      <c r="F28" s="187"/>
      <c r="G28" s="187"/>
      <c r="H28" s="187"/>
      <c r="I28" s="257"/>
      <c r="J28" s="258" t="str">
        <f t="shared" si="5"/>
        <v/>
      </c>
      <c r="K28" s="258" t="str">
        <f t="shared" si="6"/>
        <v/>
      </c>
      <c r="L28" s="258" t="str">
        <f t="shared" si="7"/>
        <v/>
      </c>
      <c r="M28" s="187"/>
      <c r="N28" s="259" t="str">
        <f>IF(ISBLANK(D28),"",VLOOKUP(M28,[1]Feuil1!$F$6:$G$500,2,FALSE))</f>
        <v/>
      </c>
      <c r="O28" s="260" t="str">
        <f t="shared" si="0"/>
        <v/>
      </c>
      <c r="Q28" s="256">
        <f t="shared" si="1"/>
        <v>0</v>
      </c>
      <c r="R28" s="256">
        <f t="shared" si="2"/>
        <v>1</v>
      </c>
      <c r="S28" s="256">
        <f t="shared" si="3"/>
        <v>1</v>
      </c>
      <c r="T28" s="256">
        <f t="shared" si="4"/>
        <v>1</v>
      </c>
    </row>
    <row r="29" spans="2:20" x14ac:dyDescent="0.25">
      <c r="B29" s="186"/>
      <c r="C29" s="187"/>
      <c r="D29" s="188"/>
      <c r="E29" s="187"/>
      <c r="F29" s="187"/>
      <c r="G29" s="187"/>
      <c r="H29" s="187"/>
      <c r="I29" s="257"/>
      <c r="J29" s="258" t="str">
        <f t="shared" si="5"/>
        <v/>
      </c>
      <c r="K29" s="258" t="str">
        <f t="shared" si="6"/>
        <v/>
      </c>
      <c r="L29" s="258" t="str">
        <f t="shared" si="7"/>
        <v/>
      </c>
      <c r="M29" s="187"/>
      <c r="N29" s="259" t="str">
        <f>IF(ISBLANK(D29),"",VLOOKUP(M29,[1]Feuil1!$F$6:$G$500,2,FALSE))</f>
        <v/>
      </c>
      <c r="O29" s="260" t="str">
        <f t="shared" si="0"/>
        <v/>
      </c>
      <c r="Q29" s="256">
        <f t="shared" si="1"/>
        <v>0</v>
      </c>
      <c r="R29" s="256">
        <f t="shared" si="2"/>
        <v>1</v>
      </c>
      <c r="S29" s="256">
        <f t="shared" si="3"/>
        <v>1</v>
      </c>
      <c r="T29" s="256">
        <f t="shared" si="4"/>
        <v>1</v>
      </c>
    </row>
    <row r="30" spans="2:20" x14ac:dyDescent="0.25">
      <c r="B30" s="189"/>
      <c r="C30" s="190"/>
      <c r="D30" s="190"/>
      <c r="E30" s="190"/>
      <c r="F30" s="190"/>
      <c r="G30" s="190"/>
      <c r="H30" s="190"/>
      <c r="I30" s="257"/>
      <c r="J30" s="258" t="str">
        <f t="shared" si="5"/>
        <v/>
      </c>
      <c r="K30" s="258" t="str">
        <f t="shared" si="6"/>
        <v/>
      </c>
      <c r="L30" s="258" t="str">
        <f t="shared" si="7"/>
        <v/>
      </c>
      <c r="M30" s="187"/>
      <c r="N30" s="259" t="str">
        <f>IF(ISBLANK(D30),"",VLOOKUP(M30,[1]Feuil1!$F$6:$G$500,2,FALSE))</f>
        <v/>
      </c>
      <c r="O30" s="260" t="str">
        <f t="shared" si="0"/>
        <v/>
      </c>
      <c r="Q30" s="256">
        <f t="shared" si="1"/>
        <v>0</v>
      </c>
      <c r="R30" s="256">
        <f t="shared" si="2"/>
        <v>1</v>
      </c>
      <c r="S30" s="256">
        <f t="shared" si="3"/>
        <v>1</v>
      </c>
      <c r="T30" s="256">
        <f t="shared" si="4"/>
        <v>1</v>
      </c>
    </row>
    <row r="31" spans="2:20" x14ac:dyDescent="0.25">
      <c r="B31" s="186"/>
      <c r="C31" s="187"/>
      <c r="D31" s="188"/>
      <c r="E31" s="187"/>
      <c r="F31" s="187"/>
      <c r="G31" s="187"/>
      <c r="H31" s="187"/>
      <c r="I31" s="257"/>
      <c r="J31" s="258" t="str">
        <f t="shared" si="5"/>
        <v/>
      </c>
      <c r="K31" s="258" t="str">
        <f t="shared" si="6"/>
        <v/>
      </c>
      <c r="L31" s="258" t="str">
        <f t="shared" si="7"/>
        <v/>
      </c>
      <c r="M31" s="187"/>
      <c r="N31" s="259" t="str">
        <f>IF(ISBLANK(D31),"",VLOOKUP(M31,[1]Feuil1!$F$6:$G$500,2,FALSE))</f>
        <v/>
      </c>
      <c r="O31" s="260" t="str">
        <f t="shared" si="0"/>
        <v/>
      </c>
      <c r="Q31" s="256">
        <f t="shared" si="1"/>
        <v>0</v>
      </c>
      <c r="R31" s="256">
        <f t="shared" si="2"/>
        <v>1</v>
      </c>
      <c r="S31" s="256">
        <f t="shared" si="3"/>
        <v>1</v>
      </c>
      <c r="T31" s="256">
        <f t="shared" si="4"/>
        <v>1</v>
      </c>
    </row>
    <row r="32" spans="2:20" x14ac:dyDescent="0.25">
      <c r="B32" s="186"/>
      <c r="C32" s="187"/>
      <c r="D32" s="188"/>
      <c r="E32" s="187"/>
      <c r="F32" s="187"/>
      <c r="G32" s="187"/>
      <c r="H32" s="187"/>
      <c r="I32" s="257"/>
      <c r="J32" s="258" t="str">
        <f t="shared" si="5"/>
        <v/>
      </c>
      <c r="K32" s="258" t="str">
        <f t="shared" si="6"/>
        <v/>
      </c>
      <c r="L32" s="258" t="str">
        <f t="shared" si="7"/>
        <v/>
      </c>
      <c r="M32" s="187"/>
      <c r="N32" s="259" t="str">
        <f>IF(ISBLANK(D32),"",VLOOKUP(M32,[1]Feuil1!$F$6:$G$500,2,FALSE))</f>
        <v/>
      </c>
      <c r="O32" s="260" t="str">
        <f t="shared" si="0"/>
        <v/>
      </c>
      <c r="Q32" s="256">
        <f t="shared" si="1"/>
        <v>0</v>
      </c>
      <c r="R32" s="256">
        <f t="shared" si="2"/>
        <v>1</v>
      </c>
      <c r="S32" s="256">
        <f t="shared" si="3"/>
        <v>1</v>
      </c>
      <c r="T32" s="256">
        <f t="shared" si="4"/>
        <v>1</v>
      </c>
    </row>
    <row r="33" spans="2:20" x14ac:dyDescent="0.25">
      <c r="B33" s="186"/>
      <c r="C33" s="187"/>
      <c r="D33" s="188"/>
      <c r="E33" s="187"/>
      <c r="F33" s="187"/>
      <c r="G33" s="187"/>
      <c r="H33" s="187"/>
      <c r="I33" s="257"/>
      <c r="J33" s="258" t="str">
        <f t="shared" si="5"/>
        <v/>
      </c>
      <c r="K33" s="258" t="str">
        <f t="shared" si="6"/>
        <v/>
      </c>
      <c r="L33" s="258" t="str">
        <f t="shared" si="7"/>
        <v/>
      </c>
      <c r="M33" s="187"/>
      <c r="N33" s="259" t="str">
        <f>IF(ISBLANK(D33),"",VLOOKUP(M33,[1]Feuil1!$F$6:$G$500,2,FALSE))</f>
        <v/>
      </c>
      <c r="O33" s="260" t="str">
        <f t="shared" si="0"/>
        <v/>
      </c>
      <c r="Q33" s="256">
        <f t="shared" si="1"/>
        <v>0</v>
      </c>
      <c r="R33" s="256">
        <f t="shared" si="2"/>
        <v>1</v>
      </c>
      <c r="S33" s="256">
        <f t="shared" si="3"/>
        <v>1</v>
      </c>
      <c r="T33" s="256">
        <f t="shared" si="4"/>
        <v>1</v>
      </c>
    </row>
    <row r="34" spans="2:20" x14ac:dyDescent="0.25">
      <c r="B34" s="186"/>
      <c r="C34" s="187"/>
      <c r="D34" s="188"/>
      <c r="E34" s="187"/>
      <c r="F34" s="187"/>
      <c r="G34" s="187"/>
      <c r="H34" s="187"/>
      <c r="I34" s="257"/>
      <c r="J34" s="258" t="str">
        <f t="shared" si="5"/>
        <v/>
      </c>
      <c r="K34" s="258" t="str">
        <f t="shared" si="6"/>
        <v/>
      </c>
      <c r="L34" s="258" t="str">
        <f t="shared" si="7"/>
        <v/>
      </c>
      <c r="M34" s="187"/>
      <c r="N34" s="259" t="str">
        <f>IF(ISBLANK(D34),"",VLOOKUP(M34,[1]Feuil1!$F$6:$G$500,2,FALSE))</f>
        <v/>
      </c>
      <c r="O34" s="260" t="str">
        <f t="shared" si="0"/>
        <v/>
      </c>
      <c r="Q34" s="256">
        <f t="shared" si="1"/>
        <v>0</v>
      </c>
      <c r="R34" s="256">
        <f t="shared" si="2"/>
        <v>1</v>
      </c>
      <c r="S34" s="256">
        <f t="shared" si="3"/>
        <v>1</v>
      </c>
      <c r="T34" s="256">
        <f t="shared" si="4"/>
        <v>1</v>
      </c>
    </row>
    <row r="35" spans="2:20" x14ac:dyDescent="0.25">
      <c r="B35" s="186"/>
      <c r="C35" s="187"/>
      <c r="D35" s="188"/>
      <c r="E35" s="187"/>
      <c r="F35" s="187"/>
      <c r="G35" s="187"/>
      <c r="H35" s="187"/>
      <c r="I35" s="257"/>
      <c r="J35" s="258" t="str">
        <f t="shared" si="5"/>
        <v/>
      </c>
      <c r="K35" s="258" t="str">
        <f t="shared" si="6"/>
        <v/>
      </c>
      <c r="L35" s="258" t="str">
        <f t="shared" si="7"/>
        <v/>
      </c>
      <c r="M35" s="187"/>
      <c r="N35" s="259" t="str">
        <f>IF(ISBLANK(D35),"",VLOOKUP(M35,[1]Feuil1!$F$6:$G$500,2,FALSE))</f>
        <v/>
      </c>
      <c r="O35" s="260" t="str">
        <f t="shared" si="0"/>
        <v/>
      </c>
      <c r="Q35" s="256">
        <f t="shared" si="1"/>
        <v>0</v>
      </c>
      <c r="R35" s="256">
        <f t="shared" si="2"/>
        <v>1</v>
      </c>
      <c r="S35" s="256">
        <f t="shared" si="3"/>
        <v>1</v>
      </c>
      <c r="T35" s="256">
        <f t="shared" si="4"/>
        <v>1</v>
      </c>
    </row>
    <row r="36" spans="2:20" x14ac:dyDescent="0.25">
      <c r="B36" s="186"/>
      <c r="C36" s="187"/>
      <c r="D36" s="188"/>
      <c r="E36" s="187"/>
      <c r="F36" s="187"/>
      <c r="G36" s="187"/>
      <c r="H36" s="187"/>
      <c r="I36" s="257"/>
      <c r="J36" s="258" t="str">
        <f t="shared" si="5"/>
        <v/>
      </c>
      <c r="K36" s="258" t="str">
        <f t="shared" si="6"/>
        <v/>
      </c>
      <c r="L36" s="258" t="str">
        <f t="shared" si="7"/>
        <v/>
      </c>
      <c r="M36" s="187"/>
      <c r="N36" s="259" t="str">
        <f>IF(ISBLANK(D36),"",VLOOKUP(M36,[1]Feuil1!$F$6:$G$500,2,FALSE))</f>
        <v/>
      </c>
      <c r="O36" s="260" t="str">
        <f t="shared" si="0"/>
        <v/>
      </c>
      <c r="Q36" s="256">
        <f t="shared" si="1"/>
        <v>0</v>
      </c>
      <c r="R36" s="256">
        <f t="shared" si="2"/>
        <v>1</v>
      </c>
      <c r="S36" s="256">
        <f t="shared" si="3"/>
        <v>1</v>
      </c>
      <c r="T36" s="256">
        <f t="shared" si="4"/>
        <v>1</v>
      </c>
    </row>
    <row r="37" spans="2:20" x14ac:dyDescent="0.25">
      <c r="B37" s="186"/>
      <c r="C37" s="187"/>
      <c r="D37" s="188"/>
      <c r="E37" s="187"/>
      <c r="F37" s="187"/>
      <c r="G37" s="187"/>
      <c r="H37" s="187"/>
      <c r="I37" s="257"/>
      <c r="J37" s="258" t="str">
        <f t="shared" si="5"/>
        <v/>
      </c>
      <c r="K37" s="258" t="str">
        <f t="shared" si="6"/>
        <v/>
      </c>
      <c r="L37" s="258" t="str">
        <f t="shared" si="7"/>
        <v/>
      </c>
      <c r="M37" s="187"/>
      <c r="N37" s="259" t="str">
        <f>IF(ISBLANK(D37),"",VLOOKUP(M37,[1]Feuil1!$F$6:$G$500,2,FALSE))</f>
        <v/>
      </c>
      <c r="O37" s="260" t="str">
        <f t="shared" si="0"/>
        <v/>
      </c>
      <c r="Q37" s="256">
        <f t="shared" si="1"/>
        <v>0</v>
      </c>
      <c r="R37" s="256">
        <f t="shared" si="2"/>
        <v>1</v>
      </c>
      <c r="S37" s="256">
        <f t="shared" si="3"/>
        <v>1</v>
      </c>
      <c r="T37" s="256">
        <f t="shared" si="4"/>
        <v>1</v>
      </c>
    </row>
    <row r="38" spans="2:20" ht="15.75" thickBot="1" x14ac:dyDescent="0.3">
      <c r="B38" s="191"/>
      <c r="C38" s="261"/>
      <c r="D38" s="262"/>
      <c r="E38" s="261"/>
      <c r="F38" s="261"/>
      <c r="G38" s="261"/>
      <c r="H38" s="261"/>
      <c r="I38" s="263"/>
      <c r="J38" s="264" t="str">
        <f t="shared" si="5"/>
        <v/>
      </c>
      <c r="K38" s="264" t="str">
        <f t="shared" si="6"/>
        <v/>
      </c>
      <c r="L38" s="264" t="str">
        <f t="shared" si="7"/>
        <v/>
      </c>
      <c r="M38" s="261"/>
      <c r="N38" s="265" t="str">
        <f>IF(ISBLANK(D38),"",VLOOKUP(M38,[1]Feuil1!$F$6:$G$500,2,FALSE))</f>
        <v/>
      </c>
      <c r="O38" s="266" t="str">
        <f t="shared" si="0"/>
        <v/>
      </c>
      <c r="Q38" s="256">
        <f t="shared" si="1"/>
        <v>0</v>
      </c>
      <c r="R38" s="256">
        <f t="shared" si="2"/>
        <v>1</v>
      </c>
      <c r="S38" s="256">
        <f t="shared" si="3"/>
        <v>1</v>
      </c>
      <c r="T38" s="256">
        <f t="shared" si="4"/>
        <v>1</v>
      </c>
    </row>
    <row r="39" spans="2:20" ht="15.75" thickBot="1" x14ac:dyDescent="0.3"/>
    <row r="40" spans="2:20" ht="21" x14ac:dyDescent="0.35">
      <c r="K40" s="523" t="s">
        <v>169</v>
      </c>
      <c r="L40" s="524"/>
      <c r="M40" s="524"/>
      <c r="N40" s="525">
        <f>SUM(O5:O38)</f>
        <v>0</v>
      </c>
      <c r="O40" s="526"/>
    </row>
    <row r="41" spans="2:20" ht="21.75" thickBot="1" x14ac:dyDescent="0.4">
      <c r="K41" s="518" t="s">
        <v>170</v>
      </c>
      <c r="L41" s="519"/>
      <c r="M41" s="519"/>
      <c r="N41" s="520">
        <f>SUM(N40*1.2)</f>
        <v>0</v>
      </c>
      <c r="O41" s="521"/>
    </row>
    <row r="42" spans="2:20" ht="15.75" thickBot="1" x14ac:dyDescent="0.3"/>
    <row r="43" spans="2:20" ht="15.75" thickBot="1" x14ac:dyDescent="0.3">
      <c r="B43" s="184" t="s">
        <v>161</v>
      </c>
      <c r="C43" s="372"/>
      <c r="D43" s="372"/>
      <c r="E43" s="185" t="s">
        <v>162</v>
      </c>
      <c r="F43" s="373" t="str">
        <f>IF(ISBLANK(Nomenclature!F41),"",Nomenclature!F41)</f>
        <v/>
      </c>
      <c r="G43" s="374"/>
      <c r="H43" s="374"/>
      <c r="I43" s="375" t="s">
        <v>163</v>
      </c>
      <c r="J43" s="375"/>
      <c r="K43" s="376"/>
      <c r="L43" s="376"/>
      <c r="M43" s="376"/>
      <c r="N43" s="185" t="s">
        <v>164</v>
      </c>
      <c r="O43" s="183">
        <v>42370</v>
      </c>
    </row>
  </sheetData>
  <mergeCells count="12">
    <mergeCell ref="B2:E2"/>
    <mergeCell ref="F2:H2"/>
    <mergeCell ref="I2:L2"/>
    <mergeCell ref="N2:O2"/>
    <mergeCell ref="K40:M40"/>
    <mergeCell ref="N40:O40"/>
    <mergeCell ref="K41:M41"/>
    <mergeCell ref="N41:O41"/>
    <mergeCell ref="C43:D43"/>
    <mergeCell ref="F43:H43"/>
    <mergeCell ref="I43:J43"/>
    <mergeCell ref="K43:M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Processus Planning</vt:lpstr>
      <vt:lpstr>Nomenclature</vt:lpstr>
      <vt:lpstr>Nomenclature par nx</vt:lpstr>
      <vt:lpstr>Processus de fabrication</vt:lpstr>
      <vt:lpstr>Planning de fabrication</vt:lpstr>
      <vt:lpstr>Coût matière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</dc:creator>
  <cp:lastModifiedBy>Jean-Eric Pelouas</cp:lastModifiedBy>
  <dcterms:created xsi:type="dcterms:W3CDTF">2012-09-05T08:28:51Z</dcterms:created>
  <dcterms:modified xsi:type="dcterms:W3CDTF">2016-01-29T10:25:28Z</dcterms:modified>
</cp:coreProperties>
</file>