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hidePivotFieldList="1" defaultThemeVersion="124226"/>
  <bookViews>
    <workbookView xWindow="240" yWindow="105" windowWidth="14805" windowHeight="8010"/>
  </bookViews>
  <sheets>
    <sheet name="Feuil1" sheetId="1" r:id="rId1"/>
  </sheets>
  <calcPr calcId="145621"/>
  <pivotCaches>
    <pivotCache cacheId="24" r:id="rId2"/>
  </pivotCaches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</calcChain>
</file>

<file path=xl/sharedStrings.xml><?xml version="1.0" encoding="utf-8"?>
<sst xmlns="http://schemas.openxmlformats.org/spreadsheetml/2006/main" count="176" uniqueCount="32">
  <si>
    <t>DATE</t>
  </si>
  <si>
    <t>LIEU</t>
  </si>
  <si>
    <t>AGENT</t>
  </si>
  <si>
    <t>valeur contrat</t>
  </si>
  <si>
    <t>PAUL</t>
  </si>
  <si>
    <t>EVA</t>
  </si>
  <si>
    <t>THIERRY</t>
  </si>
  <si>
    <t>JUAN</t>
  </si>
  <si>
    <t>EDDDY</t>
  </si>
  <si>
    <t xml:space="preserve">Fort-de-France </t>
  </si>
  <si>
    <t xml:space="preserve">Schoelcher </t>
  </si>
  <si>
    <t>Sainte-Marie</t>
  </si>
  <si>
    <t xml:space="preserve">Le François </t>
  </si>
  <si>
    <t>Total général</t>
  </si>
  <si>
    <t>nb RDV</t>
  </si>
  <si>
    <t>nb Contrats</t>
  </si>
  <si>
    <t>Total EVA</t>
  </si>
  <si>
    <t>Total PAUL</t>
  </si>
  <si>
    <t>Total THIERRY</t>
  </si>
  <si>
    <t>Total JUAN</t>
  </si>
  <si>
    <t>Total EDDDY</t>
  </si>
  <si>
    <t>critère</t>
  </si>
  <si>
    <t>4000-5000</t>
  </si>
  <si>
    <t>% RDV</t>
  </si>
  <si>
    <t>% Contrats</t>
  </si>
  <si>
    <t>nb RDV sans contrat</t>
  </si>
  <si>
    <t>critère1</t>
  </si>
  <si>
    <t/>
  </si>
  <si>
    <t>1000-3000</t>
  </si>
  <si>
    <t>Contrat</t>
  </si>
  <si>
    <t>% RDV sans contrat</t>
  </si>
  <si>
    <t xml:space="preserve">valeur contrat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</si>
</sst>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Blue]0.0%;[Red]\(0.0%\);"/>
    <numFmt numFmtId="166" formatCode="0;\-0;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0" borderId="0" xfId="0" applyFont="1"/>
    <xf numFmtId="0" fontId="1" fillId="0" borderId="0" xfId="0" applyFont="1" applyBorder="1"/>
    <xf numFmtId="14" fontId="1" fillId="0" borderId="0" xfId="0" applyNumberFormat="1" applyFont="1" applyBorder="1"/>
    <xf numFmtId="0" fontId="0" fillId="0" borderId="0" xfId="0" pivotButton="1"/>
    <xf numFmtId="165" fontId="0" fillId="0" borderId="0" xfId="0" applyNumberFormat="1"/>
    <xf numFmtId="166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888.046304861113" createdVersion="4" refreshedVersion="4" minRefreshableVersion="3" recordCount="45">
  <cacheSource type="worksheet">
    <worksheetSource name="Tableau1"/>
  </cacheSource>
  <cacheFields count="6">
    <cacheField name="DATE" numFmtId="14">
      <sharedItems containsSemiMixedTypes="0" containsNonDate="0" containsDate="1" containsString="0" minDate="2014-09-04T00:00:00" maxDate="2014-09-08T00:00:00" count="4">
        <d v="2014-09-04T00:00:00"/>
        <d v="2014-09-05T00:00:00"/>
        <d v="2014-09-06T00:00:00"/>
        <d v="2014-09-07T00:00:00"/>
      </sharedItems>
    </cacheField>
    <cacheField name="LIEU" numFmtId="0">
      <sharedItems count="4">
        <s v="Fort-de-France "/>
        <s v="Schoelcher "/>
        <s v="Sainte-Marie"/>
        <s v="Le François "/>
      </sharedItems>
    </cacheField>
    <cacheField name="AGENT" numFmtId="0">
      <sharedItems count="5">
        <s v="PAUL"/>
        <s v="EVA"/>
        <s v="THIERRY"/>
        <s v="JUAN"/>
        <s v="EDDDY"/>
      </sharedItems>
    </cacheField>
    <cacheField name="valeur contrat" numFmtId="0">
      <sharedItems containsString="0" containsBlank="1" containsNumber="1" containsInteger="1" minValue="1000" maxValue="5000" count="6">
        <n v="1000"/>
        <m/>
        <n v="2000"/>
        <n v="3000"/>
        <n v="4000"/>
        <n v="5000"/>
      </sharedItems>
      <fieldGroup base="3">
        <rangePr startNum="1000" endNum="5000" groupInterval="1000"/>
        <groupItems count="6">
          <s v="(vide)"/>
          <s v="1000-1999"/>
          <s v="2000-2999"/>
          <s v="3000-3999"/>
          <s v="4000-5000"/>
          <s v="&gt;5000"/>
        </groupItems>
      </fieldGroup>
    </cacheField>
    <cacheField name="critère" numFmtId="0">
      <sharedItems containsMixedTypes="1" containsNumber="1" containsInteger="1" minValue="1" maxValue="1"/>
    </cacheField>
    <cacheField name="critère1" numFmtId="0">
      <sharedItems count="3">
        <s v="1000-3000"/>
        <s v=""/>
        <s v="4000-50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x v="0"/>
    <x v="0"/>
    <x v="0"/>
    <x v="0"/>
    <s v=""/>
    <x v="0"/>
  </r>
  <r>
    <x v="0"/>
    <x v="0"/>
    <x v="1"/>
    <x v="1"/>
    <n v="1"/>
    <x v="1"/>
  </r>
  <r>
    <x v="0"/>
    <x v="0"/>
    <x v="0"/>
    <x v="2"/>
    <s v=""/>
    <x v="0"/>
  </r>
  <r>
    <x v="0"/>
    <x v="0"/>
    <x v="0"/>
    <x v="3"/>
    <s v=""/>
    <x v="0"/>
  </r>
  <r>
    <x v="0"/>
    <x v="0"/>
    <x v="1"/>
    <x v="4"/>
    <s v=""/>
    <x v="2"/>
  </r>
  <r>
    <x v="0"/>
    <x v="0"/>
    <x v="0"/>
    <x v="1"/>
    <n v="1"/>
    <x v="1"/>
  </r>
  <r>
    <x v="0"/>
    <x v="0"/>
    <x v="0"/>
    <x v="5"/>
    <s v=""/>
    <x v="2"/>
  </r>
  <r>
    <x v="0"/>
    <x v="0"/>
    <x v="0"/>
    <x v="1"/>
    <n v="1"/>
    <x v="1"/>
  </r>
  <r>
    <x v="0"/>
    <x v="0"/>
    <x v="2"/>
    <x v="2"/>
    <s v=""/>
    <x v="0"/>
  </r>
  <r>
    <x v="0"/>
    <x v="0"/>
    <x v="2"/>
    <x v="2"/>
    <s v=""/>
    <x v="0"/>
  </r>
  <r>
    <x v="0"/>
    <x v="0"/>
    <x v="2"/>
    <x v="2"/>
    <s v=""/>
    <x v="0"/>
  </r>
  <r>
    <x v="1"/>
    <x v="1"/>
    <x v="0"/>
    <x v="1"/>
    <n v="1"/>
    <x v="1"/>
  </r>
  <r>
    <x v="1"/>
    <x v="1"/>
    <x v="0"/>
    <x v="1"/>
    <n v="1"/>
    <x v="1"/>
  </r>
  <r>
    <x v="1"/>
    <x v="1"/>
    <x v="0"/>
    <x v="4"/>
    <s v=""/>
    <x v="2"/>
  </r>
  <r>
    <x v="1"/>
    <x v="1"/>
    <x v="1"/>
    <x v="0"/>
    <s v=""/>
    <x v="0"/>
  </r>
  <r>
    <x v="1"/>
    <x v="1"/>
    <x v="2"/>
    <x v="1"/>
    <n v="1"/>
    <x v="1"/>
  </r>
  <r>
    <x v="1"/>
    <x v="1"/>
    <x v="3"/>
    <x v="2"/>
    <s v=""/>
    <x v="0"/>
  </r>
  <r>
    <x v="1"/>
    <x v="1"/>
    <x v="1"/>
    <x v="1"/>
    <n v="1"/>
    <x v="1"/>
  </r>
  <r>
    <x v="1"/>
    <x v="1"/>
    <x v="0"/>
    <x v="0"/>
    <s v=""/>
    <x v="0"/>
  </r>
  <r>
    <x v="1"/>
    <x v="1"/>
    <x v="2"/>
    <x v="1"/>
    <n v="1"/>
    <x v="1"/>
  </r>
  <r>
    <x v="1"/>
    <x v="1"/>
    <x v="1"/>
    <x v="5"/>
    <s v=""/>
    <x v="2"/>
  </r>
  <r>
    <x v="2"/>
    <x v="2"/>
    <x v="2"/>
    <x v="1"/>
    <n v="1"/>
    <x v="1"/>
  </r>
  <r>
    <x v="2"/>
    <x v="2"/>
    <x v="4"/>
    <x v="1"/>
    <n v="1"/>
    <x v="1"/>
  </r>
  <r>
    <x v="2"/>
    <x v="2"/>
    <x v="0"/>
    <x v="0"/>
    <s v=""/>
    <x v="0"/>
  </r>
  <r>
    <x v="2"/>
    <x v="2"/>
    <x v="0"/>
    <x v="1"/>
    <n v="1"/>
    <x v="1"/>
  </r>
  <r>
    <x v="2"/>
    <x v="2"/>
    <x v="2"/>
    <x v="5"/>
    <s v=""/>
    <x v="2"/>
  </r>
  <r>
    <x v="2"/>
    <x v="2"/>
    <x v="2"/>
    <x v="1"/>
    <n v="1"/>
    <x v="1"/>
  </r>
  <r>
    <x v="2"/>
    <x v="2"/>
    <x v="1"/>
    <x v="1"/>
    <n v="1"/>
    <x v="1"/>
  </r>
  <r>
    <x v="2"/>
    <x v="2"/>
    <x v="1"/>
    <x v="1"/>
    <n v="1"/>
    <x v="1"/>
  </r>
  <r>
    <x v="2"/>
    <x v="2"/>
    <x v="0"/>
    <x v="4"/>
    <s v=""/>
    <x v="2"/>
  </r>
  <r>
    <x v="2"/>
    <x v="2"/>
    <x v="3"/>
    <x v="1"/>
    <n v="1"/>
    <x v="1"/>
  </r>
  <r>
    <x v="2"/>
    <x v="2"/>
    <x v="2"/>
    <x v="0"/>
    <s v=""/>
    <x v="0"/>
  </r>
  <r>
    <x v="2"/>
    <x v="2"/>
    <x v="3"/>
    <x v="1"/>
    <n v="1"/>
    <x v="1"/>
  </r>
  <r>
    <x v="2"/>
    <x v="2"/>
    <x v="3"/>
    <x v="1"/>
    <n v="1"/>
    <x v="1"/>
  </r>
  <r>
    <x v="3"/>
    <x v="3"/>
    <x v="1"/>
    <x v="1"/>
    <n v="1"/>
    <x v="1"/>
  </r>
  <r>
    <x v="3"/>
    <x v="3"/>
    <x v="0"/>
    <x v="1"/>
    <n v="1"/>
    <x v="1"/>
  </r>
  <r>
    <x v="3"/>
    <x v="3"/>
    <x v="0"/>
    <x v="4"/>
    <s v=""/>
    <x v="2"/>
  </r>
  <r>
    <x v="3"/>
    <x v="3"/>
    <x v="0"/>
    <x v="1"/>
    <n v="1"/>
    <x v="1"/>
  </r>
  <r>
    <x v="3"/>
    <x v="3"/>
    <x v="1"/>
    <x v="3"/>
    <s v=""/>
    <x v="0"/>
  </r>
  <r>
    <x v="3"/>
    <x v="3"/>
    <x v="1"/>
    <x v="0"/>
    <s v=""/>
    <x v="0"/>
  </r>
  <r>
    <x v="3"/>
    <x v="3"/>
    <x v="1"/>
    <x v="4"/>
    <s v=""/>
    <x v="2"/>
  </r>
  <r>
    <x v="3"/>
    <x v="3"/>
    <x v="1"/>
    <x v="5"/>
    <s v=""/>
    <x v="2"/>
  </r>
  <r>
    <x v="3"/>
    <x v="3"/>
    <x v="1"/>
    <x v="1"/>
    <n v="1"/>
    <x v="1"/>
  </r>
  <r>
    <x v="3"/>
    <x v="3"/>
    <x v="2"/>
    <x v="0"/>
    <s v=""/>
    <x v="0"/>
  </r>
  <r>
    <x v="3"/>
    <x v="3"/>
    <x v="2"/>
    <x v="0"/>
    <s v="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>
  <location ref="I2:S37" firstHeaderRow="0" firstDataRow="1" firstDataCol="4"/>
  <pivotFields count="6">
    <pivotField axis="axisRow" compact="0" numFmtId="14" outline="0" showAll="0" includeNewItemsInFilter="1" defaultSubtotal="0">
      <items count="4">
        <item x="0"/>
        <item x="1"/>
        <item x="2"/>
        <item x="3"/>
      </items>
    </pivotField>
    <pivotField axis="axisRow" compact="0" outline="0" showAll="0" defaultSubtotal="0">
      <items count="4">
        <item x="0"/>
        <item x="3"/>
        <item x="2"/>
        <item x="1"/>
      </items>
    </pivotField>
    <pivotField axis="axisRow" dataField="1" compact="0" outline="0" showAll="0">
      <items count="6">
        <item x="4"/>
        <item x="1"/>
        <item x="3"/>
        <item x="0"/>
        <item x="2"/>
        <item t="default"/>
      </items>
    </pivotField>
    <pivotField dataField="1" compact="0" outline="0" showAll="0" defaultSubtotal="0"/>
    <pivotField dataField="1" compact="0" outline="0" showAll="0" defaultSubtotal="0"/>
    <pivotField name="Contrat" axis="axisRow" compact="0" outline="0" showAll="0" defaultSubtotal="0">
      <items count="3">
        <item x="1"/>
        <item x="0"/>
        <item x="2"/>
      </items>
    </pivotField>
  </pivotFields>
  <rowFields count="4">
    <field x="2"/>
    <field x="0"/>
    <field x="5"/>
    <field x="1"/>
  </rowFields>
  <rowItems count="35">
    <i>
      <x/>
      <x v="2"/>
      <x/>
      <x v="2"/>
    </i>
    <i t="default">
      <x/>
    </i>
    <i>
      <x v="1"/>
      <x/>
      <x/>
      <x/>
    </i>
    <i r="2">
      <x v="2"/>
      <x/>
    </i>
    <i r="1">
      <x v="1"/>
      <x/>
      <x v="3"/>
    </i>
    <i r="2">
      <x v="1"/>
      <x v="3"/>
    </i>
    <i r="2">
      <x v="2"/>
      <x v="3"/>
    </i>
    <i r="1">
      <x v="2"/>
      <x/>
      <x v="2"/>
    </i>
    <i r="1">
      <x v="3"/>
      <x/>
      <x v="1"/>
    </i>
    <i r="2">
      <x v="1"/>
      <x v="1"/>
    </i>
    <i r="2">
      <x v="2"/>
      <x v="1"/>
    </i>
    <i t="default">
      <x v="1"/>
    </i>
    <i>
      <x v="2"/>
      <x v="1"/>
      <x v="1"/>
      <x v="3"/>
    </i>
    <i r="1">
      <x v="2"/>
      <x/>
      <x v="2"/>
    </i>
    <i t="default">
      <x v="2"/>
    </i>
    <i>
      <x v="3"/>
      <x/>
      <x/>
      <x/>
    </i>
    <i r="2">
      <x v="1"/>
      <x/>
    </i>
    <i r="2">
      <x v="2"/>
      <x/>
    </i>
    <i r="1">
      <x v="1"/>
      <x/>
      <x v="3"/>
    </i>
    <i r="2">
      <x v="1"/>
      <x v="3"/>
    </i>
    <i r="2">
      <x v="2"/>
      <x v="3"/>
    </i>
    <i r="1">
      <x v="2"/>
      <x/>
      <x v="2"/>
    </i>
    <i r="2">
      <x v="1"/>
      <x v="2"/>
    </i>
    <i r="2">
      <x v="2"/>
      <x v="2"/>
    </i>
    <i r="1">
      <x v="3"/>
      <x/>
      <x v="1"/>
    </i>
    <i r="2">
      <x v="2"/>
      <x v="1"/>
    </i>
    <i t="default">
      <x v="3"/>
    </i>
    <i>
      <x v="4"/>
      <x/>
      <x v="1"/>
      <x/>
    </i>
    <i r="1">
      <x v="1"/>
      <x/>
      <x v="3"/>
    </i>
    <i r="1">
      <x v="2"/>
      <x/>
      <x v="2"/>
    </i>
    <i r="2">
      <x v="1"/>
      <x v="2"/>
    </i>
    <i r="2">
      <x v="2"/>
      <x v="2"/>
    </i>
    <i r="1">
      <x v="3"/>
      <x v="1"/>
      <x v="1"/>
    </i>
    <i t="default">
      <x v="4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nb RDV" fld="2" subtotal="count" baseField="1" baseItem="3" numFmtId="166"/>
    <dataField name="% RDV" fld="2" subtotal="count" showDataAs="percentOfCol" baseField="1" baseItem="2" numFmtId="165"/>
    <dataField name="nb Contrats" fld="3" subtotal="count" baseField="1" baseItem="3" numFmtId="166"/>
    <dataField name="% Contrats" fld="3" subtotal="count" showDataAs="percentOfCol" baseField="1" baseItem="2" numFmtId="165"/>
    <dataField name="nb RDV sans contrat" fld="4" baseField="1" baseItem="3" numFmtId="166"/>
    <dataField name="% RDV sans contrat" fld="4" showDataAs="percentOfCol" baseField="1" baseItem="3" numFmtId="165"/>
    <dataField name="valeur contrat " fld="3" baseField="1" baseItem="2" numFmtId="3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46" headerRowDxfId="8" dataDxfId="9">
  <autoFilter ref="A1:F46"/>
  <tableColumns count="6">
    <tableColumn id="1" name="DATE" totalsRowLabel="Total" dataDxfId="13" totalsRowDxfId="4"/>
    <tableColumn id="2" name="LIEU" dataDxfId="12" totalsRowDxfId="5"/>
    <tableColumn id="3" name="AGENT" dataDxfId="11" totalsRowDxfId="6"/>
    <tableColumn id="4" name="valeur contrat" totalsRowFunction="sum" dataDxfId="10" totalsRowDxfId="7"/>
    <tableColumn id="5" name="critère" dataDxfId="2" totalsRowDxfId="3">
      <calculatedColumnFormula>IF(Tableau1[[#This Row],[valeur contrat]]&gt;0,"",1)</calculatedColumnFormula>
    </tableColumn>
    <tableColumn id="6" name="critère1" dataDxfId="0" totalsRowDxfId="1">
      <calculatedColumnFormula>IF(Tableau1[[#This Row],[valeur contrat]]&lt;1000,"",IF(Tableau1[[#This Row],[valeur contrat]]&lt;=3000,"1000-3000",IF(Tableau1[[#This Row],[valeur contrat]]&lt;4000,"",IF(Tableau1[[#This Row],[valeur contrat]]&lt;=5000,"4000-5000"))))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tabSelected="1" workbookViewId="0">
      <selection activeCell="Q22" sqref="Q22"/>
    </sheetView>
  </sheetViews>
  <sheetFormatPr baseColWidth="10" defaultColWidth="9.140625" defaultRowHeight="15" x14ac:dyDescent="0.25"/>
  <cols>
    <col min="1" max="1" width="10.7109375" bestFit="1" customWidth="1"/>
    <col min="2" max="2" width="14.5703125" bestFit="1" customWidth="1"/>
    <col min="3" max="3" width="9.140625" customWidth="1"/>
    <col min="4" max="4" width="15.42578125" customWidth="1"/>
    <col min="6" max="6" width="10.140625" bestFit="1" customWidth="1"/>
    <col min="9" max="9" width="21" bestFit="1" customWidth="1"/>
    <col min="10" max="10" width="12.5703125" customWidth="1"/>
    <col min="11" max="12" width="14.5703125" customWidth="1"/>
    <col min="13" max="13" width="7.42578125" customWidth="1"/>
    <col min="14" max="14" width="7.140625" customWidth="1"/>
    <col min="15" max="15" width="11.140625" customWidth="1"/>
    <col min="16" max="16" width="10.42578125" customWidth="1"/>
    <col min="17" max="17" width="18.5703125" customWidth="1"/>
    <col min="18" max="18" width="17.85546875" customWidth="1"/>
    <col min="19" max="19" width="13.7109375" customWidth="1"/>
    <col min="20" max="22" width="9.7109375" bestFit="1" customWidth="1"/>
    <col min="23" max="23" width="10.5703125" bestFit="1" customWidth="1"/>
    <col min="24" max="26" width="10.140625" bestFit="1" customWidth="1"/>
    <col min="27" max="27" width="13.140625" bestFit="1" customWidth="1"/>
    <col min="28" max="28" width="12.5703125" bestFit="1" customWidth="1"/>
  </cols>
  <sheetData>
    <row r="1" spans="1:19" x14ac:dyDescent="0.25">
      <c r="A1" s="3" t="s">
        <v>0</v>
      </c>
      <c r="B1" s="3" t="s">
        <v>1</v>
      </c>
      <c r="C1" s="3" t="s">
        <v>2</v>
      </c>
      <c r="D1" s="3" t="s">
        <v>3</v>
      </c>
      <c r="E1" s="2" t="s">
        <v>21</v>
      </c>
      <c r="F1" s="2" t="s">
        <v>26</v>
      </c>
    </row>
    <row r="2" spans="1:19" x14ac:dyDescent="0.25">
      <c r="A2" s="4">
        <v>41886</v>
      </c>
      <c r="B2" s="3" t="s">
        <v>9</v>
      </c>
      <c r="C2" s="3" t="s">
        <v>4</v>
      </c>
      <c r="D2" s="3">
        <v>1000</v>
      </c>
      <c r="E2" s="2" t="str">
        <f>IF(Tableau1[[#This Row],[valeur contrat]]&gt;0,"",1)</f>
        <v/>
      </c>
      <c r="F2" s="2" t="str">
        <f>IF(Tableau1[[#This Row],[valeur contrat]]&lt;1000,"",IF(Tableau1[[#This Row],[valeur contrat]]&lt;=3000,"1000-3000",IF(Tableau1[[#This Row],[valeur contrat]]&lt;4000,"",IF(Tableau1[[#This Row],[valeur contrat]]&lt;=5000,"4000-5000"))))</f>
        <v>1000-3000</v>
      </c>
      <c r="I2" s="5" t="s">
        <v>2</v>
      </c>
      <c r="J2" s="5" t="s">
        <v>0</v>
      </c>
      <c r="K2" s="5" t="s">
        <v>29</v>
      </c>
      <c r="L2" s="5" t="s">
        <v>1</v>
      </c>
      <c r="M2" t="s">
        <v>14</v>
      </c>
      <c r="N2" t="s">
        <v>23</v>
      </c>
      <c r="O2" t="s">
        <v>15</v>
      </c>
      <c r="P2" t="s">
        <v>24</v>
      </c>
      <c r="Q2" t="s">
        <v>25</v>
      </c>
      <c r="R2" t="s">
        <v>30</v>
      </c>
      <c r="S2" t="s">
        <v>31</v>
      </c>
    </row>
    <row r="3" spans="1:19" x14ac:dyDescent="0.25">
      <c r="A3" s="4">
        <v>41886</v>
      </c>
      <c r="B3" s="3" t="s">
        <v>9</v>
      </c>
      <c r="C3" s="3" t="s">
        <v>5</v>
      </c>
      <c r="D3" s="3"/>
      <c r="E3" s="2">
        <f>IF(Tableau1[[#This Row],[valeur contrat]]&gt;0,"",1)</f>
        <v>1</v>
      </c>
      <c r="F3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I3" t="s">
        <v>8</v>
      </c>
      <c r="J3" s="1">
        <v>41888</v>
      </c>
      <c r="K3" t="s">
        <v>27</v>
      </c>
      <c r="L3" t="s">
        <v>11</v>
      </c>
      <c r="M3" s="7">
        <v>1</v>
      </c>
      <c r="N3" s="6">
        <v>2.2222222222222223E-2</v>
      </c>
      <c r="O3" s="7"/>
      <c r="P3" s="6">
        <v>0</v>
      </c>
      <c r="Q3" s="7">
        <v>1</v>
      </c>
      <c r="R3" s="6">
        <v>4.7619047619047616E-2</v>
      </c>
      <c r="S3" s="8"/>
    </row>
    <row r="4" spans="1:19" x14ac:dyDescent="0.25">
      <c r="A4" s="4">
        <v>41886</v>
      </c>
      <c r="B4" s="3" t="s">
        <v>9</v>
      </c>
      <c r="C4" s="3" t="s">
        <v>4</v>
      </c>
      <c r="D4" s="3">
        <v>2000</v>
      </c>
      <c r="E4" s="2" t="str">
        <f>IF(Tableau1[[#This Row],[valeur contrat]]&gt;0,"",1)</f>
        <v/>
      </c>
      <c r="F4" s="2" t="str">
        <f>IF(Tableau1[[#This Row],[valeur contrat]]&lt;1000,"",IF(Tableau1[[#This Row],[valeur contrat]]&lt;=3000,"1000-3000",IF(Tableau1[[#This Row],[valeur contrat]]&lt;4000,"",IF(Tableau1[[#This Row],[valeur contrat]]&lt;=5000,"4000-5000"))))</f>
        <v>1000-3000</v>
      </c>
      <c r="I4" t="s">
        <v>20</v>
      </c>
      <c r="M4" s="7">
        <v>1</v>
      </c>
      <c r="N4" s="6">
        <v>2.2222222222222223E-2</v>
      </c>
      <c r="O4" s="7"/>
      <c r="P4" s="6">
        <v>0</v>
      </c>
      <c r="Q4" s="7">
        <v>1</v>
      </c>
      <c r="R4" s="6">
        <v>4.7619047619047616E-2</v>
      </c>
      <c r="S4" s="8"/>
    </row>
    <row r="5" spans="1:19" x14ac:dyDescent="0.25">
      <c r="A5" s="4">
        <v>41886</v>
      </c>
      <c r="B5" s="3" t="s">
        <v>9</v>
      </c>
      <c r="C5" s="3" t="s">
        <v>4</v>
      </c>
      <c r="D5" s="3">
        <v>3000</v>
      </c>
      <c r="E5" s="2" t="str">
        <f>IF(Tableau1[[#This Row],[valeur contrat]]&gt;0,"",1)</f>
        <v/>
      </c>
      <c r="F5" s="2" t="str">
        <f>IF(Tableau1[[#This Row],[valeur contrat]]&lt;1000,"",IF(Tableau1[[#This Row],[valeur contrat]]&lt;=3000,"1000-3000",IF(Tableau1[[#This Row],[valeur contrat]]&lt;4000,"",IF(Tableau1[[#This Row],[valeur contrat]]&lt;=5000,"4000-5000"))))</f>
        <v>1000-3000</v>
      </c>
      <c r="I5" t="s">
        <v>5</v>
      </c>
      <c r="J5" s="1">
        <v>41886</v>
      </c>
      <c r="K5" t="s">
        <v>27</v>
      </c>
      <c r="L5" t="s">
        <v>9</v>
      </c>
      <c r="M5" s="7">
        <v>1</v>
      </c>
      <c r="N5" s="6">
        <v>2.2222222222222223E-2</v>
      </c>
      <c r="O5" s="7"/>
      <c r="P5" s="6">
        <v>0</v>
      </c>
      <c r="Q5" s="7">
        <v>1</v>
      </c>
      <c r="R5" s="6">
        <v>4.7619047619047616E-2</v>
      </c>
      <c r="S5" s="8"/>
    </row>
    <row r="6" spans="1:19" x14ac:dyDescent="0.25">
      <c r="A6" s="4">
        <v>41886</v>
      </c>
      <c r="B6" s="3" t="s">
        <v>9</v>
      </c>
      <c r="C6" s="3" t="s">
        <v>5</v>
      </c>
      <c r="D6" s="3">
        <v>4000</v>
      </c>
      <c r="E6" s="2" t="str">
        <f>IF(Tableau1[[#This Row],[valeur contrat]]&gt;0,"",1)</f>
        <v/>
      </c>
      <c r="F6" s="2" t="str">
        <f>IF(Tableau1[[#This Row],[valeur contrat]]&lt;1000,"",IF(Tableau1[[#This Row],[valeur contrat]]&lt;=3000,"1000-3000",IF(Tableau1[[#This Row],[valeur contrat]]&lt;4000,"",IF(Tableau1[[#This Row],[valeur contrat]]&lt;=5000,"4000-5000"))))</f>
        <v>4000-5000</v>
      </c>
      <c r="K6" t="s">
        <v>22</v>
      </c>
      <c r="L6" t="s">
        <v>9</v>
      </c>
      <c r="M6" s="7">
        <v>1</v>
      </c>
      <c r="N6" s="6">
        <v>2.2222222222222223E-2</v>
      </c>
      <c r="O6" s="7">
        <v>1</v>
      </c>
      <c r="P6" s="6">
        <v>4.1666666666666664E-2</v>
      </c>
      <c r="Q6" s="7">
        <v>0</v>
      </c>
      <c r="R6" s="6">
        <v>0</v>
      </c>
      <c r="S6" s="8">
        <v>4000</v>
      </c>
    </row>
    <row r="7" spans="1:19" x14ac:dyDescent="0.25">
      <c r="A7" s="4">
        <v>41886</v>
      </c>
      <c r="B7" s="3" t="s">
        <v>9</v>
      </c>
      <c r="C7" s="3" t="s">
        <v>4</v>
      </c>
      <c r="D7" s="3"/>
      <c r="E7" s="2">
        <f>IF(Tableau1[[#This Row],[valeur contrat]]&gt;0,"",1)</f>
        <v>1</v>
      </c>
      <c r="F7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J7" s="1">
        <v>41887</v>
      </c>
      <c r="K7" t="s">
        <v>27</v>
      </c>
      <c r="L7" t="s">
        <v>10</v>
      </c>
      <c r="M7" s="7">
        <v>1</v>
      </c>
      <c r="N7" s="6">
        <v>2.2222222222222223E-2</v>
      </c>
      <c r="O7" s="7"/>
      <c r="P7" s="6">
        <v>0</v>
      </c>
      <c r="Q7" s="7">
        <v>1</v>
      </c>
      <c r="R7" s="6">
        <v>4.7619047619047616E-2</v>
      </c>
      <c r="S7" s="8"/>
    </row>
    <row r="8" spans="1:19" x14ac:dyDescent="0.25">
      <c r="A8" s="4">
        <v>41886</v>
      </c>
      <c r="B8" s="3" t="s">
        <v>9</v>
      </c>
      <c r="C8" s="3" t="s">
        <v>4</v>
      </c>
      <c r="D8" s="3">
        <v>5000</v>
      </c>
      <c r="E8" s="2" t="str">
        <f>IF(Tableau1[[#This Row],[valeur contrat]]&gt;0,"",1)</f>
        <v/>
      </c>
      <c r="F8" s="2" t="str">
        <f>IF(Tableau1[[#This Row],[valeur contrat]]&lt;1000,"",IF(Tableau1[[#This Row],[valeur contrat]]&lt;=3000,"1000-3000",IF(Tableau1[[#This Row],[valeur contrat]]&lt;4000,"",IF(Tableau1[[#This Row],[valeur contrat]]&lt;=5000,"4000-5000"))))</f>
        <v>4000-5000</v>
      </c>
      <c r="K8" t="s">
        <v>28</v>
      </c>
      <c r="L8" t="s">
        <v>10</v>
      </c>
      <c r="M8" s="7">
        <v>1</v>
      </c>
      <c r="N8" s="6">
        <v>2.2222222222222223E-2</v>
      </c>
      <c r="O8" s="7">
        <v>1</v>
      </c>
      <c r="P8" s="6">
        <v>4.1666666666666664E-2</v>
      </c>
      <c r="Q8" s="7">
        <v>0</v>
      </c>
      <c r="R8" s="6">
        <v>0</v>
      </c>
      <c r="S8" s="8">
        <v>1000</v>
      </c>
    </row>
    <row r="9" spans="1:19" x14ac:dyDescent="0.25">
      <c r="A9" s="4">
        <v>41886</v>
      </c>
      <c r="B9" s="3" t="s">
        <v>9</v>
      </c>
      <c r="C9" s="3" t="s">
        <v>4</v>
      </c>
      <c r="D9" s="3"/>
      <c r="E9" s="2">
        <f>IF(Tableau1[[#This Row],[valeur contrat]]&gt;0,"",1)</f>
        <v>1</v>
      </c>
      <c r="F9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K9" t="s">
        <v>22</v>
      </c>
      <c r="L9" t="s">
        <v>10</v>
      </c>
      <c r="M9" s="7">
        <v>1</v>
      </c>
      <c r="N9" s="6">
        <v>2.2222222222222223E-2</v>
      </c>
      <c r="O9" s="7">
        <v>1</v>
      </c>
      <c r="P9" s="6">
        <v>4.1666666666666664E-2</v>
      </c>
      <c r="Q9" s="7">
        <v>0</v>
      </c>
      <c r="R9" s="6">
        <v>0</v>
      </c>
      <c r="S9" s="8">
        <v>5000</v>
      </c>
    </row>
    <row r="10" spans="1:19" x14ac:dyDescent="0.25">
      <c r="A10" s="4">
        <v>41886</v>
      </c>
      <c r="B10" s="3" t="s">
        <v>9</v>
      </c>
      <c r="C10" s="3" t="s">
        <v>6</v>
      </c>
      <c r="D10" s="3">
        <v>2000</v>
      </c>
      <c r="E10" s="2" t="str">
        <f>IF(Tableau1[[#This Row],[valeur contrat]]&gt;0,"",1)</f>
        <v/>
      </c>
      <c r="F10" s="2" t="str">
        <f>IF(Tableau1[[#This Row],[valeur contrat]]&lt;1000,"",IF(Tableau1[[#This Row],[valeur contrat]]&lt;=3000,"1000-3000",IF(Tableau1[[#This Row],[valeur contrat]]&lt;4000,"",IF(Tableau1[[#This Row],[valeur contrat]]&lt;=5000,"4000-5000"))))</f>
        <v>1000-3000</v>
      </c>
      <c r="J10" s="1">
        <v>41888</v>
      </c>
      <c r="K10" t="s">
        <v>27</v>
      </c>
      <c r="L10" t="s">
        <v>11</v>
      </c>
      <c r="M10" s="7">
        <v>2</v>
      </c>
      <c r="N10" s="6">
        <v>4.4444444444444446E-2</v>
      </c>
      <c r="O10" s="7"/>
      <c r="P10" s="6">
        <v>0</v>
      </c>
      <c r="Q10" s="7">
        <v>2</v>
      </c>
      <c r="R10" s="6">
        <v>9.5238095238095233E-2</v>
      </c>
      <c r="S10" s="8"/>
    </row>
    <row r="11" spans="1:19" x14ac:dyDescent="0.25">
      <c r="A11" s="4">
        <v>41886</v>
      </c>
      <c r="B11" s="3" t="s">
        <v>9</v>
      </c>
      <c r="C11" s="3" t="s">
        <v>6</v>
      </c>
      <c r="D11" s="3">
        <v>2000</v>
      </c>
      <c r="E11" s="2" t="str">
        <f>IF(Tableau1[[#This Row],[valeur contrat]]&gt;0,"",1)</f>
        <v/>
      </c>
      <c r="F11" s="2" t="str">
        <f>IF(Tableau1[[#This Row],[valeur contrat]]&lt;1000,"",IF(Tableau1[[#This Row],[valeur contrat]]&lt;=3000,"1000-3000",IF(Tableau1[[#This Row],[valeur contrat]]&lt;4000,"",IF(Tableau1[[#This Row],[valeur contrat]]&lt;=5000,"4000-5000"))))</f>
        <v>1000-3000</v>
      </c>
      <c r="J11" s="1">
        <v>41889</v>
      </c>
      <c r="K11" t="s">
        <v>27</v>
      </c>
      <c r="L11" t="s">
        <v>12</v>
      </c>
      <c r="M11" s="7">
        <v>2</v>
      </c>
      <c r="N11" s="6">
        <v>4.4444444444444446E-2</v>
      </c>
      <c r="O11" s="7"/>
      <c r="P11" s="6">
        <v>0</v>
      </c>
      <c r="Q11" s="7">
        <v>2</v>
      </c>
      <c r="R11" s="6">
        <v>9.5238095238095233E-2</v>
      </c>
      <c r="S11" s="8"/>
    </row>
    <row r="12" spans="1:19" x14ac:dyDescent="0.25">
      <c r="A12" s="4">
        <v>41886</v>
      </c>
      <c r="B12" s="3" t="s">
        <v>9</v>
      </c>
      <c r="C12" s="3" t="s">
        <v>6</v>
      </c>
      <c r="D12" s="3">
        <v>2000</v>
      </c>
      <c r="E12" s="2" t="str">
        <f>IF(Tableau1[[#This Row],[valeur contrat]]&gt;0,"",1)</f>
        <v/>
      </c>
      <c r="F12" s="2" t="str">
        <f>IF(Tableau1[[#This Row],[valeur contrat]]&lt;1000,"",IF(Tableau1[[#This Row],[valeur contrat]]&lt;=3000,"1000-3000",IF(Tableau1[[#This Row],[valeur contrat]]&lt;4000,"",IF(Tableau1[[#This Row],[valeur contrat]]&lt;=5000,"4000-5000"))))</f>
        <v>1000-3000</v>
      </c>
      <c r="K12" t="s">
        <v>28</v>
      </c>
      <c r="L12" t="s">
        <v>12</v>
      </c>
      <c r="M12" s="7">
        <v>2</v>
      </c>
      <c r="N12" s="6">
        <v>4.4444444444444446E-2</v>
      </c>
      <c r="O12" s="7">
        <v>2</v>
      </c>
      <c r="P12" s="6">
        <v>8.3333333333333329E-2</v>
      </c>
      <c r="Q12" s="7">
        <v>0</v>
      </c>
      <c r="R12" s="6">
        <v>0</v>
      </c>
      <c r="S12" s="8">
        <v>4000</v>
      </c>
    </row>
    <row r="13" spans="1:19" x14ac:dyDescent="0.25">
      <c r="A13" s="4">
        <v>41887</v>
      </c>
      <c r="B13" s="3" t="s">
        <v>10</v>
      </c>
      <c r="C13" s="3" t="s">
        <v>4</v>
      </c>
      <c r="D13" s="3"/>
      <c r="E13" s="2">
        <f>IF(Tableau1[[#This Row],[valeur contrat]]&gt;0,"",1)</f>
        <v>1</v>
      </c>
      <c r="F13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K13" t="s">
        <v>22</v>
      </c>
      <c r="L13" t="s">
        <v>12</v>
      </c>
      <c r="M13" s="7">
        <v>2</v>
      </c>
      <c r="N13" s="6">
        <v>4.4444444444444446E-2</v>
      </c>
      <c r="O13" s="7">
        <v>2</v>
      </c>
      <c r="P13" s="6">
        <v>8.3333333333333329E-2</v>
      </c>
      <c r="Q13" s="7">
        <v>0</v>
      </c>
      <c r="R13" s="6">
        <v>0</v>
      </c>
      <c r="S13" s="8">
        <v>9000</v>
      </c>
    </row>
    <row r="14" spans="1:19" x14ac:dyDescent="0.25">
      <c r="A14" s="4">
        <v>41887</v>
      </c>
      <c r="B14" s="3" t="s">
        <v>10</v>
      </c>
      <c r="C14" s="3" t="s">
        <v>4</v>
      </c>
      <c r="D14" s="3"/>
      <c r="E14" s="2">
        <f>IF(Tableau1[[#This Row],[valeur contrat]]&gt;0,"",1)</f>
        <v>1</v>
      </c>
      <c r="F14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I14" t="s">
        <v>16</v>
      </c>
      <c r="M14" s="7">
        <v>13</v>
      </c>
      <c r="N14" s="6">
        <v>0.28888888888888886</v>
      </c>
      <c r="O14" s="7">
        <v>7</v>
      </c>
      <c r="P14" s="6">
        <v>0.29166666666666669</v>
      </c>
      <c r="Q14" s="7">
        <v>6</v>
      </c>
      <c r="R14" s="6">
        <v>0.2857142857142857</v>
      </c>
      <c r="S14" s="8">
        <v>23000</v>
      </c>
    </row>
    <row r="15" spans="1:19" x14ac:dyDescent="0.25">
      <c r="A15" s="4">
        <v>41887</v>
      </c>
      <c r="B15" s="3" t="s">
        <v>10</v>
      </c>
      <c r="C15" s="3" t="s">
        <v>4</v>
      </c>
      <c r="D15" s="3">
        <v>4000</v>
      </c>
      <c r="E15" s="2" t="str">
        <f>IF(Tableau1[[#This Row],[valeur contrat]]&gt;0,"",1)</f>
        <v/>
      </c>
      <c r="F15" s="2" t="str">
        <f>IF(Tableau1[[#This Row],[valeur contrat]]&lt;1000,"",IF(Tableau1[[#This Row],[valeur contrat]]&lt;=3000,"1000-3000",IF(Tableau1[[#This Row],[valeur contrat]]&lt;4000,"",IF(Tableau1[[#This Row],[valeur contrat]]&lt;=5000,"4000-5000"))))</f>
        <v>4000-5000</v>
      </c>
      <c r="I15" t="s">
        <v>7</v>
      </c>
      <c r="J15" s="1">
        <v>41887</v>
      </c>
      <c r="K15" t="s">
        <v>28</v>
      </c>
      <c r="L15" t="s">
        <v>10</v>
      </c>
      <c r="M15" s="7">
        <v>1</v>
      </c>
      <c r="N15" s="6">
        <v>2.2222222222222223E-2</v>
      </c>
      <c r="O15" s="7">
        <v>1</v>
      </c>
      <c r="P15" s="6">
        <v>4.1666666666666664E-2</v>
      </c>
      <c r="Q15" s="7">
        <v>0</v>
      </c>
      <c r="R15" s="6">
        <v>0</v>
      </c>
      <c r="S15" s="8">
        <v>2000</v>
      </c>
    </row>
    <row r="16" spans="1:19" x14ac:dyDescent="0.25">
      <c r="A16" s="4">
        <v>41887</v>
      </c>
      <c r="B16" s="3" t="s">
        <v>10</v>
      </c>
      <c r="C16" s="3" t="s">
        <v>5</v>
      </c>
      <c r="D16" s="3">
        <v>1000</v>
      </c>
      <c r="E16" s="2" t="str">
        <f>IF(Tableau1[[#This Row],[valeur contrat]]&gt;0,"",1)</f>
        <v/>
      </c>
      <c r="F16" s="2" t="str">
        <f>IF(Tableau1[[#This Row],[valeur contrat]]&lt;1000,"",IF(Tableau1[[#This Row],[valeur contrat]]&lt;=3000,"1000-3000",IF(Tableau1[[#This Row],[valeur contrat]]&lt;4000,"",IF(Tableau1[[#This Row],[valeur contrat]]&lt;=5000,"4000-5000"))))</f>
        <v>1000-3000</v>
      </c>
      <c r="J16" s="1">
        <v>41888</v>
      </c>
      <c r="K16" t="s">
        <v>27</v>
      </c>
      <c r="L16" t="s">
        <v>11</v>
      </c>
      <c r="M16" s="7">
        <v>3</v>
      </c>
      <c r="N16" s="6">
        <v>6.6666666666666666E-2</v>
      </c>
      <c r="O16" s="7"/>
      <c r="P16" s="6">
        <v>0</v>
      </c>
      <c r="Q16" s="7">
        <v>3</v>
      </c>
      <c r="R16" s="6">
        <v>0.14285714285714285</v>
      </c>
      <c r="S16" s="8"/>
    </row>
    <row r="17" spans="1:19" x14ac:dyDescent="0.25">
      <c r="A17" s="4">
        <v>41887</v>
      </c>
      <c r="B17" s="3" t="s">
        <v>10</v>
      </c>
      <c r="C17" s="3" t="s">
        <v>6</v>
      </c>
      <c r="D17" s="3"/>
      <c r="E17" s="2">
        <f>IF(Tableau1[[#This Row],[valeur contrat]]&gt;0,"",1)</f>
        <v>1</v>
      </c>
      <c r="F17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I17" t="s">
        <v>19</v>
      </c>
      <c r="M17" s="7">
        <v>4</v>
      </c>
      <c r="N17" s="6">
        <v>8.8888888888888892E-2</v>
      </c>
      <c r="O17" s="7">
        <v>1</v>
      </c>
      <c r="P17" s="6">
        <v>4.1666666666666664E-2</v>
      </c>
      <c r="Q17" s="7">
        <v>3</v>
      </c>
      <c r="R17" s="6">
        <v>0.14285714285714285</v>
      </c>
      <c r="S17" s="8">
        <v>2000</v>
      </c>
    </row>
    <row r="18" spans="1:19" x14ac:dyDescent="0.25">
      <c r="A18" s="4">
        <v>41887</v>
      </c>
      <c r="B18" s="3" t="s">
        <v>10</v>
      </c>
      <c r="C18" s="3" t="s">
        <v>7</v>
      </c>
      <c r="D18" s="3">
        <v>2000</v>
      </c>
      <c r="E18" s="2" t="str">
        <f>IF(Tableau1[[#This Row],[valeur contrat]]&gt;0,"",1)</f>
        <v/>
      </c>
      <c r="F18" s="2" t="str">
        <f>IF(Tableau1[[#This Row],[valeur contrat]]&lt;1000,"",IF(Tableau1[[#This Row],[valeur contrat]]&lt;=3000,"1000-3000",IF(Tableau1[[#This Row],[valeur contrat]]&lt;4000,"",IF(Tableau1[[#This Row],[valeur contrat]]&lt;=5000,"4000-5000"))))</f>
        <v>1000-3000</v>
      </c>
      <c r="I18" t="s">
        <v>4</v>
      </c>
      <c r="J18" s="1">
        <v>41886</v>
      </c>
      <c r="K18" t="s">
        <v>27</v>
      </c>
      <c r="L18" t="s">
        <v>9</v>
      </c>
      <c r="M18" s="7">
        <v>2</v>
      </c>
      <c r="N18" s="6">
        <v>4.4444444444444446E-2</v>
      </c>
      <c r="O18" s="7"/>
      <c r="P18" s="6">
        <v>0</v>
      </c>
      <c r="Q18" s="7">
        <v>2</v>
      </c>
      <c r="R18" s="6">
        <v>9.5238095238095233E-2</v>
      </c>
      <c r="S18" s="8"/>
    </row>
    <row r="19" spans="1:19" x14ac:dyDescent="0.25">
      <c r="A19" s="4">
        <v>41887</v>
      </c>
      <c r="B19" s="3" t="s">
        <v>10</v>
      </c>
      <c r="C19" s="3" t="s">
        <v>5</v>
      </c>
      <c r="D19" s="3"/>
      <c r="E19" s="2">
        <f>IF(Tableau1[[#This Row],[valeur contrat]]&gt;0,"",1)</f>
        <v>1</v>
      </c>
      <c r="F19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K19" t="s">
        <v>28</v>
      </c>
      <c r="L19" t="s">
        <v>9</v>
      </c>
      <c r="M19" s="7">
        <v>3</v>
      </c>
      <c r="N19" s="6">
        <v>6.6666666666666666E-2</v>
      </c>
      <c r="O19" s="7">
        <v>3</v>
      </c>
      <c r="P19" s="6">
        <v>0.125</v>
      </c>
      <c r="Q19" s="7">
        <v>0</v>
      </c>
      <c r="R19" s="6">
        <v>0</v>
      </c>
      <c r="S19" s="8">
        <v>6000</v>
      </c>
    </row>
    <row r="20" spans="1:19" x14ac:dyDescent="0.25">
      <c r="A20" s="4">
        <v>41887</v>
      </c>
      <c r="B20" s="3" t="s">
        <v>10</v>
      </c>
      <c r="C20" s="3" t="s">
        <v>4</v>
      </c>
      <c r="D20" s="3">
        <v>1000</v>
      </c>
      <c r="E20" s="2" t="str">
        <f>IF(Tableau1[[#This Row],[valeur contrat]]&gt;0,"",1)</f>
        <v/>
      </c>
      <c r="F20" s="2" t="str">
        <f>IF(Tableau1[[#This Row],[valeur contrat]]&lt;1000,"",IF(Tableau1[[#This Row],[valeur contrat]]&lt;=3000,"1000-3000",IF(Tableau1[[#This Row],[valeur contrat]]&lt;4000,"",IF(Tableau1[[#This Row],[valeur contrat]]&lt;=5000,"4000-5000"))))</f>
        <v>1000-3000</v>
      </c>
      <c r="K20" t="s">
        <v>22</v>
      </c>
      <c r="L20" t="s">
        <v>9</v>
      </c>
      <c r="M20" s="7">
        <v>1</v>
      </c>
      <c r="N20" s="6">
        <v>2.2222222222222223E-2</v>
      </c>
      <c r="O20" s="7">
        <v>1</v>
      </c>
      <c r="P20" s="6">
        <v>4.1666666666666664E-2</v>
      </c>
      <c r="Q20" s="7">
        <v>0</v>
      </c>
      <c r="R20" s="6">
        <v>0</v>
      </c>
      <c r="S20" s="8">
        <v>5000</v>
      </c>
    </row>
    <row r="21" spans="1:19" x14ac:dyDescent="0.25">
      <c r="A21" s="4">
        <v>41887</v>
      </c>
      <c r="B21" s="3" t="s">
        <v>10</v>
      </c>
      <c r="C21" s="3" t="s">
        <v>6</v>
      </c>
      <c r="D21" s="3"/>
      <c r="E21" s="2">
        <f>IF(Tableau1[[#This Row],[valeur contrat]]&gt;0,"",1)</f>
        <v>1</v>
      </c>
      <c r="F21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J21" s="1">
        <v>41887</v>
      </c>
      <c r="K21" t="s">
        <v>27</v>
      </c>
      <c r="L21" t="s">
        <v>10</v>
      </c>
      <c r="M21" s="7">
        <v>2</v>
      </c>
      <c r="N21" s="6">
        <v>4.4444444444444446E-2</v>
      </c>
      <c r="O21" s="7"/>
      <c r="P21" s="6">
        <v>0</v>
      </c>
      <c r="Q21" s="7">
        <v>2</v>
      </c>
      <c r="R21" s="6">
        <v>9.5238095238095233E-2</v>
      </c>
      <c r="S21" s="8"/>
    </row>
    <row r="22" spans="1:19" x14ac:dyDescent="0.25">
      <c r="A22" s="4">
        <v>41887</v>
      </c>
      <c r="B22" s="3" t="s">
        <v>10</v>
      </c>
      <c r="C22" s="3" t="s">
        <v>5</v>
      </c>
      <c r="D22" s="3">
        <v>5000</v>
      </c>
      <c r="E22" s="2" t="str">
        <f>IF(Tableau1[[#This Row],[valeur contrat]]&gt;0,"",1)</f>
        <v/>
      </c>
      <c r="F22" s="2" t="str">
        <f>IF(Tableau1[[#This Row],[valeur contrat]]&lt;1000,"",IF(Tableau1[[#This Row],[valeur contrat]]&lt;=3000,"1000-3000",IF(Tableau1[[#This Row],[valeur contrat]]&lt;4000,"",IF(Tableau1[[#This Row],[valeur contrat]]&lt;=5000,"4000-5000"))))</f>
        <v>4000-5000</v>
      </c>
      <c r="K22" t="s">
        <v>28</v>
      </c>
      <c r="L22" t="s">
        <v>10</v>
      </c>
      <c r="M22" s="7">
        <v>1</v>
      </c>
      <c r="N22" s="6">
        <v>2.2222222222222223E-2</v>
      </c>
      <c r="O22" s="7">
        <v>1</v>
      </c>
      <c r="P22" s="6">
        <v>4.1666666666666664E-2</v>
      </c>
      <c r="Q22" s="7">
        <v>0</v>
      </c>
      <c r="R22" s="6">
        <v>0</v>
      </c>
      <c r="S22" s="8">
        <v>1000</v>
      </c>
    </row>
    <row r="23" spans="1:19" x14ac:dyDescent="0.25">
      <c r="A23" s="4">
        <v>41888</v>
      </c>
      <c r="B23" s="3" t="s">
        <v>11</v>
      </c>
      <c r="C23" s="3" t="s">
        <v>6</v>
      </c>
      <c r="D23" s="3"/>
      <c r="E23" s="2">
        <f>IF(Tableau1[[#This Row],[valeur contrat]]&gt;0,"",1)</f>
        <v>1</v>
      </c>
      <c r="F23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K23" t="s">
        <v>22</v>
      </c>
      <c r="L23" t="s">
        <v>10</v>
      </c>
      <c r="M23" s="7">
        <v>1</v>
      </c>
      <c r="N23" s="6">
        <v>2.2222222222222223E-2</v>
      </c>
      <c r="O23" s="7">
        <v>1</v>
      </c>
      <c r="P23" s="6">
        <v>4.1666666666666664E-2</v>
      </c>
      <c r="Q23" s="7">
        <v>0</v>
      </c>
      <c r="R23" s="6">
        <v>0</v>
      </c>
      <c r="S23" s="8">
        <v>4000</v>
      </c>
    </row>
    <row r="24" spans="1:19" x14ac:dyDescent="0.25">
      <c r="A24" s="4">
        <v>41888</v>
      </c>
      <c r="B24" s="3" t="s">
        <v>11</v>
      </c>
      <c r="C24" s="3" t="s">
        <v>8</v>
      </c>
      <c r="D24" s="3"/>
      <c r="E24" s="2">
        <f>IF(Tableau1[[#This Row],[valeur contrat]]&gt;0,"",1)</f>
        <v>1</v>
      </c>
      <c r="F24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J24" s="1">
        <v>41888</v>
      </c>
      <c r="K24" t="s">
        <v>27</v>
      </c>
      <c r="L24" t="s">
        <v>11</v>
      </c>
      <c r="M24" s="7">
        <v>1</v>
      </c>
      <c r="N24" s="6">
        <v>2.2222222222222223E-2</v>
      </c>
      <c r="O24" s="7"/>
      <c r="P24" s="6">
        <v>0</v>
      </c>
      <c r="Q24" s="7">
        <v>1</v>
      </c>
      <c r="R24" s="6">
        <v>4.7619047619047616E-2</v>
      </c>
      <c r="S24" s="8"/>
    </row>
    <row r="25" spans="1:19" x14ac:dyDescent="0.25">
      <c r="A25" s="4">
        <v>41888</v>
      </c>
      <c r="B25" s="3" t="s">
        <v>11</v>
      </c>
      <c r="C25" s="3" t="s">
        <v>4</v>
      </c>
      <c r="D25" s="3">
        <v>1000</v>
      </c>
      <c r="E25" s="2" t="str">
        <f>IF(Tableau1[[#This Row],[valeur contrat]]&gt;0,"",1)</f>
        <v/>
      </c>
      <c r="F25" s="2" t="str">
        <f>IF(Tableau1[[#This Row],[valeur contrat]]&lt;1000,"",IF(Tableau1[[#This Row],[valeur contrat]]&lt;=3000,"1000-3000",IF(Tableau1[[#This Row],[valeur contrat]]&lt;4000,"",IF(Tableau1[[#This Row],[valeur contrat]]&lt;=5000,"4000-5000"))))</f>
        <v>1000-3000</v>
      </c>
      <c r="K25" t="s">
        <v>28</v>
      </c>
      <c r="L25" t="s">
        <v>11</v>
      </c>
      <c r="M25" s="7">
        <v>1</v>
      </c>
      <c r="N25" s="6">
        <v>2.2222222222222223E-2</v>
      </c>
      <c r="O25" s="7">
        <v>1</v>
      </c>
      <c r="P25" s="6">
        <v>4.1666666666666664E-2</v>
      </c>
      <c r="Q25" s="7">
        <v>0</v>
      </c>
      <c r="R25" s="6">
        <v>0</v>
      </c>
      <c r="S25" s="8">
        <v>1000</v>
      </c>
    </row>
    <row r="26" spans="1:19" x14ac:dyDescent="0.25">
      <c r="A26" s="4">
        <v>41888</v>
      </c>
      <c r="B26" s="3" t="s">
        <v>11</v>
      </c>
      <c r="C26" s="3" t="s">
        <v>4</v>
      </c>
      <c r="D26" s="3"/>
      <c r="E26" s="2">
        <f>IF(Tableau1[[#This Row],[valeur contrat]]&gt;0,"",1)</f>
        <v>1</v>
      </c>
      <c r="F26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K26" t="s">
        <v>22</v>
      </c>
      <c r="L26" t="s">
        <v>11</v>
      </c>
      <c r="M26" s="7">
        <v>1</v>
      </c>
      <c r="N26" s="6">
        <v>2.2222222222222223E-2</v>
      </c>
      <c r="O26" s="7">
        <v>1</v>
      </c>
      <c r="P26" s="6">
        <v>4.1666666666666664E-2</v>
      </c>
      <c r="Q26" s="7">
        <v>0</v>
      </c>
      <c r="R26" s="6">
        <v>0</v>
      </c>
      <c r="S26" s="8">
        <v>4000</v>
      </c>
    </row>
    <row r="27" spans="1:19" x14ac:dyDescent="0.25">
      <c r="A27" s="4">
        <v>41888</v>
      </c>
      <c r="B27" s="3" t="s">
        <v>11</v>
      </c>
      <c r="C27" s="3" t="s">
        <v>6</v>
      </c>
      <c r="D27" s="3">
        <v>5000</v>
      </c>
      <c r="E27" s="2" t="str">
        <f>IF(Tableau1[[#This Row],[valeur contrat]]&gt;0,"",1)</f>
        <v/>
      </c>
      <c r="F27" s="2" t="str">
        <f>IF(Tableau1[[#This Row],[valeur contrat]]&lt;1000,"",IF(Tableau1[[#This Row],[valeur contrat]]&lt;=3000,"1000-3000",IF(Tableau1[[#This Row],[valeur contrat]]&lt;4000,"",IF(Tableau1[[#This Row],[valeur contrat]]&lt;=5000,"4000-5000"))))</f>
        <v>4000-5000</v>
      </c>
      <c r="J27" s="1">
        <v>41889</v>
      </c>
      <c r="K27" t="s">
        <v>27</v>
      </c>
      <c r="L27" t="s">
        <v>12</v>
      </c>
      <c r="M27" s="7">
        <v>2</v>
      </c>
      <c r="N27" s="6">
        <v>4.4444444444444446E-2</v>
      </c>
      <c r="O27" s="7"/>
      <c r="P27" s="6">
        <v>0</v>
      </c>
      <c r="Q27" s="7">
        <v>2</v>
      </c>
      <c r="R27" s="6">
        <v>9.5238095238095233E-2</v>
      </c>
      <c r="S27" s="8"/>
    </row>
    <row r="28" spans="1:19" x14ac:dyDescent="0.25">
      <c r="A28" s="4">
        <v>41888</v>
      </c>
      <c r="B28" s="3" t="s">
        <v>11</v>
      </c>
      <c r="C28" s="3" t="s">
        <v>6</v>
      </c>
      <c r="D28" s="3"/>
      <c r="E28" s="2">
        <f>IF(Tableau1[[#This Row],[valeur contrat]]&gt;0,"",1)</f>
        <v>1</v>
      </c>
      <c r="F28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K28" t="s">
        <v>22</v>
      </c>
      <c r="L28" t="s">
        <v>12</v>
      </c>
      <c r="M28" s="7">
        <v>1</v>
      </c>
      <c r="N28" s="6">
        <v>2.2222222222222223E-2</v>
      </c>
      <c r="O28" s="7">
        <v>1</v>
      </c>
      <c r="P28" s="6">
        <v>4.1666666666666664E-2</v>
      </c>
      <c r="Q28" s="7">
        <v>0</v>
      </c>
      <c r="R28" s="6">
        <v>0</v>
      </c>
      <c r="S28" s="8">
        <v>4000</v>
      </c>
    </row>
    <row r="29" spans="1:19" x14ac:dyDescent="0.25">
      <c r="A29" s="4">
        <v>41888</v>
      </c>
      <c r="B29" s="3" t="s">
        <v>11</v>
      </c>
      <c r="C29" s="3" t="s">
        <v>5</v>
      </c>
      <c r="D29" s="3"/>
      <c r="E29" s="2">
        <f>IF(Tableau1[[#This Row],[valeur contrat]]&gt;0,"",1)</f>
        <v>1</v>
      </c>
      <c r="F29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I29" t="s">
        <v>17</v>
      </c>
      <c r="M29" s="7">
        <v>16</v>
      </c>
      <c r="N29" s="6">
        <v>0.35555555555555557</v>
      </c>
      <c r="O29" s="7">
        <v>9</v>
      </c>
      <c r="P29" s="6">
        <v>0.375</v>
      </c>
      <c r="Q29" s="7">
        <v>7</v>
      </c>
      <c r="R29" s="6">
        <v>0.33333333333333331</v>
      </c>
      <c r="S29" s="8">
        <v>25000</v>
      </c>
    </row>
    <row r="30" spans="1:19" x14ac:dyDescent="0.25">
      <c r="A30" s="4">
        <v>41888</v>
      </c>
      <c r="B30" s="3" t="s">
        <v>11</v>
      </c>
      <c r="C30" s="3" t="s">
        <v>5</v>
      </c>
      <c r="D30" s="3"/>
      <c r="E30" s="2">
        <f>IF(Tableau1[[#This Row],[valeur contrat]]&gt;0,"",1)</f>
        <v>1</v>
      </c>
      <c r="F30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I30" t="s">
        <v>6</v>
      </c>
      <c r="J30" s="1">
        <v>41886</v>
      </c>
      <c r="K30" t="s">
        <v>28</v>
      </c>
      <c r="L30" t="s">
        <v>9</v>
      </c>
      <c r="M30" s="7">
        <v>3</v>
      </c>
      <c r="N30" s="6">
        <v>6.6666666666666666E-2</v>
      </c>
      <c r="O30" s="7">
        <v>3</v>
      </c>
      <c r="P30" s="6">
        <v>0.125</v>
      </c>
      <c r="Q30" s="7">
        <v>0</v>
      </c>
      <c r="R30" s="6">
        <v>0</v>
      </c>
      <c r="S30" s="8">
        <v>6000</v>
      </c>
    </row>
    <row r="31" spans="1:19" x14ac:dyDescent="0.25">
      <c r="A31" s="4">
        <v>41888</v>
      </c>
      <c r="B31" s="3" t="s">
        <v>11</v>
      </c>
      <c r="C31" s="3" t="s">
        <v>4</v>
      </c>
      <c r="D31" s="3">
        <v>4000</v>
      </c>
      <c r="E31" s="2" t="str">
        <f>IF(Tableau1[[#This Row],[valeur contrat]]&gt;0,"",1)</f>
        <v/>
      </c>
      <c r="F31" s="2" t="str">
        <f>IF(Tableau1[[#This Row],[valeur contrat]]&lt;1000,"",IF(Tableau1[[#This Row],[valeur contrat]]&lt;=3000,"1000-3000",IF(Tableau1[[#This Row],[valeur contrat]]&lt;4000,"",IF(Tableau1[[#This Row],[valeur contrat]]&lt;=5000,"4000-5000"))))</f>
        <v>4000-5000</v>
      </c>
      <c r="J31" s="1">
        <v>41887</v>
      </c>
      <c r="K31" t="s">
        <v>27</v>
      </c>
      <c r="L31" t="s">
        <v>10</v>
      </c>
      <c r="M31" s="7">
        <v>2</v>
      </c>
      <c r="N31" s="6">
        <v>4.4444444444444446E-2</v>
      </c>
      <c r="O31" s="7"/>
      <c r="P31" s="6">
        <v>0</v>
      </c>
      <c r="Q31" s="7">
        <v>2</v>
      </c>
      <c r="R31" s="6">
        <v>9.5238095238095233E-2</v>
      </c>
      <c r="S31" s="8"/>
    </row>
    <row r="32" spans="1:19" x14ac:dyDescent="0.25">
      <c r="A32" s="4">
        <v>41888</v>
      </c>
      <c r="B32" s="3" t="s">
        <v>11</v>
      </c>
      <c r="C32" s="3" t="s">
        <v>7</v>
      </c>
      <c r="D32" s="3"/>
      <c r="E32" s="2">
        <f>IF(Tableau1[[#This Row],[valeur contrat]]&gt;0,"",1)</f>
        <v>1</v>
      </c>
      <c r="F32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J32" s="1">
        <v>41888</v>
      </c>
      <c r="K32" t="s">
        <v>27</v>
      </c>
      <c r="L32" t="s">
        <v>11</v>
      </c>
      <c r="M32" s="7">
        <v>2</v>
      </c>
      <c r="N32" s="6">
        <v>4.4444444444444446E-2</v>
      </c>
      <c r="O32" s="7"/>
      <c r="P32" s="6">
        <v>0</v>
      </c>
      <c r="Q32" s="7">
        <v>2</v>
      </c>
      <c r="R32" s="6">
        <v>9.5238095238095233E-2</v>
      </c>
      <c r="S32" s="8"/>
    </row>
    <row r="33" spans="1:19" x14ac:dyDescent="0.25">
      <c r="A33" s="4">
        <v>41888</v>
      </c>
      <c r="B33" s="3" t="s">
        <v>11</v>
      </c>
      <c r="C33" s="3" t="s">
        <v>6</v>
      </c>
      <c r="D33" s="3">
        <v>1000</v>
      </c>
      <c r="E33" s="2" t="str">
        <f>IF(Tableau1[[#This Row],[valeur contrat]]&gt;0,"",1)</f>
        <v/>
      </c>
      <c r="F33" s="2" t="str">
        <f>IF(Tableau1[[#This Row],[valeur contrat]]&lt;1000,"",IF(Tableau1[[#This Row],[valeur contrat]]&lt;=3000,"1000-3000",IF(Tableau1[[#This Row],[valeur contrat]]&lt;4000,"",IF(Tableau1[[#This Row],[valeur contrat]]&lt;=5000,"4000-5000"))))</f>
        <v>1000-3000</v>
      </c>
      <c r="K33" t="s">
        <v>28</v>
      </c>
      <c r="L33" t="s">
        <v>11</v>
      </c>
      <c r="M33" s="7">
        <v>1</v>
      </c>
      <c r="N33" s="6">
        <v>2.2222222222222223E-2</v>
      </c>
      <c r="O33" s="7">
        <v>1</v>
      </c>
      <c r="P33" s="6">
        <v>4.1666666666666664E-2</v>
      </c>
      <c r="Q33" s="7">
        <v>0</v>
      </c>
      <c r="R33" s="6">
        <v>0</v>
      </c>
      <c r="S33" s="8">
        <v>1000</v>
      </c>
    </row>
    <row r="34" spans="1:19" x14ac:dyDescent="0.25">
      <c r="A34" s="4">
        <v>41888</v>
      </c>
      <c r="B34" s="3" t="s">
        <v>11</v>
      </c>
      <c r="C34" s="3" t="s">
        <v>7</v>
      </c>
      <c r="D34" s="3"/>
      <c r="E34" s="2">
        <f>IF(Tableau1[[#This Row],[valeur contrat]]&gt;0,"",1)</f>
        <v>1</v>
      </c>
      <c r="F34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K34" t="s">
        <v>22</v>
      </c>
      <c r="L34" t="s">
        <v>11</v>
      </c>
      <c r="M34" s="7">
        <v>1</v>
      </c>
      <c r="N34" s="6">
        <v>2.2222222222222223E-2</v>
      </c>
      <c r="O34" s="7">
        <v>1</v>
      </c>
      <c r="P34" s="6">
        <v>4.1666666666666664E-2</v>
      </c>
      <c r="Q34" s="7">
        <v>0</v>
      </c>
      <c r="R34" s="6">
        <v>0</v>
      </c>
      <c r="S34" s="8">
        <v>5000</v>
      </c>
    </row>
    <row r="35" spans="1:19" x14ac:dyDescent="0.25">
      <c r="A35" s="4">
        <v>41888</v>
      </c>
      <c r="B35" s="3" t="s">
        <v>11</v>
      </c>
      <c r="C35" s="3" t="s">
        <v>7</v>
      </c>
      <c r="D35" s="3"/>
      <c r="E35" s="2">
        <f>IF(Tableau1[[#This Row],[valeur contrat]]&gt;0,"",1)</f>
        <v>1</v>
      </c>
      <c r="F35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J35" s="1">
        <v>41889</v>
      </c>
      <c r="K35" t="s">
        <v>28</v>
      </c>
      <c r="L35" t="s">
        <v>12</v>
      </c>
      <c r="M35" s="7">
        <v>2</v>
      </c>
      <c r="N35" s="6">
        <v>4.4444444444444446E-2</v>
      </c>
      <c r="O35" s="7">
        <v>2</v>
      </c>
      <c r="P35" s="6">
        <v>8.3333333333333329E-2</v>
      </c>
      <c r="Q35" s="7">
        <v>0</v>
      </c>
      <c r="R35" s="6">
        <v>0</v>
      </c>
      <c r="S35" s="8">
        <v>2000</v>
      </c>
    </row>
    <row r="36" spans="1:19" x14ac:dyDescent="0.25">
      <c r="A36" s="4">
        <v>41889</v>
      </c>
      <c r="B36" s="3" t="s">
        <v>12</v>
      </c>
      <c r="C36" s="3" t="s">
        <v>5</v>
      </c>
      <c r="D36" s="3"/>
      <c r="E36" s="2">
        <f>IF(Tableau1[[#This Row],[valeur contrat]]&gt;0,"",1)</f>
        <v>1</v>
      </c>
      <c r="F36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I36" t="s">
        <v>18</v>
      </c>
      <c r="M36" s="7">
        <v>11</v>
      </c>
      <c r="N36" s="6">
        <v>0.24444444444444444</v>
      </c>
      <c r="O36" s="7">
        <v>7</v>
      </c>
      <c r="P36" s="6">
        <v>0.29166666666666669</v>
      </c>
      <c r="Q36" s="7">
        <v>4</v>
      </c>
      <c r="R36" s="6">
        <v>0.19047619047619047</v>
      </c>
      <c r="S36" s="8">
        <v>14000</v>
      </c>
    </row>
    <row r="37" spans="1:19" x14ac:dyDescent="0.25">
      <c r="A37" s="4">
        <v>41889</v>
      </c>
      <c r="B37" s="3" t="s">
        <v>12</v>
      </c>
      <c r="C37" s="3" t="s">
        <v>4</v>
      </c>
      <c r="D37" s="3"/>
      <c r="E37" s="2">
        <f>IF(Tableau1[[#This Row],[valeur contrat]]&gt;0,"",1)</f>
        <v>1</v>
      </c>
      <c r="F37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  <c r="I37" t="s">
        <v>13</v>
      </c>
      <c r="M37" s="7">
        <v>45</v>
      </c>
      <c r="N37" s="6">
        <v>1</v>
      </c>
      <c r="O37" s="7">
        <v>24</v>
      </c>
      <c r="P37" s="6">
        <v>1</v>
      </c>
      <c r="Q37" s="7">
        <v>21</v>
      </c>
      <c r="R37" s="6">
        <v>1</v>
      </c>
      <c r="S37" s="8">
        <v>64000</v>
      </c>
    </row>
    <row r="38" spans="1:19" x14ac:dyDescent="0.25">
      <c r="A38" s="4">
        <v>41889</v>
      </c>
      <c r="B38" s="3" t="s">
        <v>12</v>
      </c>
      <c r="C38" s="3" t="s">
        <v>4</v>
      </c>
      <c r="D38" s="3">
        <v>4000</v>
      </c>
      <c r="E38" s="2" t="str">
        <f>IF(Tableau1[[#This Row],[valeur contrat]]&gt;0,"",1)</f>
        <v/>
      </c>
      <c r="F38" s="2" t="str">
        <f>IF(Tableau1[[#This Row],[valeur contrat]]&lt;1000,"",IF(Tableau1[[#This Row],[valeur contrat]]&lt;=3000,"1000-3000",IF(Tableau1[[#This Row],[valeur contrat]]&lt;4000,"",IF(Tableau1[[#This Row],[valeur contrat]]&lt;=5000,"4000-5000"))))</f>
        <v>4000-5000</v>
      </c>
    </row>
    <row r="39" spans="1:19" x14ac:dyDescent="0.25">
      <c r="A39" s="4">
        <v>41889</v>
      </c>
      <c r="B39" s="3" t="s">
        <v>12</v>
      </c>
      <c r="C39" s="3" t="s">
        <v>4</v>
      </c>
      <c r="D39" s="3"/>
      <c r="E39" s="2">
        <f>IF(Tableau1[[#This Row],[valeur contrat]]&gt;0,"",1)</f>
        <v>1</v>
      </c>
      <c r="F39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</row>
    <row r="40" spans="1:19" x14ac:dyDescent="0.25">
      <c r="A40" s="4">
        <v>41889</v>
      </c>
      <c r="B40" s="3" t="s">
        <v>12</v>
      </c>
      <c r="C40" s="3" t="s">
        <v>5</v>
      </c>
      <c r="D40" s="3">
        <v>3000</v>
      </c>
      <c r="E40" s="2" t="str">
        <f>IF(Tableau1[[#This Row],[valeur contrat]]&gt;0,"",1)</f>
        <v/>
      </c>
      <c r="F40" s="2" t="str">
        <f>IF(Tableau1[[#This Row],[valeur contrat]]&lt;1000,"",IF(Tableau1[[#This Row],[valeur contrat]]&lt;=3000,"1000-3000",IF(Tableau1[[#This Row],[valeur contrat]]&lt;4000,"",IF(Tableau1[[#This Row],[valeur contrat]]&lt;=5000,"4000-5000"))))</f>
        <v>1000-3000</v>
      </c>
    </row>
    <row r="41" spans="1:19" x14ac:dyDescent="0.25">
      <c r="A41" s="4">
        <v>41889</v>
      </c>
      <c r="B41" s="3" t="s">
        <v>12</v>
      </c>
      <c r="C41" s="3" t="s">
        <v>5</v>
      </c>
      <c r="D41" s="3">
        <v>1000</v>
      </c>
      <c r="E41" s="2" t="str">
        <f>IF(Tableau1[[#This Row],[valeur contrat]]&gt;0,"",1)</f>
        <v/>
      </c>
      <c r="F41" s="2" t="str">
        <f>IF(Tableau1[[#This Row],[valeur contrat]]&lt;1000,"",IF(Tableau1[[#This Row],[valeur contrat]]&lt;=3000,"1000-3000",IF(Tableau1[[#This Row],[valeur contrat]]&lt;4000,"",IF(Tableau1[[#This Row],[valeur contrat]]&lt;=5000,"4000-5000"))))</f>
        <v>1000-3000</v>
      </c>
    </row>
    <row r="42" spans="1:19" x14ac:dyDescent="0.25">
      <c r="A42" s="4">
        <v>41889</v>
      </c>
      <c r="B42" s="3" t="s">
        <v>12</v>
      </c>
      <c r="C42" s="3" t="s">
        <v>5</v>
      </c>
      <c r="D42" s="3">
        <v>4000</v>
      </c>
      <c r="E42" s="2" t="str">
        <f>IF(Tableau1[[#This Row],[valeur contrat]]&gt;0,"",1)</f>
        <v/>
      </c>
      <c r="F42" s="2" t="str">
        <f>IF(Tableau1[[#This Row],[valeur contrat]]&lt;1000,"",IF(Tableau1[[#This Row],[valeur contrat]]&lt;=3000,"1000-3000",IF(Tableau1[[#This Row],[valeur contrat]]&lt;4000,"",IF(Tableau1[[#This Row],[valeur contrat]]&lt;=5000,"4000-5000"))))</f>
        <v>4000-5000</v>
      </c>
    </row>
    <row r="43" spans="1:19" x14ac:dyDescent="0.25">
      <c r="A43" s="4">
        <v>41889</v>
      </c>
      <c r="B43" s="3" t="s">
        <v>12</v>
      </c>
      <c r="C43" s="3" t="s">
        <v>5</v>
      </c>
      <c r="D43" s="3">
        <v>5000</v>
      </c>
      <c r="E43" s="2" t="str">
        <f>IF(Tableau1[[#This Row],[valeur contrat]]&gt;0,"",1)</f>
        <v/>
      </c>
      <c r="F43" s="2" t="str">
        <f>IF(Tableau1[[#This Row],[valeur contrat]]&lt;1000,"",IF(Tableau1[[#This Row],[valeur contrat]]&lt;=3000,"1000-3000",IF(Tableau1[[#This Row],[valeur contrat]]&lt;4000,"",IF(Tableau1[[#This Row],[valeur contrat]]&lt;=5000,"4000-5000"))))</f>
        <v>4000-5000</v>
      </c>
    </row>
    <row r="44" spans="1:19" x14ac:dyDescent="0.25">
      <c r="A44" s="4">
        <v>41889</v>
      </c>
      <c r="B44" s="3" t="s">
        <v>12</v>
      </c>
      <c r="C44" s="3" t="s">
        <v>5</v>
      </c>
      <c r="D44" s="3"/>
      <c r="E44" s="2">
        <f>IF(Tableau1[[#This Row],[valeur contrat]]&gt;0,"",1)</f>
        <v>1</v>
      </c>
      <c r="F44" s="2" t="str">
        <f>IF(Tableau1[[#This Row],[valeur contrat]]&lt;1000,"",IF(Tableau1[[#This Row],[valeur contrat]]&lt;=3000,"1000-3000",IF(Tableau1[[#This Row],[valeur contrat]]&lt;4000,"",IF(Tableau1[[#This Row],[valeur contrat]]&lt;=5000,"4000-5000"))))</f>
        <v/>
      </c>
    </row>
    <row r="45" spans="1:19" x14ac:dyDescent="0.25">
      <c r="A45" s="4">
        <v>41889</v>
      </c>
      <c r="B45" s="3" t="s">
        <v>12</v>
      </c>
      <c r="C45" s="3" t="s">
        <v>6</v>
      </c>
      <c r="D45" s="3">
        <v>1000</v>
      </c>
      <c r="E45" s="2" t="str">
        <f>IF(Tableau1[[#This Row],[valeur contrat]]&gt;0,"",1)</f>
        <v/>
      </c>
      <c r="F45" s="2" t="str">
        <f>IF(Tableau1[[#This Row],[valeur contrat]]&lt;1000,"",IF(Tableau1[[#This Row],[valeur contrat]]&lt;=3000,"1000-3000",IF(Tableau1[[#This Row],[valeur contrat]]&lt;4000,"",IF(Tableau1[[#This Row],[valeur contrat]]&lt;=5000,"4000-5000"))))</f>
        <v>1000-3000</v>
      </c>
    </row>
    <row r="46" spans="1:19" x14ac:dyDescent="0.25">
      <c r="A46" s="4">
        <v>41889</v>
      </c>
      <c r="B46" s="3" t="s">
        <v>12</v>
      </c>
      <c r="C46" s="3" t="s">
        <v>6</v>
      </c>
      <c r="D46" s="3">
        <v>1000</v>
      </c>
      <c r="E46" s="2" t="str">
        <f>IF(Tableau1[[#This Row],[valeur contrat]]&gt;0,"",1)</f>
        <v/>
      </c>
      <c r="F46" s="2" t="str">
        <f>IF(Tableau1[[#This Row],[valeur contrat]]&lt;1000,"",IF(Tableau1[[#This Row],[valeur contrat]]&lt;=3000,"1000-3000",IF(Tableau1[[#This Row],[valeur contrat]]&lt;4000,"",IF(Tableau1[[#This Row],[valeur contrat]]&lt;=5000,"4000-5000"))))</f>
        <v>1000-3000</v>
      </c>
    </row>
  </sheetData>
  <pageMargins left="0.7" right="0.7" top="0.75" bottom="0.75" header="0.3" footer="0.3"/>
  <pageSetup paperSize="9" orientation="portrait" horizontalDpi="0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2014-09-05T23:34:55Z</dcterms:modified>
</cp:coreProperties>
</file>