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 activeTab="1"/>
  </bookViews>
  <sheets>
    <sheet name="TCD GCD" sheetId="1" r:id="rId1"/>
    <sheet name="Données" sheetId="2" r:id="rId2"/>
  </sheets>
  <definedNames>
    <definedName name="Segment_Années">#N/A</definedName>
  </definedNames>
  <calcPr calcId="152511"/>
  <pivotCaches>
    <pivotCache cacheId="46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E9" i="2" l="1"/>
  <c r="E10" i="2"/>
  <c r="E11" i="2"/>
  <c r="E12" i="2"/>
  <c r="E13" i="2"/>
  <c r="E14" i="2"/>
  <c r="E3" i="2"/>
  <c r="E4" i="2"/>
  <c r="E5" i="2"/>
  <c r="E6" i="2"/>
  <c r="E7" i="2"/>
  <c r="E8" i="2"/>
  <c r="F4" i="2"/>
  <c r="F5" i="2"/>
  <c r="F6" i="2"/>
  <c r="F7" i="2"/>
  <c r="F8" i="2"/>
  <c r="F9" i="2"/>
  <c r="F10" i="2"/>
  <c r="F11" i="2"/>
  <c r="F12" i="2"/>
  <c r="F13" i="2"/>
  <c r="F14" i="2"/>
  <c r="F3" i="2"/>
</calcChain>
</file>

<file path=xl/sharedStrings.xml><?xml version="1.0" encoding="utf-8"?>
<sst xmlns="http://schemas.openxmlformats.org/spreadsheetml/2006/main" count="39" uniqueCount="23">
  <si>
    <t>N° Sujet</t>
  </si>
  <si>
    <t>Date de début</t>
  </si>
  <si>
    <t>Date de fin</t>
  </si>
  <si>
    <t>janv</t>
  </si>
  <si>
    <t>avr</t>
  </si>
  <si>
    <t>mai</t>
  </si>
  <si>
    <t>sept</t>
  </si>
  <si>
    <t>oct</t>
  </si>
  <si>
    <t>nov</t>
  </si>
  <si>
    <t>déc</t>
  </si>
  <si>
    <t>févr</t>
  </si>
  <si>
    <t>mars</t>
  </si>
  <si>
    <t>juin</t>
  </si>
  <si>
    <t>juil</t>
  </si>
  <si>
    <t>août</t>
  </si>
  <si>
    <t>NB sujets</t>
  </si>
  <si>
    <t>Cumul</t>
  </si>
  <si>
    <t>NB</t>
  </si>
  <si>
    <t>Sujet clos</t>
  </si>
  <si>
    <t>NB Sujets clos</t>
  </si>
  <si>
    <t>Sujet en cours</t>
  </si>
  <si>
    <t>F3 : =--ET([@[Date de début]]&lt;=AUJOURDHUI();[@[Date de fin]]&gt;0;[@[Date de fin]]&lt;=AUJOURDHUI())</t>
  </si>
  <si>
    <t>F2 : =--ET([@[Date de début]]&lt;=AUJOURDHUI();OU([@[Date de fin]]="";[@[Date de fin]]&gt;AUJOURDHUI()))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</si>
</sst>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0" fontId="1" fillId="0" borderId="0" xfId="1"/>
  </cellXfs>
  <cellStyles count="2">
    <cellStyle name="Normal" xfId="0" builtinId="0"/>
    <cellStyle name="Texte explicatif" xfId="1" builtinId="53"/>
  </cellStyles>
  <dxfs count="4"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[Classeur1 (2).xlsm]TCD GCD!Tableau croisé dynamique1</c:name>
    <c:fmtId val="11"/>
  </c:pivotSource>
  <c:chart>
    <c:title>
      <c:tx>
        <c:strRef>
          <c:f>'TCD GCD'!$B$28</c:f>
          <c:strCache>
            <c:ptCount val="1"/>
            <c:pt idx="0">
              <c:v>Cumul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'TCD GCD'!$B$28</c:f>
              <c:strCache>
                <c:ptCount val="1"/>
                <c:pt idx="0">
                  <c:v>NB sujets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'TCD GCD'!$B$28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'TCD GCD'!$B$28</c:f>
              <c:numCache>
                <c:formatCode>General</c:formatCode>
                <c:ptCount val="12"/>
                <c:pt idx="0">
                  <c:v>3</c:v>
                </c:pt>
                <c:pt idx="1">
                  <c:v>3</c:v>
                </c:pt>
                <c:pt idx="2">
                  <c:v>3</c:v>
                </c:pt>
                <c:pt idx="3">
                  <c:v>4</c:v>
                </c:pt>
                <c:pt idx="4">
                  <c:v>6</c:v>
                </c:pt>
                <c:pt idx="5">
                  <c:v>6</c:v>
                </c:pt>
                <c:pt idx="6">
                  <c:v>6</c:v>
                </c:pt>
                <c:pt idx="7">
                  <c:v>6</c:v>
                </c:pt>
                <c:pt idx="8">
                  <c:v>7</c:v>
                </c:pt>
                <c:pt idx="9">
                  <c:v>8</c:v>
                </c:pt>
                <c:pt idx="10">
                  <c:v>9</c:v>
                </c:pt>
                <c:pt idx="11">
                  <c:v>10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'TCD GCD'!$B$28</c:f>
              <c:strCache>
                <c:ptCount val="1"/>
                <c:pt idx="0">
                  <c:v>NB Sujets clos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'TCD GCD'!$B$28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'TCD GCD'!$B$28</c:f>
              <c:numCache>
                <c:formatCode>General</c:formatCode>
                <c:ptCount val="12"/>
                <c:pt idx="0">
                  <c:v>3</c:v>
                </c:pt>
                <c:pt idx="1">
                  <c:v>3</c:v>
                </c:pt>
                <c:pt idx="2">
                  <c:v>3</c:v>
                </c:pt>
                <c:pt idx="3">
                  <c:v>4</c:v>
                </c:pt>
                <c:pt idx="4">
                  <c:v>4</c:v>
                </c:pt>
                <c:pt idx="5">
                  <c:v>4</c:v>
                </c:pt>
                <c:pt idx="6">
                  <c:v>4</c:v>
                </c:pt>
                <c:pt idx="7">
                  <c:v>4</c:v>
                </c:pt>
                <c:pt idx="8">
                  <c:v>4</c:v>
                </c:pt>
                <c:pt idx="9">
                  <c:v>4</c:v>
                </c:pt>
                <c:pt idx="10">
                  <c:v>4</c:v>
                </c:pt>
                <c:pt idx="11">
                  <c:v>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27499792"/>
        <c:axId val="427498224"/>
      </c:lineChart>
      <c:catAx>
        <c:axId val="4274997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7498224"/>
        <c:crosses val="autoZero"/>
        <c:auto val="1"/>
        <c:lblAlgn val="ctr"/>
        <c:lblOffset val="100"/>
        <c:noMultiLvlLbl val="0"/>
      </c:catAx>
      <c:valAx>
        <c:axId val="4274982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7499792"/>
        <c:crosses val="autoZero"/>
        <c:crossBetween val="between"/>
        <c:majorUnit val="1"/>
        <c:minorUnit val="0.5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[Classeur1 (2).xlsm]TCD GCD!Tableau croisé dynamique2</c:name>
    <c:fmtId val="19"/>
  </c:pivotSource>
  <c:chart>
    <c:title>
      <c:tx>
        <c:strRef>
          <c:f>'TCD GCD'!$B$7</c:f>
          <c:strCache>
            <c:ptCount val="1"/>
            <c:pt idx="0">
              <c:v>NB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 GCD'!$B$7</c:f>
              <c:strCache>
                <c:ptCount val="1"/>
                <c:pt idx="0">
                  <c:v>NB sujets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'TCD GCD'!$B$7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'TCD GCD'!$B$7</c:f>
              <c:numCache>
                <c:formatCode>General</c:formatCode>
                <c:ptCount val="12"/>
                <c:pt idx="0">
                  <c:v>3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</c:numCache>
            </c:numRef>
          </c:val>
        </c:ser>
        <c:ser>
          <c:idx val="1"/>
          <c:order val="1"/>
          <c:tx>
            <c:strRef>
              <c:f>'TCD GCD'!$B$7</c:f>
              <c:strCache>
                <c:ptCount val="1"/>
                <c:pt idx="0">
                  <c:v>NB Sujets clos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'TCD GCD'!$B$7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'TCD GCD'!$B$7</c:f>
              <c:numCache>
                <c:formatCode>General</c:formatCode>
                <c:ptCount val="12"/>
                <c:pt idx="0">
                  <c:v>3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27500576"/>
        <c:axId val="427500968"/>
      </c:barChart>
      <c:catAx>
        <c:axId val="4275005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7500968"/>
        <c:crosses val="autoZero"/>
        <c:auto val="1"/>
        <c:lblAlgn val="ctr"/>
        <c:lblOffset val="100"/>
        <c:noMultiLvlLbl val="0"/>
      </c:catAx>
      <c:valAx>
        <c:axId val="4275009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75005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1</xdr:rowOff>
    </xdr:from>
    <xdr:to>
      <xdr:col>3</xdr:col>
      <xdr:colOff>352426</xdr:colOff>
      <xdr:row>4</xdr:row>
      <xdr:rowOff>123826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Anné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4300" y="161925"/>
              <a:ext cx="1676400" cy="1381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6</xdr:col>
      <xdr:colOff>9524</xdr:colOff>
      <xdr:row>28</xdr:row>
      <xdr:rowOff>9526</xdr:rowOff>
    </xdr:from>
    <xdr:to>
      <xdr:col>14</xdr:col>
      <xdr:colOff>238125</xdr:colOff>
      <xdr:row>47</xdr:row>
      <xdr:rowOff>9525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0</xdr:colOff>
      <xdr:row>7</xdr:row>
      <xdr:rowOff>0</xdr:rowOff>
    </xdr:from>
    <xdr:to>
      <xdr:col>14</xdr:col>
      <xdr:colOff>228600</xdr:colOff>
      <xdr:row>26</xdr:row>
      <xdr:rowOff>9525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608.764630902777" missingItemsLimit="0" createdVersion="5" refreshedVersion="5" minRefreshableVersion="3" recordCount="12">
  <cacheSource type="worksheet">
    <worksheetSource name="Tableau1"/>
  </cacheSource>
  <cacheFields count="6">
    <cacheField name="N° Sujet" numFmtId="0">
      <sharedItems containsSemiMixedTypes="0" containsString="0" containsNumber="1" containsInteger="1" minValue="1" maxValue="12"/>
    </cacheField>
    <cacheField name="Date de début" numFmtId="14">
      <sharedItems containsSemiMixedTypes="0" containsNonDate="0" containsDate="1" containsString="0" minDate="2016-01-01T00:00:00" maxDate="2017-04-02T00:00:00" count="9">
        <d v="2016-01-01T00:00:00"/>
        <d v="2016-04-01T00:00:00"/>
        <d v="2016-05-01T00:00:00"/>
        <d v="2016-09-01T00:00:00"/>
        <d v="2016-10-01T00:00:00"/>
        <d v="2016-11-01T00:00:00"/>
        <d v="2016-12-01T00:00:00"/>
        <d v="2017-01-01T00:00:00"/>
        <d v="2017-04-01T00:00:00"/>
      </sharedItems>
      <fieldGroup par="5" base="1">
        <rangePr groupBy="months" startDate="2016-01-01T00:00:00" endDate="2017-04-02T00:00:00"/>
        <groupItems count="14">
          <s v="&lt;01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4/2017"/>
        </groupItems>
      </fieldGroup>
    </cacheField>
    <cacheField name="Date de fin" numFmtId="14">
      <sharedItems containsNonDate="0" containsDate="1" containsString="0" containsBlank="1" minDate="2016-01-01T00:00:00" maxDate="2017-01-02T00:00:00"/>
    </cacheField>
    <cacheField name="Sujet en cours" numFmtId="0">
      <sharedItems containsSemiMixedTypes="0" containsString="0" containsNumber="1" containsInteger="1" minValue="0" maxValue="1"/>
    </cacheField>
    <cacheField name="Sujet clos" numFmtId="0">
      <sharedItems containsSemiMixedTypes="0" containsString="0" containsNumber="1" containsInteger="1" minValue="0" maxValue="1"/>
    </cacheField>
    <cacheField name="Années" numFmtId="0" databaseField="0">
      <fieldGroup base="1">
        <rangePr groupBy="years" startDate="2016-01-01T00:00:00" endDate="2017-04-02T00:00:00"/>
        <groupItems count="4">
          <s v="&lt;01/01/2016"/>
          <s v="2016"/>
          <s v="2017"/>
          <s v="&gt;02/04/2017"/>
        </groupItems>
      </fieldGroup>
    </cacheField>
  </cacheFields>
  <extLst>
    <ext xmlns:x14="http://schemas.microsoft.com/office/spreadsheetml/2009/9/main" uri="{725AE2AE-9491-48be-B2B4-4EB974FC3084}">
      <x14:pivotCacheDefinition pivotCacheId="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n v="1"/>
    <x v="0"/>
    <d v="2016-05-01T00:00:00"/>
    <n v="0"/>
    <n v="1"/>
  </r>
  <r>
    <n v="2"/>
    <x v="0"/>
    <d v="2016-01-01T00:00:00"/>
    <n v="0"/>
    <n v="1"/>
  </r>
  <r>
    <n v="3"/>
    <x v="0"/>
    <d v="2016-03-01T00:00:00"/>
    <n v="0"/>
    <n v="1"/>
  </r>
  <r>
    <n v="4"/>
    <x v="1"/>
    <d v="2016-04-01T00:00:00"/>
    <n v="0"/>
    <n v="1"/>
  </r>
  <r>
    <n v="5"/>
    <x v="2"/>
    <m/>
    <n v="1"/>
    <n v="0"/>
  </r>
  <r>
    <n v="6"/>
    <x v="2"/>
    <d v="2016-09-01T00:00:00"/>
    <n v="1"/>
    <n v="0"/>
  </r>
  <r>
    <n v="7"/>
    <x v="3"/>
    <m/>
    <n v="0"/>
    <n v="0"/>
  </r>
  <r>
    <n v="8"/>
    <x v="4"/>
    <m/>
    <n v="0"/>
    <n v="0"/>
  </r>
  <r>
    <n v="9"/>
    <x v="5"/>
    <d v="2016-12-01T00:00:00"/>
    <n v="0"/>
    <n v="0"/>
  </r>
  <r>
    <n v="10"/>
    <x v="6"/>
    <m/>
    <n v="0"/>
    <n v="0"/>
  </r>
  <r>
    <n v="11"/>
    <x v="7"/>
    <d v="2017-01-01T00:00:00"/>
    <n v="0"/>
    <n v="0"/>
  </r>
  <r>
    <n v="12"/>
    <x v="8"/>
    <m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6" applyNumberFormats="0" applyBorderFormats="0" applyFontFormats="0" applyPatternFormats="0" applyAlignmentFormats="0" applyWidthHeightFormats="1" dataCaption="Valeurs" missingCaption="0" updatedVersion="5" minRefreshableVersion="3" useAutoFormatting="1" rowGrandTotals="0" colGrandTotals="0" itemPrintTitles="1" createdVersion="4" indent="0" compact="0" compactData="0" multipleFieldFilters="0" chartFormat="19">
  <location ref="B29:D41" firstHeaderRow="0" firstDataRow="1" firstDataCol="1"/>
  <pivotFields count="6">
    <pivotField compact="0" outline="0" showAll="0" defaultSubtotal="0"/>
    <pivotField axis="axisRow" dataField="1" compact="0" numFmtId="14" outline="0" defaultSubtotal="0">
      <items count="14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</items>
    </pivotField>
    <pivotField compact="0" outline="0" showAll="0" defaultSubtotal="0"/>
    <pivotField compact="0" outline="0" showAll="0" defaultSubtotal="0"/>
    <pivotField dataField="1" compact="0" outline="0" showAll="0" defaultSubtotal="0"/>
    <pivotField compact="0" outline="0" defaultSubtotal="0">
      <items count="4">
        <item h="1" x="0"/>
        <item x="1"/>
        <item h="1" x="2"/>
        <item h="1" x="3"/>
      </items>
    </pivotField>
  </pivotFields>
  <rowFields count="1">
    <field x="1"/>
  </rowFields>
  <rowItems count="12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</rowItems>
  <colFields count="1">
    <field x="-2"/>
  </colFields>
  <colItems count="2">
    <i>
      <x/>
    </i>
    <i i="1">
      <x v="1"/>
    </i>
  </colItems>
  <dataFields count="2">
    <dataField name="NB sujets" fld="1" subtotal="count" showDataAs="runTotal" baseField="1" baseItem="1"/>
    <dataField name="NB Sujets clos" fld="4" showDataAs="runTotal" baseField="1" baseItem="1"/>
  </dataFields>
  <chartFormats count="2">
    <chartFormat chart="11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8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46" applyNumberFormats="0" applyBorderFormats="0" applyFontFormats="0" applyPatternFormats="0" applyAlignmentFormats="0" applyWidthHeightFormats="1" dataCaption="Valeurs" missingCaption="0" updatedVersion="5" minRefreshableVersion="3" useAutoFormatting="1" rowGrandTotals="0" colGrandTotals="0" itemPrintTitles="1" createdVersion="4" indent="0" compact="0" compactData="0" multipleFieldFilters="0" chartFormat="21">
  <location ref="B8:D20" firstHeaderRow="0" firstDataRow="1" firstDataCol="1"/>
  <pivotFields count="6">
    <pivotField compact="0" outline="0" showAll="0" defaultSubtotal="0"/>
    <pivotField axis="axisRow" dataField="1" compact="0" numFmtId="14" outline="0" defaultSubtotal="0">
      <items count="14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</items>
    </pivotField>
    <pivotField compact="0" outline="0" showAll="0" defaultSubtotal="0"/>
    <pivotField compact="0" outline="0" showAll="0" defaultSubtotal="0"/>
    <pivotField dataField="1" compact="0" outline="0" showAll="0" defaultSubtotal="0"/>
    <pivotField compact="0" outline="0" defaultSubtotal="0">
      <items count="4">
        <item h="1" x="0"/>
        <item x="1"/>
        <item h="1" x="2"/>
        <item h="1" x="3"/>
      </items>
    </pivotField>
  </pivotFields>
  <rowFields count="1">
    <field x="1"/>
  </rowFields>
  <rowItems count="12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</rowItems>
  <colFields count="1">
    <field x="-2"/>
  </colFields>
  <colItems count="2">
    <i>
      <x/>
    </i>
    <i i="1">
      <x v="1"/>
    </i>
  </colItems>
  <dataFields count="2">
    <dataField name="NB sujets" fld="1" subtotal="count" baseField="1" baseItem="1"/>
    <dataField name="NB Sujets clos" fld="4" baseField="1" baseItem="1"/>
  </dataFields>
  <chartFormats count="3">
    <chartFormat chart="11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9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9" format="2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1" name="Tableau croisé dynamique1"/>
    <pivotTable tabId="1" name="Tableau croisé dynamique2"/>
  </pivotTables>
  <data>
    <tabular pivotCacheId="3">
      <items count="4">
        <i x="1" s="1"/>
        <i x="2"/>
        <i x="0" nd="1"/>
        <i x="3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nnées" cache="Segment_Années" caption="Années" columnCount="2" style="SlicerStyleDark3" rowHeight="225425"/>
</slicers>
</file>

<file path=xl/tables/table1.xml><?xml version="1.0" encoding="utf-8"?>
<table xmlns="http://schemas.openxmlformats.org/spreadsheetml/2006/main" id="1" name="Tableau1" displayName="Tableau1" ref="B2:F14" totalsRowShown="0">
  <autoFilter ref="B2:F14">
    <filterColumn colId="0" hiddenButton="1"/>
    <filterColumn colId="1" hiddenButton="1"/>
    <filterColumn colId="2" hiddenButton="1"/>
  </autoFilter>
  <tableColumns count="5">
    <tableColumn id="1" name="N° Sujet"/>
    <tableColumn id="2" name="Date de début" dataDxfId="3"/>
    <tableColumn id="3" name="Date de fin" dataDxfId="2"/>
    <tableColumn id="5" name="Sujet en cours" dataDxfId="0">
      <calculatedColumnFormula>--AND(Tableau1[[#This Row],[Date de début]]&lt;=TODAY(),OR(Tableau1[[#This Row],[Date de fin]]="",Tableau1[[#This Row],[Date de fin]]&gt;TODAY()))</calculatedColumnFormula>
    </tableColumn>
    <tableColumn id="4" name="Sujet clos" dataDxfId="1">
      <calculatedColumnFormula>--AND(Tableau1[[#This Row],[Date de début]]&lt;=TODAY(),Tableau1[[#This Row],[Date de fin]]&gt;0,Tableau1[[#This Row],[Date de fin]]&lt;=TODAY())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7:D41"/>
  <sheetViews>
    <sheetView showGridLines="0" topLeftCell="A19" workbookViewId="0">
      <selection activeCell="F34" sqref="F34"/>
    </sheetView>
  </sheetViews>
  <sheetFormatPr baseColWidth="10" defaultRowHeight="12.75" x14ac:dyDescent="0.2"/>
  <cols>
    <col min="1" max="1" width="1.7109375" customWidth="1"/>
    <col min="2" max="2" width="14.85546875" bestFit="1" customWidth="1"/>
    <col min="3" max="3" width="9.140625" customWidth="1"/>
    <col min="4" max="4" width="13.42578125" customWidth="1"/>
  </cols>
  <sheetData>
    <row r="7" spans="2:4" ht="15" x14ac:dyDescent="0.25">
      <c r="B7" s="4" t="s">
        <v>17</v>
      </c>
    </row>
    <row r="8" spans="2:4" x14ac:dyDescent="0.2">
      <c r="B8" s="2" t="s">
        <v>1</v>
      </c>
      <c r="C8" t="s">
        <v>15</v>
      </c>
      <c r="D8" t="s">
        <v>19</v>
      </c>
    </row>
    <row r="9" spans="2:4" x14ac:dyDescent="0.2">
      <c r="B9" s="1" t="s">
        <v>3</v>
      </c>
      <c r="C9" s="3">
        <v>3</v>
      </c>
      <c r="D9" s="3">
        <v>3</v>
      </c>
    </row>
    <row r="10" spans="2:4" x14ac:dyDescent="0.2">
      <c r="B10" s="1" t="s">
        <v>10</v>
      </c>
      <c r="C10" s="3">
        <v>0</v>
      </c>
      <c r="D10" s="3">
        <v>0</v>
      </c>
    </row>
    <row r="11" spans="2:4" x14ac:dyDescent="0.2">
      <c r="B11" s="1" t="s">
        <v>11</v>
      </c>
      <c r="C11" s="3">
        <v>0</v>
      </c>
      <c r="D11" s="3">
        <v>0</v>
      </c>
    </row>
    <row r="12" spans="2:4" x14ac:dyDescent="0.2">
      <c r="B12" s="1" t="s">
        <v>4</v>
      </c>
      <c r="C12" s="3">
        <v>1</v>
      </c>
      <c r="D12" s="3">
        <v>1</v>
      </c>
    </row>
    <row r="13" spans="2:4" x14ac:dyDescent="0.2">
      <c r="B13" s="1" t="s">
        <v>5</v>
      </c>
      <c r="C13" s="3">
        <v>2</v>
      </c>
      <c r="D13" s="3">
        <v>0</v>
      </c>
    </row>
    <row r="14" spans="2:4" x14ac:dyDescent="0.2">
      <c r="B14" s="1" t="s">
        <v>12</v>
      </c>
      <c r="C14" s="3">
        <v>0</v>
      </c>
      <c r="D14" s="3">
        <v>0</v>
      </c>
    </row>
    <row r="15" spans="2:4" x14ac:dyDescent="0.2">
      <c r="B15" s="1" t="s">
        <v>13</v>
      </c>
      <c r="C15" s="3">
        <v>0</v>
      </c>
      <c r="D15" s="3">
        <v>0</v>
      </c>
    </row>
    <row r="16" spans="2:4" x14ac:dyDescent="0.2">
      <c r="B16" s="1" t="s">
        <v>14</v>
      </c>
      <c r="C16" s="3">
        <v>0</v>
      </c>
      <c r="D16" s="3">
        <v>0</v>
      </c>
    </row>
    <row r="17" spans="2:4" x14ac:dyDescent="0.2">
      <c r="B17" s="1" t="s">
        <v>6</v>
      </c>
      <c r="C17" s="3">
        <v>1</v>
      </c>
      <c r="D17" s="3">
        <v>0</v>
      </c>
    </row>
    <row r="18" spans="2:4" x14ac:dyDescent="0.2">
      <c r="B18" s="1" t="s">
        <v>7</v>
      </c>
      <c r="C18" s="3">
        <v>1</v>
      </c>
      <c r="D18" s="3">
        <v>0</v>
      </c>
    </row>
    <row r="19" spans="2:4" x14ac:dyDescent="0.2">
      <c r="B19" s="1" t="s">
        <v>8</v>
      </c>
      <c r="C19" s="3">
        <v>1</v>
      </c>
      <c r="D19" s="3">
        <v>0</v>
      </c>
    </row>
    <row r="20" spans="2:4" x14ac:dyDescent="0.2">
      <c r="B20" s="1" t="s">
        <v>9</v>
      </c>
      <c r="C20" s="3">
        <v>1</v>
      </c>
      <c r="D20" s="3">
        <v>0</v>
      </c>
    </row>
    <row r="28" spans="2:4" ht="15" x14ac:dyDescent="0.25">
      <c r="B28" s="4" t="s">
        <v>16</v>
      </c>
    </row>
    <row r="29" spans="2:4" x14ac:dyDescent="0.2">
      <c r="B29" s="2" t="s">
        <v>1</v>
      </c>
      <c r="C29" t="s">
        <v>15</v>
      </c>
      <c r="D29" t="s">
        <v>19</v>
      </c>
    </row>
    <row r="30" spans="2:4" x14ac:dyDescent="0.2">
      <c r="B30" s="1" t="s">
        <v>3</v>
      </c>
      <c r="C30" s="3">
        <v>3</v>
      </c>
      <c r="D30" s="3">
        <v>3</v>
      </c>
    </row>
    <row r="31" spans="2:4" x14ac:dyDescent="0.2">
      <c r="B31" s="1" t="s">
        <v>10</v>
      </c>
      <c r="C31" s="3">
        <v>3</v>
      </c>
      <c r="D31" s="3">
        <v>3</v>
      </c>
    </row>
    <row r="32" spans="2:4" x14ac:dyDescent="0.2">
      <c r="B32" s="1" t="s">
        <v>11</v>
      </c>
      <c r="C32" s="3">
        <v>3</v>
      </c>
      <c r="D32" s="3">
        <v>3</v>
      </c>
    </row>
    <row r="33" spans="2:4" x14ac:dyDescent="0.2">
      <c r="B33" s="1" t="s">
        <v>4</v>
      </c>
      <c r="C33" s="3">
        <v>4</v>
      </c>
      <c r="D33" s="3">
        <v>4</v>
      </c>
    </row>
    <row r="34" spans="2:4" x14ac:dyDescent="0.2">
      <c r="B34" s="1" t="s">
        <v>5</v>
      </c>
      <c r="C34" s="3">
        <v>6</v>
      </c>
      <c r="D34" s="3">
        <v>4</v>
      </c>
    </row>
    <row r="35" spans="2:4" x14ac:dyDescent="0.2">
      <c r="B35" s="1" t="s">
        <v>12</v>
      </c>
      <c r="C35" s="3">
        <v>6</v>
      </c>
      <c r="D35" s="3">
        <v>4</v>
      </c>
    </row>
    <row r="36" spans="2:4" x14ac:dyDescent="0.2">
      <c r="B36" s="1" t="s">
        <v>13</v>
      </c>
      <c r="C36" s="3">
        <v>6</v>
      </c>
      <c r="D36" s="3">
        <v>4</v>
      </c>
    </row>
    <row r="37" spans="2:4" x14ac:dyDescent="0.2">
      <c r="B37" s="1" t="s">
        <v>14</v>
      </c>
      <c r="C37" s="3">
        <v>6</v>
      </c>
      <c r="D37" s="3">
        <v>4</v>
      </c>
    </row>
    <row r="38" spans="2:4" x14ac:dyDescent="0.2">
      <c r="B38" s="1" t="s">
        <v>6</v>
      </c>
      <c r="C38" s="3">
        <v>7</v>
      </c>
      <c r="D38" s="3">
        <v>4</v>
      </c>
    </row>
    <row r="39" spans="2:4" x14ac:dyDescent="0.2">
      <c r="B39" s="1" t="s">
        <v>7</v>
      </c>
      <c r="C39" s="3">
        <v>8</v>
      </c>
      <c r="D39" s="3">
        <v>4</v>
      </c>
    </row>
    <row r="40" spans="2:4" x14ac:dyDescent="0.2">
      <c r="B40" s="1" t="s">
        <v>8</v>
      </c>
      <c r="C40" s="3">
        <v>9</v>
      </c>
      <c r="D40" s="3">
        <v>4</v>
      </c>
    </row>
    <row r="41" spans="2:4" x14ac:dyDescent="0.2">
      <c r="B41" s="1" t="s">
        <v>9</v>
      </c>
      <c r="C41" s="3">
        <v>10</v>
      </c>
      <c r="D41" s="3">
        <v>4</v>
      </c>
    </row>
  </sheetData>
  <pageMargins left="0.7" right="0.7" top="0.75" bottom="0.75" header="0.3" footer="0.3"/>
  <pageSetup paperSize="9" orientation="portrait" r:id="rId3"/>
  <drawing r:id="rId4"/>
  <extLst>
    <ext xmlns:x14="http://schemas.microsoft.com/office/spreadsheetml/2009/9/main" uri="{A8765BA9-456A-4dab-B4F3-ACF838C121DE}">
      <x14:slicerList>
        <x14:slicer r:id="rId5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H14"/>
  <sheetViews>
    <sheetView showGridLines="0" tabSelected="1" workbookViewId="0">
      <selection activeCell="E3" sqref="E3"/>
    </sheetView>
  </sheetViews>
  <sheetFormatPr baseColWidth="10" defaultRowHeight="12.75" x14ac:dyDescent="0.2"/>
  <cols>
    <col min="1" max="1" width="1.7109375" customWidth="1"/>
    <col min="3" max="3" width="14.7109375" customWidth="1"/>
    <col min="4" max="4" width="12" customWidth="1"/>
    <col min="5" max="5" width="16.28515625" bestFit="1" customWidth="1"/>
  </cols>
  <sheetData>
    <row r="2" spans="2:8" x14ac:dyDescent="0.2">
      <c r="B2" t="s">
        <v>0</v>
      </c>
      <c r="C2" t="s">
        <v>1</v>
      </c>
      <c r="D2" t="s">
        <v>2</v>
      </c>
      <c r="E2" t="s">
        <v>20</v>
      </c>
      <c r="F2" t="s">
        <v>18</v>
      </c>
    </row>
    <row r="3" spans="2:8" ht="15" x14ac:dyDescent="0.25">
      <c r="B3">
        <v>1</v>
      </c>
      <c r="C3" s="1">
        <v>42370</v>
      </c>
      <c r="D3" s="1">
        <v>42491</v>
      </c>
      <c r="E3" s="3">
        <f ca="1">--AND(Tableau1[[#This Row],[Date de début]]&lt;=TODAY(),OR(Tableau1[[#This Row],[Date de fin]]="",Tableau1[[#This Row],[Date de fin]]&gt;TODAY()))</f>
        <v>0</v>
      </c>
      <c r="F3">
        <f ca="1">--AND(Tableau1[[#This Row],[Date de début]]&lt;=TODAY(),Tableau1[[#This Row],[Date de fin]]&gt;0,Tableau1[[#This Row],[Date de fin]]&lt;=TODAY())</f>
        <v>1</v>
      </c>
      <c r="H3" s="4" t="s">
        <v>22</v>
      </c>
    </row>
    <row r="4" spans="2:8" ht="15" x14ac:dyDescent="0.25">
      <c r="B4">
        <v>2</v>
      </c>
      <c r="C4" s="1">
        <v>42370</v>
      </c>
      <c r="D4" s="1">
        <v>42370</v>
      </c>
      <c r="E4" s="3">
        <f ca="1">--AND(Tableau1[[#This Row],[Date de début]]&lt;=TODAY(),OR(Tableau1[[#This Row],[Date de fin]]="",Tableau1[[#This Row],[Date de fin]]&gt;TODAY()))</f>
        <v>0</v>
      </c>
      <c r="F4">
        <f ca="1">--AND(Tableau1[[#This Row],[Date de début]]&lt;=TODAY(),Tableau1[[#This Row],[Date de fin]]&gt;0,Tableau1[[#This Row],[Date de fin]]&lt;=TODAY())</f>
        <v>1</v>
      </c>
      <c r="H4" s="4" t="s">
        <v>21</v>
      </c>
    </row>
    <row r="5" spans="2:8" x14ac:dyDescent="0.2">
      <c r="B5">
        <v>3</v>
      </c>
      <c r="C5" s="1">
        <v>42370</v>
      </c>
      <c r="D5" s="1">
        <v>42430</v>
      </c>
      <c r="E5" s="3">
        <f ca="1">--AND(Tableau1[[#This Row],[Date de début]]&lt;=TODAY(),OR(Tableau1[[#This Row],[Date de fin]]="",Tableau1[[#This Row],[Date de fin]]&gt;TODAY()))</f>
        <v>0</v>
      </c>
      <c r="F5">
        <f ca="1">--AND(Tableau1[[#This Row],[Date de début]]&lt;=TODAY(),Tableau1[[#This Row],[Date de fin]]&gt;0,Tableau1[[#This Row],[Date de fin]]&lt;=TODAY())</f>
        <v>1</v>
      </c>
    </row>
    <row r="6" spans="2:8" x14ac:dyDescent="0.2">
      <c r="B6">
        <v>4</v>
      </c>
      <c r="C6" s="1">
        <v>42461</v>
      </c>
      <c r="D6" s="1">
        <v>42461</v>
      </c>
      <c r="E6" s="3">
        <f ca="1">--AND(Tableau1[[#This Row],[Date de début]]&lt;=TODAY(),OR(Tableau1[[#This Row],[Date de fin]]="",Tableau1[[#This Row],[Date de fin]]&gt;TODAY()))</f>
        <v>0</v>
      </c>
      <c r="F6">
        <f ca="1">--AND(Tableau1[[#This Row],[Date de début]]&lt;=TODAY(),Tableau1[[#This Row],[Date de fin]]&gt;0,Tableau1[[#This Row],[Date de fin]]&lt;=TODAY())</f>
        <v>1</v>
      </c>
    </row>
    <row r="7" spans="2:8" x14ac:dyDescent="0.2">
      <c r="B7">
        <v>5</v>
      </c>
      <c r="C7" s="1">
        <v>42491</v>
      </c>
      <c r="D7" s="1"/>
      <c r="E7" s="3">
        <f ca="1">--AND(Tableau1[[#This Row],[Date de début]]&lt;=TODAY(),OR(Tableau1[[#This Row],[Date de fin]]="",Tableau1[[#This Row],[Date de fin]]&gt;TODAY()))</f>
        <v>1</v>
      </c>
      <c r="F7">
        <f ca="1">--AND(Tableau1[[#This Row],[Date de début]]&lt;=TODAY(),Tableau1[[#This Row],[Date de fin]]&gt;0,Tableau1[[#This Row],[Date de fin]]&lt;=TODAY())</f>
        <v>0</v>
      </c>
    </row>
    <row r="8" spans="2:8" x14ac:dyDescent="0.2">
      <c r="B8">
        <v>6</v>
      </c>
      <c r="C8" s="1">
        <v>42491</v>
      </c>
      <c r="D8" s="1">
        <v>42614</v>
      </c>
      <c r="E8" s="3">
        <f ca="1">--AND(Tableau1[[#This Row],[Date de début]]&lt;=TODAY(),OR(Tableau1[[#This Row],[Date de fin]]="",Tableau1[[#This Row],[Date de fin]]&gt;TODAY()))</f>
        <v>1</v>
      </c>
      <c r="F8">
        <f ca="1">--AND(Tableau1[[#This Row],[Date de début]]&lt;=TODAY(),Tableau1[[#This Row],[Date de fin]]&gt;0,Tableau1[[#This Row],[Date de fin]]&lt;=TODAY())</f>
        <v>0</v>
      </c>
    </row>
    <row r="9" spans="2:8" x14ac:dyDescent="0.2">
      <c r="B9">
        <v>7</v>
      </c>
      <c r="C9" s="1">
        <v>42614</v>
      </c>
      <c r="D9" s="1"/>
      <c r="E9" s="3">
        <f ca="1">--AND(Tableau1[[#This Row],[Date de début]]&lt;=TODAY(),OR(Tableau1[[#This Row],[Date de fin]]="",Tableau1[[#This Row],[Date de fin]]&gt;TODAY()))</f>
        <v>0</v>
      </c>
      <c r="F9">
        <f ca="1">--AND(Tableau1[[#This Row],[Date de début]]&lt;=TODAY(),Tableau1[[#This Row],[Date de fin]]&gt;0,Tableau1[[#This Row],[Date de fin]]&lt;=TODAY())</f>
        <v>0</v>
      </c>
    </row>
    <row r="10" spans="2:8" x14ac:dyDescent="0.2">
      <c r="B10">
        <v>8</v>
      </c>
      <c r="C10" s="1">
        <v>42644</v>
      </c>
      <c r="D10" s="1"/>
      <c r="E10" s="3">
        <f ca="1">--AND(Tableau1[[#This Row],[Date de début]]&lt;=TODAY(),OR(Tableau1[[#This Row],[Date de fin]]="",Tableau1[[#This Row],[Date de fin]]&gt;TODAY()))</f>
        <v>0</v>
      </c>
      <c r="F10">
        <f ca="1">--AND(Tableau1[[#This Row],[Date de début]]&lt;=TODAY(),Tableau1[[#This Row],[Date de fin]]&gt;0,Tableau1[[#This Row],[Date de fin]]&lt;=TODAY())</f>
        <v>0</v>
      </c>
    </row>
    <row r="11" spans="2:8" x14ac:dyDescent="0.2">
      <c r="B11">
        <v>9</v>
      </c>
      <c r="C11" s="1">
        <v>42675</v>
      </c>
      <c r="D11" s="1">
        <v>42705</v>
      </c>
      <c r="E11" s="3">
        <f ca="1">--AND(Tableau1[[#This Row],[Date de début]]&lt;=TODAY(),OR(Tableau1[[#This Row],[Date de fin]]="",Tableau1[[#This Row],[Date de fin]]&gt;TODAY()))</f>
        <v>0</v>
      </c>
      <c r="F11">
        <f ca="1">--AND(Tableau1[[#This Row],[Date de début]]&lt;=TODAY(),Tableau1[[#This Row],[Date de fin]]&gt;0,Tableau1[[#This Row],[Date de fin]]&lt;=TODAY())</f>
        <v>0</v>
      </c>
    </row>
    <row r="12" spans="2:8" x14ac:dyDescent="0.2">
      <c r="B12">
        <v>10</v>
      </c>
      <c r="C12" s="1">
        <v>42705</v>
      </c>
      <c r="D12" s="1"/>
      <c r="E12" s="3">
        <f ca="1">--AND(Tableau1[[#This Row],[Date de début]]&lt;=TODAY(),OR(Tableau1[[#This Row],[Date de fin]]="",Tableau1[[#This Row],[Date de fin]]&gt;TODAY()))</f>
        <v>0</v>
      </c>
      <c r="F12">
        <f ca="1">--AND(Tableau1[[#This Row],[Date de début]]&lt;=TODAY(),Tableau1[[#This Row],[Date de fin]]&gt;0,Tableau1[[#This Row],[Date de fin]]&lt;=TODAY())</f>
        <v>0</v>
      </c>
    </row>
    <row r="13" spans="2:8" x14ac:dyDescent="0.2">
      <c r="B13">
        <v>11</v>
      </c>
      <c r="C13" s="1">
        <v>42736</v>
      </c>
      <c r="D13" s="1">
        <v>42736</v>
      </c>
      <c r="E13" s="3">
        <f ca="1">--AND(Tableau1[[#This Row],[Date de début]]&lt;=TODAY(),OR(Tableau1[[#This Row],[Date de fin]]="",Tableau1[[#This Row],[Date de fin]]&gt;TODAY()))</f>
        <v>0</v>
      </c>
      <c r="F13">
        <f ca="1">--AND(Tableau1[[#This Row],[Date de début]]&lt;=TODAY(),Tableau1[[#This Row],[Date de fin]]&gt;0,Tableau1[[#This Row],[Date de fin]]&lt;=TODAY())</f>
        <v>0</v>
      </c>
    </row>
    <row r="14" spans="2:8" x14ac:dyDescent="0.2">
      <c r="B14">
        <v>12</v>
      </c>
      <c r="C14" s="1">
        <v>42826</v>
      </c>
      <c r="D14" s="1"/>
      <c r="E14" s="3">
        <f ca="1">--AND(Tableau1[[#This Row],[Date de début]]&lt;=TODAY(),OR(Tableau1[[#This Row],[Date de fin]]="",Tableau1[[#This Row],[Date de fin]]&gt;TODAY()))</f>
        <v>0</v>
      </c>
      <c r="F14">
        <f ca="1">--AND(Tableau1[[#This Row],[Date de début]]&lt;=TODAY(),Tableau1[[#This Row],[Date de fin]]&gt;0,Tableau1[[#This Row],[Date de fin]]&lt;=TODAY())</f>
        <v>0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 GCD</vt:lpstr>
      <vt:lpstr>Données</vt:lpstr>
    </vt:vector>
  </TitlesOfParts>
  <Company>OC Oerlikon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ATANANE</dc:creator>
  <cp:lastModifiedBy>Jean-Eric Pelouas</cp:lastModifiedBy>
  <dcterms:created xsi:type="dcterms:W3CDTF">2016-08-26T06:00:30Z</dcterms:created>
  <dcterms:modified xsi:type="dcterms:W3CDTF">2016-08-26T16:21:32Z</dcterms:modified>
</cp:coreProperties>
</file>