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  <sheet name="Feuil2" sheetId="2" r:id="rId2"/>
  </sheets>
  <calcPr calcId="152511"/>
  <pivotCaches>
    <pivotCache cacheId="13" r:id="rId3"/>
  </pivotCaches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</calcChain>
</file>

<file path=xl/sharedStrings.xml><?xml version="1.0" encoding="utf-8"?>
<sst xmlns="http://schemas.openxmlformats.org/spreadsheetml/2006/main" count="157" uniqueCount="86">
  <si>
    <t>Réseau</t>
  </si>
  <si>
    <t>Facture</t>
  </si>
  <si>
    <t>Date</t>
  </si>
  <si>
    <t>Ordre</t>
  </si>
  <si>
    <t>Repr-1</t>
  </si>
  <si>
    <t>Article</t>
  </si>
  <si>
    <t>Designation</t>
  </si>
  <si>
    <t>Quantité</t>
  </si>
  <si>
    <t>Total</t>
  </si>
  <si>
    <t>DIVERS</t>
  </si>
  <si>
    <t>_x001F_16000001</t>
  </si>
  <si>
    <t>_x001F_040116</t>
  </si>
  <si>
    <t>_x001F_15132518</t>
  </si>
  <si>
    <t>S8</t>
  </si>
  <si>
    <t>E0049</t>
  </si>
  <si>
    <t>Lentille porte fusible E033</t>
  </si>
  <si>
    <t>M0416</t>
  </si>
  <si>
    <t>Verrouillage caoutchouc</t>
  </si>
  <si>
    <t>_x001F_16000003</t>
  </si>
  <si>
    <t>_x001F_15133736</t>
  </si>
  <si>
    <t>XP.PA.450.V02</t>
  </si>
  <si>
    <t>Pointe alu profil 450mm V02</t>
  </si>
  <si>
    <t>_x001F_16000004</t>
  </si>
  <si>
    <t>_x001F_15131621</t>
  </si>
  <si>
    <t>S12</t>
  </si>
  <si>
    <t>M0050</t>
  </si>
  <si>
    <t>Profil alu M515-M865 /m</t>
  </si>
  <si>
    <t>M0515</t>
  </si>
  <si>
    <t>Joint étanchéité plt côté 50</t>
  </si>
  <si>
    <t>RENAULT TRUCK</t>
  </si>
  <si>
    <t>_x001F_16000005</t>
  </si>
  <si>
    <t>_x001F_15133646</t>
  </si>
  <si>
    <t>S10</t>
  </si>
  <si>
    <t>E0793.20.1.H</t>
  </si>
  <si>
    <t>Commande extérieure 2 boutons DHIV - H &gt;2010</t>
  </si>
  <si>
    <t>_x001F_16000006</t>
  </si>
  <si>
    <t>_x001F_15133649</t>
  </si>
  <si>
    <t>S2</t>
  </si>
  <si>
    <t>M4041.705</t>
  </si>
  <si>
    <t>Rallonge SDS L=705mm  ø35-SSU</t>
  </si>
  <si>
    <t>_x001F_16000007</t>
  </si>
  <si>
    <t>_x001F_15133538</t>
  </si>
  <si>
    <t>S4</t>
  </si>
  <si>
    <t>MV0102.11.168.37</t>
  </si>
  <si>
    <t>Guide-câble double ø168/11</t>
  </si>
  <si>
    <t>MV0102.11.188.37</t>
  </si>
  <si>
    <t>Guide-câble double ø188/11</t>
  </si>
  <si>
    <t>MV0001.10.LE</t>
  </si>
  <si>
    <t>Câble + longueur ø10</t>
  </si>
  <si>
    <t>_x001F_16000008</t>
  </si>
  <si>
    <t>_x001F_15133552</t>
  </si>
  <si>
    <t>S7</t>
  </si>
  <si>
    <t>G.LE.R.03</t>
  </si>
  <si>
    <t>Groupe hydr. 24V 2KW P11 V96-V31</t>
  </si>
  <si>
    <t>_x001F_16000009</t>
  </si>
  <si>
    <t>_x001F_15133836</t>
  </si>
  <si>
    <t>S3</t>
  </si>
  <si>
    <t>E0076.1</t>
  </si>
  <si>
    <t>Clef coupe-circuit 1x</t>
  </si>
  <si>
    <t>G TRUCK</t>
  </si>
  <si>
    <t>_x001F_16000010</t>
  </si>
  <si>
    <t>_x001F_15133835</t>
  </si>
  <si>
    <t>S9</t>
  </si>
  <si>
    <t>E0702</t>
  </si>
  <si>
    <t>Feu de sécurité batterie</t>
  </si>
  <si>
    <t>_x001F_16000011</t>
  </si>
  <si>
    <t>_x001F_15133822</t>
  </si>
  <si>
    <t>E0800</t>
  </si>
  <si>
    <t>Contact TM 1x NO</t>
  </si>
  <si>
    <t>M3527.950.L</t>
  </si>
  <si>
    <t>Pointe gauche ALU 950mm</t>
  </si>
  <si>
    <t>M3527.950.R</t>
  </si>
  <si>
    <t>Pointe droite ALU 950mm</t>
  </si>
  <si>
    <t>E0122</t>
  </si>
  <si>
    <t>Commande intérieure plat 2 btn</t>
  </si>
  <si>
    <t>M0410</t>
  </si>
  <si>
    <t>Couvercle groupe hydr. 2000W</t>
  </si>
  <si>
    <t>Total général</t>
  </si>
  <si>
    <t>Total _x001F_16000001</t>
  </si>
  <si>
    <t>Total _x001F_16000004</t>
  </si>
  <si>
    <t>Total _x001F_16000006</t>
  </si>
  <si>
    <t>Total _x001F_16000009</t>
  </si>
  <si>
    <t>Critère</t>
  </si>
  <si>
    <t>VRAI</t>
  </si>
  <si>
    <t xml:space="preserve">Quantité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</si>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</sst>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0" fontId="0" fillId="0" borderId="0" xfId="0" applyNumberFormat="1" applyAlignment="1">
      <alignment vertical="center"/>
    </xf>
    <xf numFmtId="1" fontId="0" fillId="0" borderId="0" xfId="0" applyNumberForma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2">
    <dxf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71.515939583333" createdVersion="5" refreshedVersion="5" minRefreshableVersion="3" recordCount="18">
  <cacheSource type="worksheet">
    <worksheetSource name="Tableau1"/>
  </cacheSource>
  <cacheFields count="10">
    <cacheField name="Réseau" numFmtId="0">
      <sharedItems/>
    </cacheField>
    <cacheField name="Facture" numFmtId="0">
      <sharedItems count="10">
        <s v="_x001f_16000001"/>
        <s v="_x001f_16000003"/>
        <s v="_x001f_16000004"/>
        <s v="_x001f_16000005"/>
        <s v="_x001f_16000006"/>
        <s v="_x001f_16000007"/>
        <s v="_x001f_16000008"/>
        <s v="_x001f_16000009"/>
        <s v="_x001f_16000010"/>
        <s v="_x001f_16000011"/>
      </sharedItems>
    </cacheField>
    <cacheField name="Date" numFmtId="0">
      <sharedItems/>
    </cacheField>
    <cacheField name="Ordre" numFmtId="0">
      <sharedItems/>
    </cacheField>
    <cacheField name="Repr-1" numFmtId="0">
      <sharedItems/>
    </cacheField>
    <cacheField name="Article" numFmtId="0">
      <sharedItems count="18">
        <s v="E0049"/>
        <s v="M0416"/>
        <s v="XP.PA.450.V02"/>
        <s v="M0050"/>
        <s v="M0515"/>
        <s v="E0793.20.1.H"/>
        <s v="M4041.705"/>
        <s v="MV0102.11.168.37"/>
        <s v="MV0102.11.188.37"/>
        <s v="MV0001.10.LE"/>
        <s v="G.LE.R.03"/>
        <s v="E0076.1"/>
        <s v="E0702"/>
        <s v="E0800"/>
        <s v="M3527.950.L"/>
        <s v="M3527.950.R"/>
        <s v="E0122"/>
        <s v="M0410"/>
      </sharedItems>
    </cacheField>
    <cacheField name="Designation" numFmtId="0">
      <sharedItems/>
    </cacheField>
    <cacheField name="Quantité" numFmtId="0">
      <sharedItems containsSemiMixedTypes="0" containsString="0" containsNumber="1" containsInteger="1" minValue="1" maxValue="20"/>
    </cacheField>
    <cacheField name="Total" numFmtId="44">
      <sharedItems containsSemiMixedTypes="0" containsString="0" containsNumber="1" minValue="5.25" maxValue="699.86"/>
    </cacheField>
    <cacheField name="Critère" numFmtId="0">
      <sharedItems count="2">
        <b v="1"/>
        <b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s v="DIVERS"/>
    <x v="0"/>
    <s v="_x001f_040116"/>
    <s v="_x001f_15132518"/>
    <s v="S8"/>
    <x v="0"/>
    <s v="Lentille porte fusible E033"/>
    <n v="7"/>
    <n v="5.25"/>
    <x v="0"/>
  </r>
  <r>
    <s v="DIVERS"/>
    <x v="0"/>
    <s v="_x001f_040116"/>
    <s v="_x001f_15132518"/>
    <s v="S8"/>
    <x v="1"/>
    <s v="Verrouillage caoutchouc"/>
    <n v="2"/>
    <n v="8.0399999999999991"/>
    <x v="0"/>
  </r>
  <r>
    <s v="DIVERS"/>
    <x v="1"/>
    <s v="_x001f_040116"/>
    <s v="_x001f_15133736"/>
    <s v="S8"/>
    <x v="2"/>
    <s v="Pointe alu profil 450mm V02"/>
    <n v="1"/>
    <n v="336.92"/>
    <x v="1"/>
  </r>
  <r>
    <s v="DIVERS"/>
    <x v="2"/>
    <s v="_x001f_040116"/>
    <s v="_x001f_15131621"/>
    <s v="S12"/>
    <x v="3"/>
    <s v="Profil alu M515-M865 /m"/>
    <n v="9"/>
    <n v="59.35"/>
    <x v="0"/>
  </r>
  <r>
    <s v="DIVERS"/>
    <x v="2"/>
    <s v="_x001f_040116"/>
    <s v="_x001f_15131621"/>
    <s v="S12"/>
    <x v="4"/>
    <s v="Joint étanchéité plt côté 50"/>
    <n v="9"/>
    <n v="75.599999999999994"/>
    <x v="0"/>
  </r>
  <r>
    <s v="RENAULT TRUCK"/>
    <x v="3"/>
    <s v="_x001f_040116"/>
    <s v="_x001f_15133646"/>
    <s v="S10"/>
    <x v="5"/>
    <s v="Commande extérieure 2 boutons DHIV - H &gt;2010"/>
    <n v="1"/>
    <n v="158.84"/>
    <x v="1"/>
  </r>
  <r>
    <s v="DIVERS"/>
    <x v="4"/>
    <s v="_x001f_040116"/>
    <s v="_x001f_15133649"/>
    <s v="S2"/>
    <x v="6"/>
    <s v="Rallonge SDS L=705mm  ø35-SSU"/>
    <n v="1"/>
    <n v="93.63"/>
    <x v="0"/>
  </r>
  <r>
    <s v="DIVERS"/>
    <x v="5"/>
    <s v="_x001f_040116"/>
    <s v="_x001f_15133538"/>
    <s v="S4"/>
    <x v="7"/>
    <s v="Guide-câble double ø168/11"/>
    <n v="1"/>
    <n v="131.05000000000001"/>
    <x v="1"/>
  </r>
  <r>
    <s v="DIVERS"/>
    <x v="5"/>
    <s v="_x001f_040116"/>
    <s v="_x001f_15133538"/>
    <s v="S4"/>
    <x v="8"/>
    <s v="Guide-câble double ø188/11"/>
    <n v="1"/>
    <n v="142.96"/>
    <x v="1"/>
  </r>
  <r>
    <s v="DIVERS"/>
    <x v="5"/>
    <s v="_x001f_040116"/>
    <s v="_x001f_15133538"/>
    <s v="S4"/>
    <x v="9"/>
    <s v="Câble + longueur ø10"/>
    <n v="2"/>
    <n v="365.98"/>
    <x v="1"/>
  </r>
  <r>
    <s v="DIVERS"/>
    <x v="6"/>
    <s v="_x001f_040116"/>
    <s v="_x001f_15133552"/>
    <s v="S7"/>
    <x v="10"/>
    <s v="Groupe hydr. 24V 2KW P11 V96-V31"/>
    <n v="1"/>
    <n v="699.86"/>
    <x v="1"/>
  </r>
  <r>
    <s v="DIVERS"/>
    <x v="7"/>
    <s v="_x001f_040116"/>
    <s v="_x001f_15133836"/>
    <s v="S3"/>
    <x v="11"/>
    <s v="Clef coupe-circuit 1x"/>
    <n v="20"/>
    <n v="46.2"/>
    <x v="0"/>
  </r>
  <r>
    <s v="G TRUCK"/>
    <x v="8"/>
    <s v="_x001f_040116"/>
    <s v="_x001f_15133835"/>
    <s v="S9"/>
    <x v="12"/>
    <s v="Feu de sécurité batterie"/>
    <n v="2"/>
    <n v="153.38"/>
    <x v="1"/>
  </r>
  <r>
    <s v="DIVERS"/>
    <x v="9"/>
    <s v="_x001f_040116"/>
    <s v="_x001f_15133822"/>
    <s v="S8"/>
    <x v="13"/>
    <s v="Contact TM 1x NO"/>
    <n v="2"/>
    <n v="9.2799999999999994"/>
    <x v="1"/>
  </r>
  <r>
    <s v="DIVERS"/>
    <x v="9"/>
    <s v="_x001f_040116"/>
    <s v="_x001f_15133822"/>
    <s v="S8"/>
    <x v="14"/>
    <s v="Pointe gauche ALU 950mm"/>
    <n v="1"/>
    <n v="66.58"/>
    <x v="1"/>
  </r>
  <r>
    <s v="DIVERS"/>
    <x v="9"/>
    <s v="_x001f_040116"/>
    <s v="_x001f_15133822"/>
    <s v="S8"/>
    <x v="15"/>
    <s v="Pointe droite ALU 950mm"/>
    <n v="1"/>
    <n v="66.58"/>
    <x v="1"/>
  </r>
  <r>
    <s v="DIVERS"/>
    <x v="9"/>
    <s v="_x001f_040116"/>
    <s v="_x001f_15133822"/>
    <s v="S8"/>
    <x v="16"/>
    <s v="Commande intérieure plat 2 btn"/>
    <n v="1"/>
    <n v="78.8"/>
    <x v="1"/>
  </r>
  <r>
    <s v="DIVERS"/>
    <x v="9"/>
    <s v="_x001f_040116"/>
    <s v="_x001f_15133822"/>
    <s v="S8"/>
    <x v="17"/>
    <s v="Couvercle groupe hydr. 2000W"/>
    <n v="1"/>
    <n v="78.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multipleFieldFilters="0">
  <location ref="A3:D14" firstHeaderRow="0" firstDataRow="1" firstDataCol="2" rowPageCount="1" colPageCount="1"/>
  <pivotFields count="10">
    <pivotField compact="0" outline="0" showAll="0"/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>
      <items count="19">
        <item x="0"/>
        <item x="11"/>
        <item x="16"/>
        <item x="12"/>
        <item x="5"/>
        <item x="13"/>
        <item x="10"/>
        <item x="3"/>
        <item x="17"/>
        <item x="1"/>
        <item x="4"/>
        <item x="14"/>
        <item x="15"/>
        <item x="6"/>
        <item x="9"/>
        <item x="7"/>
        <item x="8"/>
        <item x="2"/>
        <item t="default"/>
      </items>
    </pivotField>
    <pivotField compact="0" outline="0" showAll="0"/>
    <pivotField dataField="1" compact="0" outline="0" showAll="0"/>
    <pivotField dataField="1" compact="0" numFmtId="44" outline="0" showAll="0"/>
    <pivotField axis="axisPage" compact="0" outline="0" showAll="0" defaultSubtotal="0">
      <items count="2">
        <item x="1"/>
        <item x="0"/>
      </items>
    </pivotField>
  </pivotFields>
  <rowFields count="2">
    <field x="1"/>
    <field x="5"/>
  </rowFields>
  <rowItems count="11">
    <i>
      <x/>
      <x/>
    </i>
    <i r="1">
      <x v="9"/>
    </i>
    <i t="default">
      <x/>
    </i>
    <i>
      <x v="2"/>
      <x v="7"/>
    </i>
    <i r="1">
      <x v="10"/>
    </i>
    <i t="default">
      <x v="2"/>
    </i>
    <i>
      <x v="4"/>
      <x v="13"/>
    </i>
    <i t="default">
      <x v="4"/>
    </i>
    <i>
      <x v="7"/>
      <x v="1"/>
    </i>
    <i t="default">
      <x v="7"/>
    </i>
    <i t="grand">
      <x/>
    </i>
  </rowItems>
  <colFields count="1">
    <field x="-2"/>
  </colFields>
  <colItems count="2">
    <i>
      <x/>
    </i>
    <i i="1">
      <x v="1"/>
    </i>
  </colItems>
  <pageFields count="1">
    <pageField fld="9" item="1" hier="-1"/>
  </pageFields>
  <dataFields count="2">
    <dataField name="Total " fld="8" baseField="0" baseItem="0"/>
    <dataField name="Quantité " fld="7" baseField="1" baseItem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19" totalsRowShown="0" headerRowDxfId="4" dataDxfId="5">
  <autoFilter ref="A1:J19"/>
  <tableColumns count="10">
    <tableColumn id="1" name="Réseau" dataDxfId="11"/>
    <tableColumn id="2" name="Facture" dataDxfId="10"/>
    <tableColumn id="3" name="Date" dataDxfId="9"/>
    <tableColumn id="4" name="Ordre" dataDxfId="8"/>
    <tableColumn id="5" name="Repr-1" dataDxfId="7"/>
    <tableColumn id="6" name="Article" dataDxfId="6"/>
    <tableColumn id="7" name="Designation" dataDxfId="2"/>
    <tableColumn id="8" name="Quantité" dataDxfId="0"/>
    <tableColumn id="9" name="Total" dataDxfId="1" dataCellStyle="Monétaire"/>
    <tableColumn id="10" name="Critère" dataDxfId="3">
      <calculatedColumnFormula>IF(SUMIF(Tableau1[Facture],Tableau1[[#This Row],[Facture]],Tableau1[Total])&lt;=150,TRUE,FALSE)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C4" sqref="C4"/>
    </sheetView>
  </sheetViews>
  <sheetFormatPr baseColWidth="10" defaultRowHeight="15" x14ac:dyDescent="0.25"/>
  <cols>
    <col min="1" max="1" width="16.85546875" bestFit="1" customWidth="1"/>
    <col min="2" max="2" width="10.28515625" customWidth="1"/>
    <col min="3" max="3" width="7" customWidth="1"/>
    <col min="4" max="4" width="9.28515625" bestFit="1" customWidth="1"/>
  </cols>
  <sheetData>
    <row r="1" spans="1:4" x14ac:dyDescent="0.25">
      <c r="A1" s="2" t="s">
        <v>82</v>
      </c>
      <c r="B1" s="1" t="s">
        <v>83</v>
      </c>
    </row>
    <row r="3" spans="1:4" x14ac:dyDescent="0.25">
      <c r="A3" s="2" t="s">
        <v>1</v>
      </c>
      <c r="B3" s="2" t="s">
        <v>5</v>
      </c>
      <c r="C3" s="1" t="s">
        <v>85</v>
      </c>
      <c r="D3" s="1" t="s">
        <v>84</v>
      </c>
    </row>
    <row r="4" spans="1:4" x14ac:dyDescent="0.25">
      <c r="A4" s="1" t="s">
        <v>10</v>
      </c>
      <c r="B4" s="1" t="s">
        <v>14</v>
      </c>
      <c r="C4" s="3">
        <v>5.25</v>
      </c>
      <c r="D4" s="3">
        <v>7</v>
      </c>
    </row>
    <row r="5" spans="1:4" x14ac:dyDescent="0.25">
      <c r="B5" s="1" t="s">
        <v>16</v>
      </c>
      <c r="C5" s="3">
        <v>8.0399999999999991</v>
      </c>
      <c r="D5" s="3">
        <v>2</v>
      </c>
    </row>
    <row r="6" spans="1:4" x14ac:dyDescent="0.25">
      <c r="A6" s="1" t="s">
        <v>78</v>
      </c>
      <c r="B6" s="1"/>
      <c r="C6" s="3">
        <v>13.29</v>
      </c>
      <c r="D6" s="3">
        <v>9</v>
      </c>
    </row>
    <row r="7" spans="1:4" x14ac:dyDescent="0.25">
      <c r="A7" s="1" t="s">
        <v>22</v>
      </c>
      <c r="B7" s="1" t="s">
        <v>25</v>
      </c>
      <c r="C7" s="3">
        <v>59.35</v>
      </c>
      <c r="D7" s="3">
        <v>9</v>
      </c>
    </row>
    <row r="8" spans="1:4" x14ac:dyDescent="0.25">
      <c r="B8" s="1" t="s">
        <v>27</v>
      </c>
      <c r="C8" s="3">
        <v>75.599999999999994</v>
      </c>
      <c r="D8" s="3">
        <v>9</v>
      </c>
    </row>
    <row r="9" spans="1:4" x14ac:dyDescent="0.25">
      <c r="A9" s="1" t="s">
        <v>79</v>
      </c>
      <c r="B9" s="1"/>
      <c r="C9" s="3">
        <v>134.94999999999999</v>
      </c>
      <c r="D9" s="3">
        <v>18</v>
      </c>
    </row>
    <row r="10" spans="1:4" x14ac:dyDescent="0.25">
      <c r="A10" s="1" t="s">
        <v>35</v>
      </c>
      <c r="B10" s="1" t="s">
        <v>38</v>
      </c>
      <c r="C10" s="3">
        <v>93.63</v>
      </c>
      <c r="D10" s="3">
        <v>1</v>
      </c>
    </row>
    <row r="11" spans="1:4" x14ac:dyDescent="0.25">
      <c r="A11" s="1" t="s">
        <v>80</v>
      </c>
      <c r="B11" s="1"/>
      <c r="C11" s="3">
        <v>93.63</v>
      </c>
      <c r="D11" s="3">
        <v>1</v>
      </c>
    </row>
    <row r="12" spans="1:4" x14ac:dyDescent="0.25">
      <c r="A12" s="1" t="s">
        <v>54</v>
      </c>
      <c r="B12" s="1" t="s">
        <v>57</v>
      </c>
      <c r="C12" s="3">
        <v>46.2</v>
      </c>
      <c r="D12" s="3">
        <v>20</v>
      </c>
    </row>
    <row r="13" spans="1:4" x14ac:dyDescent="0.25">
      <c r="A13" s="1" t="s">
        <v>81</v>
      </c>
      <c r="B13" s="1"/>
      <c r="C13" s="3">
        <v>46.2</v>
      </c>
      <c r="D13" s="3">
        <v>20</v>
      </c>
    </row>
    <row r="14" spans="1:4" x14ac:dyDescent="0.25">
      <c r="A14" s="1" t="s">
        <v>77</v>
      </c>
      <c r="C14" s="3">
        <v>288.07</v>
      </c>
      <c r="D14" s="3">
        <v>48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H20" sqref="H20"/>
    </sheetView>
  </sheetViews>
  <sheetFormatPr baseColWidth="10" defaultRowHeight="15" x14ac:dyDescent="0.25"/>
  <cols>
    <col min="1" max="1" width="15.140625" bestFit="1" customWidth="1"/>
    <col min="2" max="2" width="10.140625" bestFit="1" customWidth="1"/>
    <col min="3" max="3" width="8.140625" bestFit="1" customWidth="1"/>
    <col min="4" max="4" width="10.140625" bestFit="1" customWidth="1"/>
    <col min="5" max="5" width="9.140625" bestFit="1" customWidth="1"/>
    <col min="6" max="6" width="16.85546875" bestFit="1" customWidth="1"/>
    <col min="7" max="7" width="44.140625" bestFit="1" customWidth="1"/>
    <col min="8" max="8" width="11.140625" bestFit="1" customWidth="1"/>
    <col min="9" max="9" width="9.42578125" bestFit="1" customWidth="1"/>
  </cols>
  <sheetData>
    <row r="1" spans="1:12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82</v>
      </c>
    </row>
    <row r="2" spans="1:12" x14ac:dyDescent="0.25">
      <c r="A2" s="4" t="s">
        <v>9</v>
      </c>
      <c r="B2" s="4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6">
        <v>7</v>
      </c>
      <c r="I2" s="5">
        <v>5.25</v>
      </c>
      <c r="J2" s="4" t="b">
        <f>IF(SUMIF(Tableau1[Facture],Tableau1[[#This Row],[Facture]],Tableau1[Total])&lt;=150,TRUE,FALSE)</f>
        <v>1</v>
      </c>
      <c r="L2" s="7"/>
    </row>
    <row r="3" spans="1:12" x14ac:dyDescent="0.25">
      <c r="A3" s="4" t="s">
        <v>9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16</v>
      </c>
      <c r="G3" s="4" t="s">
        <v>17</v>
      </c>
      <c r="H3" s="6">
        <v>2</v>
      </c>
      <c r="I3" s="5">
        <v>8.0399999999999991</v>
      </c>
      <c r="J3" s="4" t="b">
        <f>IF(SUMIF(Tableau1[Facture],Tableau1[[#This Row],[Facture]],Tableau1[Total])&lt;=150,TRUE,FALSE)</f>
        <v>1</v>
      </c>
      <c r="L3" s="7"/>
    </row>
    <row r="4" spans="1:12" x14ac:dyDescent="0.25">
      <c r="A4" s="4" t="s">
        <v>9</v>
      </c>
      <c r="B4" s="4" t="s">
        <v>18</v>
      </c>
      <c r="C4" s="4" t="s">
        <v>11</v>
      </c>
      <c r="D4" s="4" t="s">
        <v>19</v>
      </c>
      <c r="E4" s="4" t="s">
        <v>13</v>
      </c>
      <c r="F4" s="4" t="s">
        <v>20</v>
      </c>
      <c r="G4" s="4" t="s">
        <v>21</v>
      </c>
      <c r="H4" s="6">
        <v>1</v>
      </c>
      <c r="I4" s="5">
        <v>336.92</v>
      </c>
      <c r="J4" s="4" t="b">
        <f>IF(SUMIF(Tableau1[Facture],Tableau1[[#This Row],[Facture]],Tableau1[Total])&lt;=150,TRUE,FALSE)</f>
        <v>0</v>
      </c>
      <c r="L4" s="7"/>
    </row>
    <row r="5" spans="1:12" x14ac:dyDescent="0.25">
      <c r="A5" s="4" t="s">
        <v>9</v>
      </c>
      <c r="B5" s="4" t="s">
        <v>22</v>
      </c>
      <c r="C5" s="4" t="s">
        <v>11</v>
      </c>
      <c r="D5" s="4" t="s">
        <v>23</v>
      </c>
      <c r="E5" s="4" t="s">
        <v>24</v>
      </c>
      <c r="F5" s="4" t="s">
        <v>25</v>
      </c>
      <c r="G5" s="4" t="s">
        <v>26</v>
      </c>
      <c r="H5" s="6">
        <v>9</v>
      </c>
      <c r="I5" s="5">
        <v>59.35</v>
      </c>
      <c r="J5" s="4" t="b">
        <f>IF(SUMIF(Tableau1[Facture],Tableau1[[#This Row],[Facture]],Tableau1[Total])&lt;=150,TRUE,FALSE)</f>
        <v>1</v>
      </c>
      <c r="L5" s="7"/>
    </row>
    <row r="6" spans="1:12" x14ac:dyDescent="0.25">
      <c r="A6" s="4" t="s">
        <v>9</v>
      </c>
      <c r="B6" s="4" t="s">
        <v>22</v>
      </c>
      <c r="C6" s="4" t="s">
        <v>11</v>
      </c>
      <c r="D6" s="4" t="s">
        <v>23</v>
      </c>
      <c r="E6" s="4" t="s">
        <v>24</v>
      </c>
      <c r="F6" s="4" t="s">
        <v>27</v>
      </c>
      <c r="G6" s="4" t="s">
        <v>28</v>
      </c>
      <c r="H6" s="6">
        <v>9</v>
      </c>
      <c r="I6" s="5">
        <v>75.599999999999994</v>
      </c>
      <c r="J6" s="4" t="b">
        <f>IF(SUMIF(Tableau1[Facture],Tableau1[[#This Row],[Facture]],Tableau1[Total])&lt;=150,TRUE,FALSE)</f>
        <v>1</v>
      </c>
      <c r="L6" s="7"/>
    </row>
    <row r="7" spans="1:12" x14ac:dyDescent="0.25">
      <c r="A7" s="4" t="s">
        <v>29</v>
      </c>
      <c r="B7" s="4" t="s">
        <v>30</v>
      </c>
      <c r="C7" s="4" t="s">
        <v>11</v>
      </c>
      <c r="D7" s="4" t="s">
        <v>31</v>
      </c>
      <c r="E7" s="4" t="s">
        <v>32</v>
      </c>
      <c r="F7" s="4" t="s">
        <v>33</v>
      </c>
      <c r="G7" s="4" t="s">
        <v>34</v>
      </c>
      <c r="H7" s="6">
        <v>1</v>
      </c>
      <c r="I7" s="5">
        <v>158.84</v>
      </c>
      <c r="J7" s="4" t="b">
        <f>IF(SUMIF(Tableau1[Facture],Tableau1[[#This Row],[Facture]],Tableau1[Total])&lt;=150,TRUE,FALSE)</f>
        <v>0</v>
      </c>
      <c r="L7" s="7"/>
    </row>
    <row r="8" spans="1:12" x14ac:dyDescent="0.25">
      <c r="A8" s="4" t="s">
        <v>9</v>
      </c>
      <c r="B8" s="4" t="s">
        <v>35</v>
      </c>
      <c r="C8" s="4" t="s">
        <v>11</v>
      </c>
      <c r="D8" s="4" t="s">
        <v>36</v>
      </c>
      <c r="E8" s="4" t="s">
        <v>37</v>
      </c>
      <c r="F8" s="4" t="s">
        <v>38</v>
      </c>
      <c r="G8" s="4" t="s">
        <v>39</v>
      </c>
      <c r="H8" s="6">
        <v>1</v>
      </c>
      <c r="I8" s="5">
        <v>93.63</v>
      </c>
      <c r="J8" s="4" t="b">
        <f>IF(SUMIF(Tableau1[Facture],Tableau1[[#This Row],[Facture]],Tableau1[Total])&lt;=150,TRUE,FALSE)</f>
        <v>1</v>
      </c>
      <c r="L8" s="7"/>
    </row>
    <row r="9" spans="1:12" x14ac:dyDescent="0.25">
      <c r="A9" s="4" t="s">
        <v>9</v>
      </c>
      <c r="B9" s="4" t="s">
        <v>40</v>
      </c>
      <c r="C9" s="4" t="s">
        <v>11</v>
      </c>
      <c r="D9" s="4" t="s">
        <v>41</v>
      </c>
      <c r="E9" s="4" t="s">
        <v>42</v>
      </c>
      <c r="F9" s="4" t="s">
        <v>43</v>
      </c>
      <c r="G9" s="4" t="s">
        <v>44</v>
      </c>
      <c r="H9" s="6">
        <v>1</v>
      </c>
      <c r="I9" s="5">
        <v>131.05000000000001</v>
      </c>
      <c r="J9" s="4" t="b">
        <f>IF(SUMIF(Tableau1[Facture],Tableau1[[#This Row],[Facture]],Tableau1[Total])&lt;=150,TRUE,FALSE)</f>
        <v>0</v>
      </c>
      <c r="L9" s="7"/>
    </row>
    <row r="10" spans="1:12" x14ac:dyDescent="0.25">
      <c r="A10" s="4" t="s">
        <v>9</v>
      </c>
      <c r="B10" s="4" t="s">
        <v>40</v>
      </c>
      <c r="C10" s="4" t="s">
        <v>11</v>
      </c>
      <c r="D10" s="4" t="s">
        <v>41</v>
      </c>
      <c r="E10" s="4" t="s">
        <v>42</v>
      </c>
      <c r="F10" s="4" t="s">
        <v>45</v>
      </c>
      <c r="G10" s="4" t="s">
        <v>46</v>
      </c>
      <c r="H10" s="6">
        <v>1</v>
      </c>
      <c r="I10" s="5">
        <v>142.96</v>
      </c>
      <c r="J10" s="4" t="b">
        <f>IF(SUMIF(Tableau1[Facture],Tableau1[[#This Row],[Facture]],Tableau1[Total])&lt;=150,TRUE,FALSE)</f>
        <v>0</v>
      </c>
      <c r="L10" s="7"/>
    </row>
    <row r="11" spans="1:12" x14ac:dyDescent="0.25">
      <c r="A11" s="4" t="s">
        <v>9</v>
      </c>
      <c r="B11" s="4" t="s">
        <v>40</v>
      </c>
      <c r="C11" s="4" t="s">
        <v>11</v>
      </c>
      <c r="D11" s="4" t="s">
        <v>41</v>
      </c>
      <c r="E11" s="4" t="s">
        <v>42</v>
      </c>
      <c r="F11" s="4" t="s">
        <v>47</v>
      </c>
      <c r="G11" s="4" t="s">
        <v>48</v>
      </c>
      <c r="H11" s="6">
        <v>2</v>
      </c>
      <c r="I11" s="5">
        <v>365.98</v>
      </c>
      <c r="J11" s="4" t="b">
        <f>IF(SUMIF(Tableau1[Facture],Tableau1[[#This Row],[Facture]],Tableau1[Total])&lt;=150,TRUE,FALSE)</f>
        <v>0</v>
      </c>
      <c r="L11" s="7"/>
    </row>
    <row r="12" spans="1:12" x14ac:dyDescent="0.25">
      <c r="A12" s="4" t="s">
        <v>9</v>
      </c>
      <c r="B12" s="4" t="s">
        <v>49</v>
      </c>
      <c r="C12" s="4" t="s">
        <v>11</v>
      </c>
      <c r="D12" s="4" t="s">
        <v>50</v>
      </c>
      <c r="E12" s="4" t="s">
        <v>51</v>
      </c>
      <c r="F12" s="4" t="s">
        <v>52</v>
      </c>
      <c r="G12" s="4" t="s">
        <v>53</v>
      </c>
      <c r="H12" s="6">
        <v>1</v>
      </c>
      <c r="I12" s="5">
        <v>699.86</v>
      </c>
      <c r="J12" s="4" t="b">
        <f>IF(SUMIF(Tableau1[Facture],Tableau1[[#This Row],[Facture]],Tableau1[Total])&lt;=150,TRUE,FALSE)</f>
        <v>0</v>
      </c>
      <c r="L12" s="7"/>
    </row>
    <row r="13" spans="1:12" x14ac:dyDescent="0.25">
      <c r="A13" s="4" t="s">
        <v>9</v>
      </c>
      <c r="B13" s="4" t="s">
        <v>54</v>
      </c>
      <c r="C13" s="4" t="s">
        <v>11</v>
      </c>
      <c r="D13" s="4" t="s">
        <v>55</v>
      </c>
      <c r="E13" s="4" t="s">
        <v>56</v>
      </c>
      <c r="F13" s="4" t="s">
        <v>57</v>
      </c>
      <c r="G13" s="4" t="s">
        <v>58</v>
      </c>
      <c r="H13" s="6">
        <v>20</v>
      </c>
      <c r="I13" s="5">
        <v>46.2</v>
      </c>
      <c r="J13" s="4" t="b">
        <f>IF(SUMIF(Tableau1[Facture],Tableau1[[#This Row],[Facture]],Tableau1[Total])&lt;=150,TRUE,FALSE)</f>
        <v>1</v>
      </c>
      <c r="L13" s="7"/>
    </row>
    <row r="14" spans="1:12" x14ac:dyDescent="0.25">
      <c r="A14" s="4" t="s">
        <v>59</v>
      </c>
      <c r="B14" s="4" t="s">
        <v>60</v>
      </c>
      <c r="C14" s="4" t="s">
        <v>11</v>
      </c>
      <c r="D14" s="4" t="s">
        <v>61</v>
      </c>
      <c r="E14" s="4" t="s">
        <v>62</v>
      </c>
      <c r="F14" s="4" t="s">
        <v>63</v>
      </c>
      <c r="G14" s="4" t="s">
        <v>64</v>
      </c>
      <c r="H14" s="6">
        <v>2</v>
      </c>
      <c r="I14" s="5">
        <v>153.38</v>
      </c>
      <c r="J14" s="4" t="b">
        <f>IF(SUMIF(Tableau1[Facture],Tableau1[[#This Row],[Facture]],Tableau1[Total])&lt;=150,TRUE,FALSE)</f>
        <v>0</v>
      </c>
      <c r="L14" s="7"/>
    </row>
    <row r="15" spans="1:12" x14ac:dyDescent="0.25">
      <c r="A15" s="4" t="s">
        <v>9</v>
      </c>
      <c r="B15" s="4" t="s">
        <v>65</v>
      </c>
      <c r="C15" s="4" t="s">
        <v>11</v>
      </c>
      <c r="D15" s="4" t="s">
        <v>66</v>
      </c>
      <c r="E15" s="4" t="s">
        <v>13</v>
      </c>
      <c r="F15" s="4" t="s">
        <v>67</v>
      </c>
      <c r="G15" s="4" t="s">
        <v>68</v>
      </c>
      <c r="H15" s="6">
        <v>2</v>
      </c>
      <c r="I15" s="5">
        <v>9.2799999999999994</v>
      </c>
      <c r="J15" s="4" t="b">
        <f>IF(SUMIF(Tableau1[Facture],Tableau1[[#This Row],[Facture]],Tableau1[Total])&lt;=150,TRUE,FALSE)</f>
        <v>0</v>
      </c>
      <c r="L15" s="7"/>
    </row>
    <row r="16" spans="1:12" x14ac:dyDescent="0.25">
      <c r="A16" s="4" t="s">
        <v>9</v>
      </c>
      <c r="B16" s="4" t="s">
        <v>65</v>
      </c>
      <c r="C16" s="4" t="s">
        <v>11</v>
      </c>
      <c r="D16" s="4" t="s">
        <v>66</v>
      </c>
      <c r="E16" s="4" t="s">
        <v>13</v>
      </c>
      <c r="F16" s="4" t="s">
        <v>69</v>
      </c>
      <c r="G16" s="4" t="s">
        <v>70</v>
      </c>
      <c r="H16" s="6">
        <v>1</v>
      </c>
      <c r="I16" s="5">
        <v>66.58</v>
      </c>
      <c r="J16" s="4" t="b">
        <f>IF(SUMIF(Tableau1[Facture],Tableau1[[#This Row],[Facture]],Tableau1[Total])&lt;=150,TRUE,FALSE)</f>
        <v>0</v>
      </c>
      <c r="L16" s="7"/>
    </row>
    <row r="17" spans="1:12" x14ac:dyDescent="0.25">
      <c r="A17" s="4" t="s">
        <v>9</v>
      </c>
      <c r="B17" s="4" t="s">
        <v>65</v>
      </c>
      <c r="C17" s="4" t="s">
        <v>11</v>
      </c>
      <c r="D17" s="4" t="s">
        <v>66</v>
      </c>
      <c r="E17" s="4" t="s">
        <v>13</v>
      </c>
      <c r="F17" s="4" t="s">
        <v>71</v>
      </c>
      <c r="G17" s="4" t="s">
        <v>72</v>
      </c>
      <c r="H17" s="6">
        <v>1</v>
      </c>
      <c r="I17" s="5">
        <v>66.58</v>
      </c>
      <c r="J17" s="4" t="b">
        <f>IF(SUMIF(Tableau1[Facture],Tableau1[[#This Row],[Facture]],Tableau1[Total])&lt;=150,TRUE,FALSE)</f>
        <v>0</v>
      </c>
      <c r="L17" s="7"/>
    </row>
    <row r="18" spans="1:12" x14ac:dyDescent="0.25">
      <c r="A18" s="4" t="s">
        <v>9</v>
      </c>
      <c r="B18" s="4" t="s">
        <v>65</v>
      </c>
      <c r="C18" s="4" t="s">
        <v>11</v>
      </c>
      <c r="D18" s="4" t="s">
        <v>66</v>
      </c>
      <c r="E18" s="4" t="s">
        <v>13</v>
      </c>
      <c r="F18" s="4" t="s">
        <v>73</v>
      </c>
      <c r="G18" s="4" t="s">
        <v>74</v>
      </c>
      <c r="H18" s="6">
        <v>1</v>
      </c>
      <c r="I18" s="5">
        <v>78.8</v>
      </c>
      <c r="J18" s="4" t="b">
        <f>IF(SUMIF(Tableau1[Facture],Tableau1[[#This Row],[Facture]],Tableau1[Total])&lt;=150,TRUE,FALSE)</f>
        <v>0</v>
      </c>
      <c r="L18" s="7"/>
    </row>
    <row r="19" spans="1:12" x14ac:dyDescent="0.25">
      <c r="A19" s="4" t="s">
        <v>9</v>
      </c>
      <c r="B19" s="4" t="s">
        <v>65</v>
      </c>
      <c r="C19" s="4" t="s">
        <v>11</v>
      </c>
      <c r="D19" s="4" t="s">
        <v>66</v>
      </c>
      <c r="E19" s="4" t="s">
        <v>13</v>
      </c>
      <c r="F19" s="4" t="s">
        <v>75</v>
      </c>
      <c r="G19" s="4" t="s">
        <v>76</v>
      </c>
      <c r="H19" s="6">
        <v>1</v>
      </c>
      <c r="I19" s="5">
        <v>78.8</v>
      </c>
      <c r="J19" s="4" t="b">
        <f>IF(SUMIF(Tableau1[Facture],Tableau1[[#This Row],[Facture]],Tableau1[Total])&lt;=150,TRUE,FALSE)</f>
        <v>0</v>
      </c>
      <c r="L19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dhollandia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sbaffi</dc:creator>
  <cp:lastModifiedBy>Jean-Eric Pelouas</cp:lastModifiedBy>
  <dcterms:created xsi:type="dcterms:W3CDTF">2016-07-20T08:13:53Z</dcterms:created>
  <dcterms:modified xsi:type="dcterms:W3CDTF">2016-07-20T10:23:40Z</dcterms:modified>
</cp:coreProperties>
</file>