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16485" windowHeight="9045"/>
  </bookViews>
  <sheets>
    <sheet name="Lavage" sheetId="1" r:id="rId1"/>
    <sheet name="BDDlavage" sheetId="11" state="hidden" r:id="rId2"/>
    <sheet name="données" sheetId="3" state="hidden" r:id="rId3"/>
    <sheet name="Basededonnée" sheetId="14" r:id="rId4"/>
    <sheet name="Liste deroulante" sheetId="15" state="hidden" r:id="rId5"/>
  </sheets>
  <definedNames>
    <definedName name="_xlnm._FilterDatabase" localSheetId="3" hidden="1">Basededonnée!$A$2:$H$16</definedName>
    <definedName name="_xlnm._FilterDatabase" localSheetId="1" hidden="1">BDDlavage!$A$1:$AT$1</definedName>
    <definedName name="_xlnm._FilterDatabase" localSheetId="0" hidden="1">Lavage!$A$2:$I$30</definedName>
    <definedName name="am">Basededonnée!#REF!</definedName>
    <definedName name="Facture">Lavage!$B$2:$I$2</definedName>
    <definedName name="_xlnm.Print_Titles" localSheetId="0">Lavage!$2:$2</definedName>
    <definedName name="_xlnm.Print_Area" localSheetId="3">Basededonnée!$B$1:$H$16</definedName>
    <definedName name="_xlnm.Print_Area" localSheetId="1">BDDlavage!$A$1:$AT$52</definedName>
    <definedName name="_xlnm.Print_Area" localSheetId="0">Lavage!$B$1:$I$30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H7" i="1"/>
  <c r="H3" i="1"/>
  <c r="H4" i="1"/>
  <c r="H13" i="1"/>
  <c r="H14" i="1"/>
  <c r="H5" i="1"/>
  <c r="H6" i="1"/>
  <c r="H16" i="1"/>
  <c r="H12" i="1"/>
  <c r="H11" i="1"/>
  <c r="H10" i="1"/>
  <c r="H8" i="1"/>
  <c r="H15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G9" i="1"/>
  <c r="G7" i="1"/>
  <c r="G3" i="1"/>
  <c r="G4" i="1"/>
  <c r="G13" i="1"/>
  <c r="G14" i="1"/>
  <c r="G5" i="1"/>
  <c r="G6" i="1"/>
  <c r="G16" i="1"/>
  <c r="G12" i="1"/>
  <c r="G11" i="1"/>
  <c r="G10" i="1"/>
  <c r="G8" i="1"/>
  <c r="G15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F9" i="1"/>
  <c r="F7" i="1"/>
  <c r="F3" i="1"/>
  <c r="F4" i="1"/>
  <c r="F13" i="1"/>
  <c r="F14" i="1"/>
  <c r="F5" i="1"/>
  <c r="F6" i="1"/>
  <c r="F16" i="1"/>
  <c r="F12" i="1"/>
  <c r="F11" i="1"/>
  <c r="F10" i="1"/>
  <c r="F8" i="1"/>
  <c r="F15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E9" i="1"/>
  <c r="E7" i="1"/>
  <c r="E3" i="1"/>
  <c r="E4" i="1"/>
  <c r="E13" i="1"/>
  <c r="E14" i="1"/>
  <c r="E5" i="1"/>
  <c r="E6" i="1"/>
  <c r="E16" i="1"/>
  <c r="E12" i="1"/>
  <c r="E11" i="1"/>
  <c r="E10" i="1"/>
  <c r="E8" i="1"/>
  <c r="E15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D9" i="1"/>
  <c r="D7" i="1"/>
  <c r="D3" i="1"/>
  <c r="D4" i="1"/>
  <c r="D13" i="1"/>
  <c r="D14" i="1"/>
  <c r="D5" i="1"/>
  <c r="D6" i="1"/>
  <c r="D16" i="1"/>
  <c r="D12" i="1"/>
  <c r="D11" i="1"/>
  <c r="D10" i="1"/>
  <c r="D8" i="1"/>
  <c r="D15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C9" i="1"/>
  <c r="C7" i="1"/>
  <c r="C3" i="1"/>
  <c r="C4" i="1"/>
  <c r="C13" i="1"/>
  <c r="C14" i="1"/>
  <c r="C5" i="1"/>
  <c r="C6" i="1"/>
  <c r="C16" i="1"/>
  <c r="C12" i="1"/>
  <c r="C11" i="1"/>
  <c r="C10" i="1"/>
  <c r="C8" i="1"/>
  <c r="C15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</calcChain>
</file>

<file path=xl/sharedStrings.xml><?xml version="1.0" encoding="utf-8"?>
<sst xmlns="http://schemas.openxmlformats.org/spreadsheetml/2006/main" count="3356" uniqueCount="478">
  <si>
    <t>Date</t>
  </si>
  <si>
    <t>Secteur</t>
  </si>
  <si>
    <t>Syndicat</t>
  </si>
  <si>
    <t>Clôture</t>
  </si>
  <si>
    <t>Plafond</t>
  </si>
  <si>
    <t>Parois</t>
  </si>
  <si>
    <t>Radier</t>
  </si>
  <si>
    <t>Echelle cuve</t>
  </si>
  <si>
    <t>Sécurité</t>
  </si>
  <si>
    <t>Vidange</t>
  </si>
  <si>
    <t xml:space="preserve">Conduites </t>
  </si>
  <si>
    <t>Robinetterie</t>
  </si>
  <si>
    <t>Plafond cuve</t>
  </si>
  <si>
    <t>Parois cuve</t>
  </si>
  <si>
    <t>Sol</t>
  </si>
  <si>
    <t>Ventilation</t>
  </si>
  <si>
    <t>Electricité</t>
  </si>
  <si>
    <t>Revêtement</t>
  </si>
  <si>
    <t>Crépines</t>
  </si>
  <si>
    <t>Moustiquaire trappe d'accès</t>
  </si>
  <si>
    <t>Réactifs</t>
  </si>
  <si>
    <t>Prise d'eau lavage</t>
  </si>
  <si>
    <t>Nettoyage chambre des vannes</t>
  </si>
  <si>
    <t>Capot foug</t>
  </si>
  <si>
    <t>Peinture porte</t>
  </si>
  <si>
    <t>Débroussaillage</t>
  </si>
  <si>
    <t>Peinture Int</t>
  </si>
  <si>
    <t>Chemin d'accès</t>
  </si>
  <si>
    <t>Pièces jointes</t>
  </si>
  <si>
    <t>Cuve</t>
  </si>
  <si>
    <t>Porte</t>
  </si>
  <si>
    <t>Ally</t>
  </si>
  <si>
    <t>Apchat</t>
  </si>
  <si>
    <t>Apcher</t>
  </si>
  <si>
    <t>Arlet</t>
  </si>
  <si>
    <t>Armand</t>
  </si>
  <si>
    <t>Artout</t>
  </si>
  <si>
    <t>Aubagnat</t>
  </si>
  <si>
    <t>Aubazat</t>
  </si>
  <si>
    <t>Aubusson</t>
  </si>
  <si>
    <t>Bache De Pompage Taille Chausse</t>
  </si>
  <si>
    <t>Bâche Lachaux</t>
  </si>
  <si>
    <t>Bergoide</t>
  </si>
  <si>
    <t>Besse</t>
  </si>
  <si>
    <t>Blassac</t>
  </si>
  <si>
    <t>Blesle</t>
  </si>
  <si>
    <t>Bonmorin</t>
  </si>
  <si>
    <t>Bosberty</t>
  </si>
  <si>
    <t>Bourg "1928"</t>
  </si>
  <si>
    <t>Bousselargues</t>
  </si>
  <si>
    <t>Brugeilles</t>
  </si>
  <si>
    <t>Cerzaguet</t>
  </si>
  <si>
    <t>Chabestrat</t>
  </si>
  <si>
    <t>Chalus</t>
  </si>
  <si>
    <t>Chambezon</t>
  </si>
  <si>
    <t>Chanteduc</t>
  </si>
  <si>
    <t>Chastrette</t>
  </si>
  <si>
    <t>Chilhac</t>
  </si>
  <si>
    <t>Clamont</t>
  </si>
  <si>
    <t>Cohade</t>
  </si>
  <si>
    <t>Collat</t>
  </si>
  <si>
    <t>Courteuges</t>
  </si>
  <si>
    <t>Croix Du Bucheron</t>
  </si>
  <si>
    <t>Crozemarie</t>
  </si>
  <si>
    <t>Cumignat</t>
  </si>
  <si>
    <t>Dintillat</t>
  </si>
  <si>
    <t>Domeyrat</t>
  </si>
  <si>
    <t>Durbiat</t>
  </si>
  <si>
    <t>Escolges</t>
  </si>
  <si>
    <t>Espalem</t>
  </si>
  <si>
    <t>Farreyrolles</t>
  </si>
  <si>
    <t>Fourges</t>
  </si>
  <si>
    <t>Gaday</t>
  </si>
  <si>
    <t>Grangchamp</t>
  </si>
  <si>
    <t>Jancenet</t>
  </si>
  <si>
    <t>Josat</t>
  </si>
  <si>
    <t>La Brugiere</t>
  </si>
  <si>
    <t>La Garde</t>
  </si>
  <si>
    <t>La Roche Bache De Pompage</t>
  </si>
  <si>
    <t>La Vazèze</t>
  </si>
  <si>
    <t>Le Breuil</t>
  </si>
  <si>
    <t>Le Dépôt</t>
  </si>
  <si>
    <t>Le Luguet</t>
  </si>
  <si>
    <t>Le Monteil</t>
  </si>
  <si>
    <t>Le Pradal</t>
  </si>
  <si>
    <t>Le Zagat</t>
  </si>
  <si>
    <t>Lempdes</t>
  </si>
  <si>
    <t>Leotoing</t>
  </si>
  <si>
    <t xml:space="preserve">Les Hortes </t>
  </si>
  <si>
    <t>Linard</t>
  </si>
  <si>
    <t>Lodines</t>
  </si>
  <si>
    <t>Lorlanges</t>
  </si>
  <si>
    <t>Lugeac</t>
  </si>
  <si>
    <t>Malgascon</t>
  </si>
  <si>
    <t>Mandelle</t>
  </si>
  <si>
    <t>Marzun</t>
  </si>
  <si>
    <t>Molimard</t>
  </si>
  <si>
    <t>Montmoirat</t>
  </si>
  <si>
    <t>Montpoudergue</t>
  </si>
  <si>
    <t>Novechaze</t>
  </si>
  <si>
    <t>Nugier</t>
  </si>
  <si>
    <t>Osfond</t>
  </si>
  <si>
    <t>Parrot</t>
  </si>
  <si>
    <t>Paulhac</t>
  </si>
  <si>
    <t>Pérérol</t>
  </si>
  <si>
    <t>Peygerolles</t>
  </si>
  <si>
    <t>Peymian</t>
  </si>
  <si>
    <t>Pinols</t>
  </si>
  <si>
    <t>Pouzols</t>
  </si>
  <si>
    <t>Rougeac</t>
  </si>
  <si>
    <t>Saroil</t>
  </si>
  <si>
    <t>Sauvagnat</t>
  </si>
  <si>
    <t>St-Beauzire</t>
  </si>
  <si>
    <t>St-Laurent Chabreuges</t>
  </si>
  <si>
    <t>Trabesson</t>
  </si>
  <si>
    <t>Vazeilles</t>
  </si>
  <si>
    <t>Vedrines</t>
  </si>
  <si>
    <t>Vergongheon</t>
  </si>
  <si>
    <t>Verneuges</t>
  </si>
  <si>
    <t>Vezezoux</t>
  </si>
  <si>
    <t>Vieille-Brioude</t>
  </si>
  <si>
    <t>Vieilleguerre</t>
  </si>
  <si>
    <t>Agnat</t>
  </si>
  <si>
    <t>Anzat</t>
  </si>
  <si>
    <t>Autrac</t>
  </si>
  <si>
    <t>Auzon</t>
  </si>
  <si>
    <t>Brassac</t>
  </si>
  <si>
    <t>Brioude</t>
  </si>
  <si>
    <t>Champagnac</t>
  </si>
  <si>
    <t>Chaniat</t>
  </si>
  <si>
    <t>Chassignolles</t>
  </si>
  <si>
    <t>Cistrieres</t>
  </si>
  <si>
    <t>Connangles</t>
  </si>
  <si>
    <t>Couteuges</t>
  </si>
  <si>
    <t>Cronce</t>
  </si>
  <si>
    <t>Javaugues</t>
  </si>
  <si>
    <t>Jax</t>
  </si>
  <si>
    <t>Lamothe</t>
  </si>
  <si>
    <t>Lavaudieu</t>
  </si>
  <si>
    <t>Leyvaux</t>
  </si>
  <si>
    <t>Montclard</t>
  </si>
  <si>
    <t>Salzuit</t>
  </si>
  <si>
    <t>Torsiac</t>
  </si>
  <si>
    <t xml:space="preserve">encrassement </t>
  </si>
  <si>
    <t>Contenance</t>
  </si>
  <si>
    <t>Bon</t>
  </si>
  <si>
    <t>Bonnes</t>
  </si>
  <si>
    <t>Peu</t>
  </si>
  <si>
    <t>Moyen</t>
  </si>
  <si>
    <t>Moyennes</t>
  </si>
  <si>
    <t>Mauvais</t>
  </si>
  <si>
    <t>Mauvaises</t>
  </si>
  <si>
    <t>En état</t>
  </si>
  <si>
    <t>Avec</t>
  </si>
  <si>
    <t>Bonne</t>
  </si>
  <si>
    <t>A changer 3.00m</t>
  </si>
  <si>
    <t>Sans</t>
  </si>
  <si>
    <t>Défectueuse</t>
  </si>
  <si>
    <t>A changer 3.50m</t>
  </si>
  <si>
    <t>A changer 4.00m</t>
  </si>
  <si>
    <t>A changer 4.50m</t>
  </si>
  <si>
    <t xml:space="preserve">Moustiquaire </t>
  </si>
  <si>
    <t>Conduites acier</t>
  </si>
  <si>
    <t>Conduites inox</t>
  </si>
  <si>
    <t>Moyenne</t>
  </si>
  <si>
    <t>Conduites pvc</t>
  </si>
  <si>
    <t>Mauvaise</t>
  </si>
  <si>
    <t>Conduites acier/pvc</t>
  </si>
  <si>
    <t>Conduites inox/acier</t>
  </si>
  <si>
    <t>Conduites inox/pvc</t>
  </si>
  <si>
    <t xml:space="preserve">Serrure </t>
  </si>
  <si>
    <t>Classique (javel)</t>
  </si>
  <si>
    <t>Cadenas 159</t>
  </si>
  <si>
    <t>Chimique</t>
  </si>
  <si>
    <t>Pas en état</t>
  </si>
  <si>
    <t>Non Triangle</t>
  </si>
  <si>
    <t>Serrure 159</t>
  </si>
  <si>
    <t>Capot défectueux</t>
  </si>
  <si>
    <t>Regard</t>
  </si>
  <si>
    <t>Oui</t>
  </si>
  <si>
    <t>Non</t>
  </si>
  <si>
    <t>1 Gauche</t>
  </si>
  <si>
    <t>Pas de pression</t>
  </si>
  <si>
    <t>1 Droite</t>
  </si>
  <si>
    <t>1 Ancienne</t>
  </si>
  <si>
    <t>Peinture Ext</t>
  </si>
  <si>
    <t>Peinture tuyaux</t>
  </si>
  <si>
    <t>Peinture Porte</t>
  </si>
  <si>
    <t>1 Nouvelle</t>
  </si>
  <si>
    <t>Fait</t>
  </si>
  <si>
    <t>A faire</t>
  </si>
  <si>
    <t>Robinet_ars</t>
  </si>
  <si>
    <t>Défectueux</t>
  </si>
  <si>
    <t>Robinetterie cuve</t>
  </si>
  <si>
    <t>Conduites cuve</t>
  </si>
  <si>
    <t>Nouvelle</t>
  </si>
  <si>
    <t xml:space="preserve">Les Grezes </t>
  </si>
  <si>
    <t>FON</t>
  </si>
  <si>
    <t xml:space="preserve"> Gauche</t>
  </si>
  <si>
    <t>Milieu</t>
  </si>
  <si>
    <t xml:space="preserve">Droite   </t>
  </si>
  <si>
    <t>La Rochette</t>
  </si>
  <si>
    <t>DOU</t>
  </si>
  <si>
    <t>Ancienne</t>
  </si>
  <si>
    <t>Saint Pierre</t>
  </si>
  <si>
    <t>St-Didier Sur Doulon</t>
  </si>
  <si>
    <t>St-Vert</t>
  </si>
  <si>
    <t>Laval Sur Doulon</t>
  </si>
  <si>
    <t>Les Mazeaux</t>
  </si>
  <si>
    <t>Les Barrys</t>
  </si>
  <si>
    <t>Droite</t>
  </si>
  <si>
    <t>Le Real</t>
  </si>
  <si>
    <t>Le Moristel</t>
  </si>
  <si>
    <t>Le Boucharel   Toirat</t>
  </si>
  <si>
    <t>La Pouille-Le Fiou</t>
  </si>
  <si>
    <t>Estivareilles</t>
  </si>
  <si>
    <t>St-Hilaire</t>
  </si>
  <si>
    <t>Bâche De Pompage Peymian</t>
  </si>
  <si>
    <t>CNE</t>
  </si>
  <si>
    <t xml:space="preserve">Monthiol     </t>
  </si>
  <si>
    <t>St-Pal De Senouire</t>
  </si>
  <si>
    <t>Moissac Bas</t>
  </si>
  <si>
    <t>Lhermitagne Petite</t>
  </si>
  <si>
    <t>Lhermitagne  Grande</t>
  </si>
  <si>
    <t>Le Sap</t>
  </si>
  <si>
    <t>Le Frontvel</t>
  </si>
  <si>
    <t>La Vernede</t>
  </si>
  <si>
    <t>La Bastide</t>
  </si>
  <si>
    <t>Combelles</t>
  </si>
  <si>
    <t>Cistrieres-Haut Service</t>
  </si>
  <si>
    <t>Cistrieres-Bas Service</t>
  </si>
  <si>
    <t>ARM</t>
  </si>
  <si>
    <t>Les Laniers</t>
  </si>
  <si>
    <t>Les Begons</t>
  </si>
  <si>
    <t>St-Prejet Armandon</t>
  </si>
  <si>
    <t>Le Rif</t>
  </si>
  <si>
    <t>Ste-Marguerite</t>
  </si>
  <si>
    <t>Frugieres Le Pin</t>
  </si>
  <si>
    <t>Peinture INT</t>
  </si>
  <si>
    <t>Peinture EXT</t>
  </si>
  <si>
    <t>Robinet ARS</t>
  </si>
  <si>
    <t>Matière conduite</t>
  </si>
  <si>
    <t>Encrassement cuve</t>
  </si>
  <si>
    <t>Revêtement Int Cuve</t>
  </si>
  <si>
    <t>Désinfection Captage</t>
  </si>
  <si>
    <t>Serrure</t>
  </si>
  <si>
    <t>Réactif</t>
  </si>
  <si>
    <t>Capacité</t>
  </si>
  <si>
    <t>Cuves</t>
  </si>
  <si>
    <t>Réservoir</t>
  </si>
  <si>
    <t>Communes</t>
  </si>
  <si>
    <t>Code</t>
  </si>
  <si>
    <t>I</t>
  </si>
  <si>
    <t>St Jean St Gervais</t>
  </si>
  <si>
    <t>La Pruneyre</t>
  </si>
  <si>
    <t>St-Jean-St-Gervais</t>
  </si>
  <si>
    <t>Le President</t>
  </si>
  <si>
    <t>Ste-Florine</t>
  </si>
  <si>
    <t>Brassac    Bas     Service</t>
  </si>
  <si>
    <t>Brassac Haut Service</t>
  </si>
  <si>
    <t>Auzon vieux</t>
  </si>
  <si>
    <t>AUZON</t>
  </si>
  <si>
    <t>Auzon Nord (Bâche)</t>
  </si>
  <si>
    <t>Auzon Sud - Rizolles</t>
  </si>
  <si>
    <t>Pendus - Forage</t>
  </si>
  <si>
    <t>Bache Tenou Bas Service</t>
  </si>
  <si>
    <t>St-Just</t>
  </si>
  <si>
    <t>Bache Tenou Haut Service</t>
  </si>
  <si>
    <t xml:space="preserve">Combechemin  </t>
  </si>
  <si>
    <t xml:space="preserve">Tissac </t>
  </si>
  <si>
    <t>St-Geron</t>
  </si>
  <si>
    <t>Laroche</t>
  </si>
  <si>
    <t xml:space="preserve">St-Beauzire </t>
  </si>
  <si>
    <t xml:space="preserve">Vernassal </t>
  </si>
  <si>
    <t xml:space="preserve">Espalem </t>
  </si>
  <si>
    <t>Bournoncle St Pierre</t>
  </si>
  <si>
    <t>Ardes Sur Couze</t>
  </si>
  <si>
    <t>Ancien Camping</t>
  </si>
  <si>
    <t>Cuve De Devant</t>
  </si>
  <si>
    <t>Cuve Du Fond</t>
  </si>
  <si>
    <t>Vins Haut</t>
  </si>
  <si>
    <t>Anzat Bourg</t>
  </si>
  <si>
    <t xml:space="preserve">Chaumont </t>
  </si>
  <si>
    <t>Bergoide        Tour</t>
  </si>
  <si>
    <t xml:space="preserve">Lempdes </t>
  </si>
  <si>
    <t xml:space="preserve">Frugeres Les Mines </t>
  </si>
  <si>
    <t xml:space="preserve">Chambezon </t>
  </si>
  <si>
    <t xml:space="preserve">La Roche   </t>
  </si>
  <si>
    <t>Bournoncle   St-Pierre</t>
  </si>
  <si>
    <t>Bâche Pompage Station La Prade</t>
  </si>
  <si>
    <t>Bache Pompage Station Peyrusse</t>
  </si>
  <si>
    <t>Bache Pompage Station De Bannat</t>
  </si>
  <si>
    <t>Villeneuve D'allier</t>
  </si>
  <si>
    <t>Le Razat</t>
  </si>
  <si>
    <t>Bache Pompage Auzat</t>
  </si>
  <si>
    <t>Bache De Pompage Simpal</t>
  </si>
  <si>
    <t>Simpal  Bas</t>
  </si>
  <si>
    <t>Simpal - Haut</t>
  </si>
  <si>
    <t>Coste Cirgues</t>
  </si>
  <si>
    <t>St-Privat Du Dragon</t>
  </si>
  <si>
    <t>Sauvanirgues Haut Service</t>
  </si>
  <si>
    <t>Crouzat Bas Service</t>
  </si>
  <si>
    <t>St-Ilpize</t>
  </si>
  <si>
    <t xml:space="preserve">Ancienne </t>
  </si>
  <si>
    <t xml:space="preserve">Nouvelle  </t>
  </si>
  <si>
    <t>La Chomette</t>
  </si>
  <si>
    <t>Guerrin   Réseau Langeac</t>
  </si>
  <si>
    <t xml:space="preserve">Peyrusse </t>
  </si>
  <si>
    <t>St-Georges</t>
  </si>
  <si>
    <t>La Fageolle</t>
  </si>
  <si>
    <t>Boissiere</t>
  </si>
  <si>
    <t>Croix De Bourg</t>
  </si>
  <si>
    <t>Les Fages</t>
  </si>
  <si>
    <t>Le Vialard</t>
  </si>
  <si>
    <t xml:space="preserve">Bache De Pompage </t>
  </si>
  <si>
    <t>Garde - Nouveau Reservoir</t>
  </si>
  <si>
    <t>Garde</t>
  </si>
  <si>
    <t>Bache De Pompage</t>
  </si>
  <si>
    <t>Lestigeollet</t>
  </si>
  <si>
    <t>Bache De Pompage Laboue</t>
  </si>
  <si>
    <t>Le Chambon</t>
  </si>
  <si>
    <t>Les Traverses</t>
  </si>
  <si>
    <t>Mazerat Aurouze</t>
  </si>
  <si>
    <t>Le Mazel</t>
  </si>
  <si>
    <t>La Brequeuille</t>
  </si>
  <si>
    <t xml:space="preserve">Champcheny  Bas Service </t>
  </si>
  <si>
    <t xml:space="preserve">Croix Des Freres   </t>
  </si>
  <si>
    <t>Les Pieds Haut Service</t>
  </si>
  <si>
    <t>Chaumaget Laiterie</t>
  </si>
  <si>
    <t>Echelles chambre des vannes</t>
  </si>
  <si>
    <t>COU</t>
  </si>
  <si>
    <t>CEZ</t>
  </si>
  <si>
    <t>135 D</t>
  </si>
  <si>
    <t>136 G</t>
  </si>
  <si>
    <t>143 A</t>
  </si>
  <si>
    <t>144 N</t>
  </si>
  <si>
    <t>147 D</t>
  </si>
  <si>
    <t>148 M</t>
  </si>
  <si>
    <t>149 G</t>
  </si>
  <si>
    <t>150 N</t>
  </si>
  <si>
    <t>151 D</t>
  </si>
  <si>
    <t>152 G</t>
  </si>
  <si>
    <t>153 D</t>
  </si>
  <si>
    <t>154 G</t>
  </si>
  <si>
    <t>155 D</t>
  </si>
  <si>
    <t>156 G</t>
  </si>
  <si>
    <t>157 D</t>
  </si>
  <si>
    <t>158 G</t>
  </si>
  <si>
    <t>180 D</t>
  </si>
  <si>
    <t>181 G</t>
  </si>
  <si>
    <t>191 N</t>
  </si>
  <si>
    <t>192 A</t>
  </si>
  <si>
    <t>194 D</t>
  </si>
  <si>
    <t>195 G</t>
  </si>
  <si>
    <t>200 D</t>
  </si>
  <si>
    <t>201 G</t>
  </si>
  <si>
    <t>212 D</t>
  </si>
  <si>
    <t>213 G</t>
  </si>
  <si>
    <t>216 D</t>
  </si>
  <si>
    <t>217 G</t>
  </si>
  <si>
    <t>218 D</t>
  </si>
  <si>
    <t>219 G</t>
  </si>
  <si>
    <t>222 D</t>
  </si>
  <si>
    <t>223 G</t>
  </si>
  <si>
    <t>225 D</t>
  </si>
  <si>
    <t>226 G</t>
  </si>
  <si>
    <t>227 D</t>
  </si>
  <si>
    <t>228 G</t>
  </si>
  <si>
    <t>231 D</t>
  </si>
  <si>
    <t>232 G</t>
  </si>
  <si>
    <t>241 F</t>
  </si>
  <si>
    <t>242 D</t>
  </si>
  <si>
    <t>257 A</t>
  </si>
  <si>
    <t>258 N</t>
  </si>
  <si>
    <t>262 D</t>
  </si>
  <si>
    <t>263 G</t>
  </si>
  <si>
    <t>265 A</t>
  </si>
  <si>
    <t>266 N</t>
  </si>
  <si>
    <t>273 D</t>
  </si>
  <si>
    <t>274 G</t>
  </si>
  <si>
    <t>275 D</t>
  </si>
  <si>
    <t>276 G</t>
  </si>
  <si>
    <t>300 D</t>
  </si>
  <si>
    <t>301 G</t>
  </si>
  <si>
    <t>Enduit hydrolique</t>
  </si>
  <si>
    <t>Mediocre</t>
  </si>
  <si>
    <t xml:space="preserve">En état </t>
  </si>
  <si>
    <t>Capo défectueux</t>
  </si>
  <si>
    <t>A changer 3,50m</t>
  </si>
  <si>
    <t>A changer 4m</t>
  </si>
  <si>
    <t>A changer</t>
  </si>
  <si>
    <t xml:space="preserve">A changer 3 m </t>
  </si>
  <si>
    <t>A changer 3m</t>
  </si>
  <si>
    <t>Resine</t>
  </si>
  <si>
    <t>Triangle</t>
  </si>
  <si>
    <t>Acier / PVC</t>
  </si>
  <si>
    <t xml:space="preserve">Cadenas 159 </t>
  </si>
  <si>
    <t>Acier</t>
  </si>
  <si>
    <t>PVC</t>
  </si>
  <si>
    <t>A changer 4,50m</t>
  </si>
  <si>
    <t xml:space="preserve">Correctes </t>
  </si>
  <si>
    <t>Médiocre</t>
  </si>
  <si>
    <t>Inox</t>
  </si>
  <si>
    <t>Cuve plastique</t>
  </si>
  <si>
    <t>Correctes</t>
  </si>
  <si>
    <t xml:space="preserve">Bonne </t>
  </si>
  <si>
    <t xml:space="preserve">Bon </t>
  </si>
  <si>
    <t xml:space="preserve">Sans </t>
  </si>
  <si>
    <t>Serrure 160</t>
  </si>
  <si>
    <t>Trinagle</t>
  </si>
  <si>
    <t xml:space="preserve">A changer </t>
  </si>
  <si>
    <t xml:space="preserve">Pas en état </t>
  </si>
  <si>
    <t xml:space="preserve">Triangle </t>
  </si>
  <si>
    <t xml:space="preserve">Enduit hydrolique </t>
  </si>
  <si>
    <t xml:space="preserve">Oui </t>
  </si>
  <si>
    <t xml:space="preserve">A changer 4m </t>
  </si>
  <si>
    <t xml:space="preserve">A changer 3m </t>
  </si>
  <si>
    <t xml:space="preserve">Clé normale </t>
  </si>
  <si>
    <t xml:space="preserve">Acier </t>
  </si>
  <si>
    <t>A changer4m</t>
  </si>
  <si>
    <t xml:space="preserve">Défectueuse </t>
  </si>
  <si>
    <t>Conduites chambre des vannes</t>
  </si>
  <si>
    <t>Peinture  tuyaux</t>
  </si>
  <si>
    <t>Observation(s)</t>
  </si>
  <si>
    <t>Résine</t>
  </si>
  <si>
    <t>Serrure normale</t>
  </si>
  <si>
    <t>Sans 3,50m</t>
  </si>
  <si>
    <t>Parois chambre des vannes</t>
  </si>
  <si>
    <t>Plafond chambre des vannes</t>
  </si>
  <si>
    <t>Sol chambre des vannes</t>
  </si>
  <si>
    <t>Echelles chambre des  vannes</t>
  </si>
  <si>
    <t>Robinetterie chambre des vanne</t>
  </si>
  <si>
    <t>Administratif</t>
  </si>
  <si>
    <t>Matière conduite cuve</t>
  </si>
  <si>
    <t>Enduit hydraulique</t>
  </si>
  <si>
    <t>Capot foug défectueux</t>
  </si>
  <si>
    <t xml:space="preserve">Capot foug </t>
  </si>
  <si>
    <t>Pvc</t>
  </si>
  <si>
    <t>Crépine (s)</t>
  </si>
  <si>
    <t>Galva</t>
  </si>
  <si>
    <t>Acier / Pvc</t>
  </si>
  <si>
    <t>Capot foug (NS)</t>
  </si>
  <si>
    <t>Matière conduites chambre des vannes</t>
  </si>
  <si>
    <t xml:space="preserve">Bonnes </t>
  </si>
  <si>
    <t>Patte à cadenas</t>
  </si>
  <si>
    <t>Acier / Inox</t>
  </si>
  <si>
    <t>A changer 3,00m</t>
  </si>
  <si>
    <t>Fonte / Pvc</t>
  </si>
  <si>
    <t>Fonte</t>
  </si>
  <si>
    <t>Oui avec cadenas</t>
  </si>
  <si>
    <t>A changer 4,00m</t>
  </si>
  <si>
    <t>Inox / pvc</t>
  </si>
  <si>
    <t>Bonne (s)</t>
  </si>
  <si>
    <t xml:space="preserve">Moyen </t>
  </si>
  <si>
    <t xml:space="preserve">Mauvais </t>
  </si>
  <si>
    <t>Oui (NS)</t>
  </si>
  <si>
    <t>Mauvaise (s)</t>
  </si>
  <si>
    <t>Triangle + cadenas 159</t>
  </si>
  <si>
    <t>Fonte / Acier</t>
  </si>
  <si>
    <t>Admimistratif</t>
  </si>
  <si>
    <t>Important</t>
  </si>
  <si>
    <t>AAAA</t>
  </si>
  <si>
    <t>AAAAA</t>
  </si>
  <si>
    <t>BBBB</t>
  </si>
  <si>
    <t>CCCC</t>
  </si>
  <si>
    <t>DDDD</t>
  </si>
  <si>
    <t>EEEE</t>
  </si>
  <si>
    <t>FFFF</t>
  </si>
  <si>
    <t>GGGG</t>
  </si>
  <si>
    <t>AB</t>
  </si>
  <si>
    <t>AC</t>
  </si>
  <si>
    <t>AD</t>
  </si>
  <si>
    <t>AE</t>
  </si>
  <si>
    <t>AF</t>
  </si>
  <si>
    <t>AG</t>
  </si>
  <si>
    <t>AH</t>
  </si>
  <si>
    <t>HHHH</t>
  </si>
  <si>
    <t>IIII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</si>
</sst>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£&quot;#,##0.00_);[Red]\(&quot;£&quot;#,##0.00\)"/>
    <numFmt numFmtId="165" formatCode="ddd\ dd/mm/yyyy"/>
  </numFmts>
  <fonts count="26">
    <font>
      <sz val="11"/>
      <color theme="1"/>
      <name val="Times New Roman"/>
      <family val="2"/>
    </font>
    <font>
      <sz val="9"/>
      <color theme="1"/>
      <name val="Gill Sans MT"/>
      <family val="2"/>
    </font>
    <font>
      <sz val="9"/>
      <color theme="1"/>
      <name val="Gill Sans MT"/>
      <family val="2"/>
    </font>
    <font>
      <sz val="9"/>
      <color theme="1"/>
      <name val="Gill Sans MT"/>
      <family val="2"/>
    </font>
    <font>
      <sz val="9"/>
      <color theme="1"/>
      <name val="Gill Sans MT"/>
      <family val="2"/>
    </font>
    <font>
      <sz val="9"/>
      <color theme="1"/>
      <name val="Gill Sans MT"/>
      <family val="2"/>
    </font>
    <font>
      <sz val="9"/>
      <color rgb="FF000000"/>
      <name val="Arial"/>
      <family val="2"/>
    </font>
    <font>
      <sz val="9"/>
      <color rgb="FF000000"/>
      <name val="Arial"/>
      <family val="2"/>
    </font>
    <font>
      <b/>
      <sz val="9"/>
      <color rgb="FF000000"/>
      <name val="Arial"/>
      <family val="2"/>
    </font>
    <font>
      <b/>
      <sz val="10"/>
      <color rgb="FF000000"/>
      <name val="Times New Roman"/>
      <family val="1"/>
    </font>
    <font>
      <b/>
      <sz val="11"/>
      <color rgb="FF000000"/>
      <name val="Times New Roman"/>
      <family val="1"/>
    </font>
    <font>
      <sz val="11"/>
      <color rgb="FF000000"/>
      <name val="Times New Roman"/>
      <family val="1"/>
    </font>
    <font>
      <sz val="11"/>
      <color rgb="FF000000"/>
      <name val="Times New Roman"/>
      <family val="2"/>
    </font>
    <font>
      <b/>
      <sz val="9"/>
      <color theme="1"/>
      <name val="Gill Sans MT"/>
      <family val="2"/>
    </font>
    <font>
      <b/>
      <sz val="9"/>
      <name val="Gill Sans MT"/>
      <family val="2"/>
    </font>
    <font>
      <sz val="7"/>
      <name val="Gill Sans MT"/>
      <family val="2"/>
    </font>
    <font>
      <sz val="7"/>
      <color theme="1"/>
      <name val="Gill Sans MT"/>
      <family val="2"/>
    </font>
    <font>
      <b/>
      <sz val="12"/>
      <color theme="1"/>
      <name val="Gill Sans MT"/>
      <family val="2"/>
    </font>
    <font>
      <b/>
      <sz val="11"/>
      <color theme="1"/>
      <name val="Gill Sans MT"/>
      <family val="2"/>
    </font>
    <font>
      <sz val="9"/>
      <color rgb="FF000000"/>
      <name val="Gill Sans MT"/>
      <family val="2"/>
    </font>
    <font>
      <b/>
      <sz val="9"/>
      <color theme="0"/>
      <name val="Gill Sans MT"/>
      <family val="2"/>
    </font>
    <font>
      <sz val="11"/>
      <color theme="1"/>
      <name val="Gill Sans MT"/>
      <family val="2"/>
    </font>
    <font>
      <sz val="12"/>
      <color theme="1"/>
      <name val="Times New Roman"/>
      <family val="2"/>
    </font>
    <font>
      <sz val="9"/>
      <color theme="1"/>
      <name val="Times New Roman"/>
      <family val="2"/>
    </font>
    <font>
      <sz val="9"/>
      <name val="Gill Sans MT"/>
      <family val="2"/>
    </font>
    <font>
      <sz val="16"/>
      <color rgb="FF000000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rgb="FF72A376"/>
        <bgColor rgb="FF72A376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99FF"/>
        <bgColor indexed="64"/>
      </patternFill>
    </fill>
  </fills>
  <borders count="33">
    <border>
      <left/>
      <right/>
      <top/>
      <bottom/>
      <diagonal/>
    </border>
    <border>
      <left style="thin">
        <color rgb="FFABC8AD"/>
      </left>
      <right style="thin">
        <color rgb="FFABC8AD"/>
      </right>
      <top/>
      <bottom style="thin">
        <color rgb="FFABC8AD"/>
      </bottom>
      <diagonal/>
    </border>
    <border>
      <left/>
      <right style="thin">
        <color rgb="FFABC8AD"/>
      </right>
      <top/>
      <bottom style="thin">
        <color rgb="FFABC8AD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 style="thick">
        <color theme="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ck">
        <color theme="4"/>
      </right>
      <top style="thin">
        <color indexed="64"/>
      </top>
      <bottom/>
      <diagonal/>
    </border>
    <border>
      <left style="thin">
        <color auto="1"/>
      </left>
      <right style="thick">
        <color theme="4"/>
      </right>
      <top/>
      <bottom style="thin">
        <color auto="1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5" fillId="0" borderId="0"/>
    <xf numFmtId="0" fontId="4" fillId="0" borderId="0"/>
  </cellStyleXfs>
  <cellXfs count="169">
    <xf numFmtId="0" fontId="0" fillId="0" borderId="0" xfId="0"/>
    <xf numFmtId="0" fontId="0" fillId="0" borderId="0" xfId="0" applyAlignment="1">
      <alignment vertical="center"/>
    </xf>
    <xf numFmtId="0" fontId="6" fillId="0" borderId="0" xfId="0" applyFont="1" applyFill="1" applyBorder="1" applyAlignment="1"/>
    <xf numFmtId="0" fontId="7" fillId="0" borderId="0" xfId="0" applyFont="1" applyFill="1" applyBorder="1" applyAlignment="1"/>
    <xf numFmtId="0" fontId="8" fillId="0" borderId="0" xfId="0" applyFont="1" applyFill="1" applyBorder="1" applyAlignment="1" applyProtection="1">
      <alignment horizontal="left"/>
      <protection locked="0"/>
    </xf>
    <xf numFmtId="0" fontId="8" fillId="0" borderId="0" xfId="0" applyFont="1" applyFill="1" applyBorder="1" applyAlignment="1" applyProtection="1">
      <protection locked="0"/>
    </xf>
    <xf numFmtId="0" fontId="8" fillId="0" borderId="0" xfId="0" applyFont="1" applyAlignment="1"/>
    <xf numFmtId="0" fontId="7" fillId="0" borderId="0" xfId="0" applyFont="1" applyAlignment="1"/>
    <xf numFmtId="0" fontId="7" fillId="0" borderId="0" xfId="0" applyFont="1" applyFill="1" applyBorder="1" applyAlignment="1" applyProtection="1">
      <alignment horizontal="left"/>
      <protection locked="0"/>
    </xf>
    <xf numFmtId="0" fontId="7" fillId="0" borderId="0" xfId="0" applyFont="1" applyFill="1" applyBorder="1" applyAlignment="1">
      <alignment horizontal="left"/>
    </xf>
    <xf numFmtId="0" fontId="9" fillId="0" borderId="0" xfId="0" applyFont="1" applyFill="1" applyBorder="1" applyAlignment="1" applyProtection="1">
      <alignment horizontal="left"/>
      <protection locked="0"/>
    </xf>
    <xf numFmtId="0" fontId="8" fillId="0" borderId="0" xfId="0" applyFont="1" applyFill="1" applyBorder="1" applyAlignment="1" applyProtection="1">
      <alignment horizontal="left" vertical="center"/>
      <protection locked="0"/>
    </xf>
    <xf numFmtId="0" fontId="7" fillId="0" borderId="0" xfId="0" applyFont="1" applyAlignment="1" applyProtection="1">
      <alignment horizontal="left"/>
      <protection locked="0"/>
    </xf>
    <xf numFmtId="0" fontId="7" fillId="0" borderId="0" xfId="0" applyFont="1" applyAlignment="1">
      <alignment horizontal="left"/>
    </xf>
    <xf numFmtId="0" fontId="9" fillId="0" borderId="0" xfId="0" applyFont="1" applyFill="1" applyBorder="1" applyAlignment="1" applyProtection="1">
      <protection locked="0"/>
    </xf>
    <xf numFmtId="0" fontId="10" fillId="0" borderId="0" xfId="0" applyFont="1" applyFill="1" applyBorder="1" applyAlignment="1" applyProtection="1">
      <protection locked="0"/>
    </xf>
    <xf numFmtId="0" fontId="9" fillId="2" borderId="1" xfId="0" applyFont="1" applyFill="1" applyBorder="1" applyAlignment="1"/>
    <xf numFmtId="0" fontId="7" fillId="0" borderId="0" xfId="0" applyFont="1" applyBorder="1" applyAlignment="1"/>
    <xf numFmtId="0" fontId="0" fillId="0" borderId="0" xfId="0" applyFont="1" applyAlignment="1">
      <alignment vertical="center"/>
    </xf>
    <xf numFmtId="164" fontId="7" fillId="0" borderId="0" xfId="0" applyNumberFormat="1" applyFont="1" applyFill="1" applyBorder="1" applyAlignment="1"/>
    <xf numFmtId="0" fontId="10" fillId="0" borderId="0" xfId="0" applyFont="1" applyFill="1" applyAlignment="1" applyProtection="1">
      <protection locked="0"/>
    </xf>
    <xf numFmtId="0" fontId="10" fillId="2" borderId="2" xfId="0" applyFont="1" applyFill="1" applyBorder="1" applyAlignment="1"/>
    <xf numFmtId="0" fontId="11" fillId="0" borderId="0" xfId="0" applyFont="1" applyFill="1" applyBorder="1" applyAlignment="1" applyProtection="1">
      <protection locked="0"/>
    </xf>
    <xf numFmtId="0" fontId="11" fillId="0" borderId="0" xfId="0" applyFont="1" applyFill="1" applyAlignment="1" applyProtection="1">
      <protection locked="0"/>
    </xf>
    <xf numFmtId="0" fontId="6" fillId="0" borderId="0" xfId="0" applyFont="1" applyAlignment="1">
      <alignment wrapText="1" justifyLastLine="1" shrinkToFit="1"/>
    </xf>
    <xf numFmtId="0" fontId="12" fillId="0" borderId="0" xfId="0" applyFont="1" applyFill="1" applyAlignment="1">
      <alignment wrapText="1" justifyLastLine="1" shrinkToFit="1"/>
    </xf>
    <xf numFmtId="0" fontId="11" fillId="0" borderId="0" xfId="0" applyFont="1" applyFill="1" applyAlignment="1">
      <alignment wrapText="1" justifyLastLine="1" shrinkToFit="1"/>
    </xf>
    <xf numFmtId="0" fontId="6" fillId="0" borderId="0" xfId="0" applyFont="1" applyAlignment="1"/>
    <xf numFmtId="0" fontId="4" fillId="0" borderId="0" xfId="2" applyFill="1"/>
    <xf numFmtId="0" fontId="4" fillId="0" borderId="0" xfId="2"/>
    <xf numFmtId="0" fontId="4" fillId="0" borderId="0" xfId="2" applyFill="1" applyAlignment="1">
      <alignment wrapText="1"/>
    </xf>
    <xf numFmtId="0" fontId="4" fillId="0" borderId="0" xfId="2" applyFill="1" applyAlignment="1">
      <alignment horizontal="left"/>
    </xf>
    <xf numFmtId="0" fontId="4" fillId="0" borderId="0" xfId="2" applyFill="1" applyAlignment="1">
      <alignment horizontal="center"/>
    </xf>
    <xf numFmtId="0" fontId="4" fillId="0" borderId="0" xfId="2" applyFill="1" applyAlignment="1"/>
    <xf numFmtId="0" fontId="4" fillId="0" borderId="0" xfId="2" applyFont="1" applyFill="1" applyAlignment="1">
      <alignment horizontal="center"/>
    </xf>
    <xf numFmtId="0" fontId="15" fillId="0" borderId="3" xfId="2" applyFont="1" applyFill="1" applyBorder="1" applyAlignment="1">
      <alignment horizontal="center" vertical="center"/>
    </xf>
    <xf numFmtId="0" fontId="15" fillId="0" borderId="3" xfId="2" applyFont="1" applyBorder="1" applyAlignment="1">
      <alignment horizontal="center" vertical="center"/>
    </xf>
    <xf numFmtId="0" fontId="15" fillId="0" borderId="3" xfId="2" applyFont="1" applyBorder="1" applyAlignment="1">
      <alignment horizontal="left" vertical="center" wrapText="1"/>
    </xf>
    <xf numFmtId="0" fontId="15" fillId="0" borderId="3" xfId="2" applyFont="1" applyFill="1" applyBorder="1" applyAlignment="1">
      <alignment vertical="center" wrapText="1"/>
    </xf>
    <xf numFmtId="0" fontId="15" fillId="0" borderId="3" xfId="2" applyFont="1" applyFill="1" applyBorder="1" applyAlignment="1">
      <alignment horizontal="center" vertical="center" wrapText="1"/>
    </xf>
    <xf numFmtId="0" fontId="16" fillId="0" borderId="0" xfId="2" applyFont="1" applyFill="1" applyAlignment="1">
      <alignment wrapText="1"/>
    </xf>
    <xf numFmtId="0" fontId="16" fillId="0" borderId="0" xfId="2" applyFont="1" applyFill="1"/>
    <xf numFmtId="0" fontId="4" fillId="0" borderId="0" xfId="2" applyFill="1" applyAlignment="1">
      <alignment vertical="center"/>
    </xf>
    <xf numFmtId="0" fontId="4" fillId="0" borderId="0" xfId="2" applyAlignment="1">
      <alignment vertical="center"/>
    </xf>
    <xf numFmtId="0" fontId="16" fillId="0" borderId="0" xfId="2" applyFont="1" applyFill="1" applyAlignment="1">
      <alignment vertical="center" wrapText="1"/>
    </xf>
    <xf numFmtId="0" fontId="16" fillId="0" borderId="0" xfId="2" applyFont="1" applyFill="1" applyAlignment="1">
      <alignment vertical="center"/>
    </xf>
    <xf numFmtId="0" fontId="15" fillId="0" borderId="3" xfId="2" applyFont="1" applyBorder="1" applyAlignment="1">
      <alignment horizontal="center" vertical="center" wrapText="1"/>
    </xf>
    <xf numFmtId="0" fontId="15" fillId="0" borderId="4" xfId="2" applyFont="1" applyFill="1" applyBorder="1" applyAlignment="1">
      <alignment horizontal="center" vertical="center"/>
    </xf>
    <xf numFmtId="0" fontId="15" fillId="0" borderId="4" xfId="2" applyFont="1" applyBorder="1" applyAlignment="1">
      <alignment horizontal="center" vertical="center" wrapText="1"/>
    </xf>
    <xf numFmtId="0" fontId="15" fillId="0" borderId="4" xfId="2" applyFont="1" applyBorder="1" applyAlignment="1">
      <alignment horizontal="left" vertical="center" wrapText="1"/>
    </xf>
    <xf numFmtId="0" fontId="16" fillId="6" borderId="0" xfId="2" applyFont="1" applyFill="1" applyAlignment="1">
      <alignment wrapText="1"/>
    </xf>
    <xf numFmtId="0" fontId="16" fillId="6" borderId="0" xfId="2" applyFont="1" applyFill="1"/>
    <xf numFmtId="0" fontId="15" fillId="6" borderId="3" xfId="2" applyFont="1" applyFill="1" applyBorder="1" applyAlignment="1">
      <alignment horizontal="center" vertical="center" wrapText="1"/>
    </xf>
    <xf numFmtId="0" fontId="15" fillId="6" borderId="3" xfId="2" applyFont="1" applyFill="1" applyBorder="1" applyAlignment="1">
      <alignment vertical="center" wrapText="1"/>
    </xf>
    <xf numFmtId="0" fontId="16" fillId="6" borderId="6" xfId="2" applyFont="1" applyFill="1" applyBorder="1" applyAlignment="1">
      <alignment horizontal="center" vertical="center"/>
    </xf>
    <xf numFmtId="0" fontId="16" fillId="4" borderId="6" xfId="2" applyFont="1" applyFill="1" applyBorder="1" applyAlignment="1">
      <alignment horizontal="center" vertical="center"/>
    </xf>
    <xf numFmtId="0" fontId="16" fillId="0" borderId="6" xfId="2" applyFont="1" applyFill="1" applyBorder="1" applyAlignment="1">
      <alignment horizontal="center" vertical="center"/>
    </xf>
    <xf numFmtId="0" fontId="16" fillId="0" borderId="5" xfId="2" applyFont="1" applyFill="1" applyBorder="1" applyAlignment="1">
      <alignment horizontal="center" vertical="center"/>
    </xf>
    <xf numFmtId="0" fontId="15" fillId="0" borderId="4" xfId="2" applyFont="1" applyFill="1" applyBorder="1" applyAlignment="1">
      <alignment horizontal="left" vertical="center" wrapText="1"/>
    </xf>
    <xf numFmtId="0" fontId="15" fillId="0" borderId="4" xfId="2" applyFont="1" applyFill="1" applyBorder="1" applyAlignment="1">
      <alignment vertical="center" wrapText="1"/>
    </xf>
    <xf numFmtId="0" fontId="15" fillId="0" borderId="3" xfId="2" applyFont="1" applyFill="1" applyBorder="1" applyAlignment="1">
      <alignment horizontal="left" vertical="center" wrapText="1"/>
    </xf>
    <xf numFmtId="0" fontId="15" fillId="0" borderId="11" xfId="2" applyFont="1" applyFill="1" applyBorder="1" applyAlignment="1">
      <alignment horizontal="center" vertical="center"/>
    </xf>
    <xf numFmtId="0" fontId="15" fillId="0" borderId="11" xfId="2" applyFont="1" applyFill="1" applyBorder="1" applyAlignment="1">
      <alignment horizontal="left" vertical="center" wrapText="1"/>
    </xf>
    <xf numFmtId="0" fontId="15" fillId="0" borderId="11" xfId="2" applyFont="1" applyFill="1" applyBorder="1" applyAlignment="1">
      <alignment vertical="center" wrapText="1"/>
    </xf>
    <xf numFmtId="0" fontId="16" fillId="0" borderId="0" xfId="2" applyFont="1" applyFill="1" applyBorder="1" applyAlignment="1">
      <alignment vertical="center" wrapText="1"/>
    </xf>
    <xf numFmtId="0" fontId="16" fillId="0" borderId="0" xfId="2" applyFont="1" applyFill="1" applyBorder="1" applyAlignment="1">
      <alignment vertical="center"/>
    </xf>
    <xf numFmtId="0" fontId="15" fillId="3" borderId="3" xfId="2" applyFont="1" applyFill="1" applyBorder="1" applyAlignment="1">
      <alignment horizontal="center" vertical="center"/>
    </xf>
    <xf numFmtId="0" fontId="15" fillId="3" borderId="3" xfId="2" applyFont="1" applyFill="1" applyBorder="1" applyAlignment="1">
      <alignment horizontal="center" vertical="center" wrapText="1"/>
    </xf>
    <xf numFmtId="0" fontId="15" fillId="0" borderId="3" xfId="2" applyFont="1" applyFill="1" applyBorder="1" applyAlignment="1">
      <alignment vertical="center"/>
    </xf>
    <xf numFmtId="0" fontId="15" fillId="0" borderId="7" xfId="2" applyFont="1" applyFill="1" applyBorder="1" applyAlignment="1">
      <alignment horizontal="center" vertical="center"/>
    </xf>
    <xf numFmtId="0" fontId="15" fillId="0" borderId="4" xfId="2" applyFont="1" applyFill="1" applyBorder="1" applyAlignment="1">
      <alignment horizontal="center" vertical="center" wrapText="1"/>
    </xf>
    <xf numFmtId="0" fontId="15" fillId="0" borderId="4" xfId="2" applyFont="1" applyFill="1" applyBorder="1" applyAlignment="1">
      <alignment vertical="center"/>
    </xf>
    <xf numFmtId="0" fontId="14" fillId="4" borderId="8" xfId="2" applyFont="1" applyFill="1" applyBorder="1" applyAlignment="1">
      <alignment vertical="top" wrapText="1"/>
    </xf>
    <xf numFmtId="0" fontId="14" fillId="5" borderId="8" xfId="2" applyFont="1" applyFill="1" applyBorder="1" applyAlignment="1">
      <alignment vertical="top" wrapText="1"/>
    </xf>
    <xf numFmtId="0" fontId="14" fillId="5" borderId="9" xfId="2" applyFont="1" applyFill="1" applyBorder="1" applyAlignment="1">
      <alignment vertical="top" wrapText="1"/>
    </xf>
    <xf numFmtId="0" fontId="14" fillId="4" borderId="9" xfId="2" applyFont="1" applyFill="1" applyBorder="1" applyAlignment="1">
      <alignment vertical="top" wrapText="1"/>
    </xf>
    <xf numFmtId="0" fontId="14" fillId="5" borderId="8" xfId="2" applyFont="1" applyFill="1" applyBorder="1" applyAlignment="1">
      <alignment vertical="top"/>
    </xf>
    <xf numFmtId="0" fontId="14" fillId="4" borderId="8" xfId="2" applyFont="1" applyFill="1" applyBorder="1" applyAlignment="1">
      <alignment vertical="top"/>
    </xf>
    <xf numFmtId="0" fontId="13" fillId="5" borderId="10" xfId="2" applyFont="1" applyFill="1" applyBorder="1" applyAlignment="1">
      <alignment vertical="top"/>
    </xf>
    <xf numFmtId="0" fontId="13" fillId="4" borderId="10" xfId="2" applyFont="1" applyFill="1" applyBorder="1" applyAlignment="1">
      <alignment vertical="top"/>
    </xf>
    <xf numFmtId="0" fontId="16" fillId="6" borderId="6" xfId="2" applyFont="1" applyFill="1" applyBorder="1" applyAlignment="1">
      <alignment horizontal="left" vertical="center"/>
    </xf>
    <xf numFmtId="0" fontId="14" fillId="5" borderId="9" xfId="2" applyFont="1" applyFill="1" applyBorder="1" applyAlignment="1">
      <alignment horizontal="left" vertical="top" wrapText="1"/>
    </xf>
    <xf numFmtId="14" fontId="16" fillId="0" borderId="6" xfId="2" applyNumberFormat="1" applyFont="1" applyFill="1" applyBorder="1" applyAlignment="1">
      <alignment horizontal="center" vertical="center"/>
    </xf>
    <xf numFmtId="0" fontId="15" fillId="4" borderId="3" xfId="2" applyFont="1" applyFill="1" applyBorder="1" applyAlignment="1">
      <alignment horizontal="center" vertical="center"/>
    </xf>
    <xf numFmtId="0" fontId="14" fillId="5" borderId="13" xfId="2" applyFont="1" applyFill="1" applyBorder="1" applyAlignment="1">
      <alignment vertical="top" wrapText="1"/>
    </xf>
    <xf numFmtId="0" fontId="16" fillId="0" borderId="0" xfId="0" applyFont="1" applyFill="1" applyAlignment="1">
      <alignment vertical="center"/>
    </xf>
    <xf numFmtId="0" fontId="16" fillId="0" borderId="0" xfId="0" applyFont="1" applyFill="1" applyAlignment="1">
      <alignment vertical="center" wrapText="1"/>
    </xf>
    <xf numFmtId="0" fontId="3" fillId="0" borderId="0" xfId="0" applyFont="1"/>
    <xf numFmtId="0" fontId="3" fillId="0" borderId="18" xfId="0" applyFont="1" applyBorder="1"/>
    <xf numFmtId="0" fontId="19" fillId="0" borderId="7" xfId="0" applyFont="1" applyFill="1" applyBorder="1" applyAlignment="1" applyProtection="1">
      <alignment vertical="center"/>
      <protection locked="0"/>
    </xf>
    <xf numFmtId="0" fontId="3" fillId="0" borderId="7" xfId="0" applyFont="1" applyBorder="1"/>
    <xf numFmtId="0" fontId="3" fillId="0" borderId="19" xfId="0" applyFont="1" applyBorder="1"/>
    <xf numFmtId="0" fontId="3" fillId="0" borderId="20" xfId="0" applyFont="1" applyBorder="1"/>
    <xf numFmtId="0" fontId="3" fillId="0" borderId="3" xfId="0" applyFont="1" applyBorder="1"/>
    <xf numFmtId="0" fontId="3" fillId="0" borderId="21" xfId="0" applyFont="1" applyBorder="1"/>
    <xf numFmtId="0" fontId="3" fillId="0" borderId="22" xfId="0" applyFont="1" applyBorder="1"/>
    <xf numFmtId="0" fontId="3" fillId="0" borderId="23" xfId="0" applyFont="1" applyBorder="1"/>
    <xf numFmtId="0" fontId="2" fillId="0" borderId="3" xfId="0" applyFont="1" applyBorder="1"/>
    <xf numFmtId="0" fontId="14" fillId="8" borderId="16" xfId="2" applyFont="1" applyFill="1" applyBorder="1" applyAlignment="1" applyProtection="1">
      <alignment vertical="top" wrapText="1"/>
      <protection locked="0"/>
    </xf>
    <xf numFmtId="0" fontId="1" fillId="0" borderId="3" xfId="0" applyFont="1" applyBorder="1"/>
    <xf numFmtId="0" fontId="14" fillId="8" borderId="15" xfId="2" applyFont="1" applyFill="1" applyBorder="1" applyAlignment="1" applyProtection="1">
      <alignment vertical="top" wrapText="1"/>
      <protection locked="0"/>
    </xf>
    <xf numFmtId="0" fontId="14" fillId="9" borderId="16" xfId="2" applyFont="1" applyFill="1" applyBorder="1" applyAlignment="1" applyProtection="1">
      <alignment vertical="top" wrapText="1"/>
      <protection locked="0"/>
    </xf>
    <xf numFmtId="0" fontId="14" fillId="9" borderId="15" xfId="2" applyFont="1" applyFill="1" applyBorder="1" applyAlignment="1" applyProtection="1">
      <alignment vertical="top" wrapText="1"/>
      <protection locked="0"/>
    </xf>
    <xf numFmtId="0" fontId="20" fillId="10" borderId="16" xfId="2" applyFont="1" applyFill="1" applyBorder="1" applyAlignment="1" applyProtection="1">
      <alignment vertical="top" wrapText="1"/>
      <protection locked="0"/>
    </xf>
    <xf numFmtId="0" fontId="20" fillId="10" borderId="16" xfId="2" applyFont="1" applyFill="1" applyBorder="1" applyAlignment="1" applyProtection="1">
      <alignment vertical="top"/>
      <protection locked="0"/>
    </xf>
    <xf numFmtId="0" fontId="1" fillId="0" borderId="7" xfId="0" applyFont="1" applyBorder="1"/>
    <xf numFmtId="0" fontId="17" fillId="8" borderId="14" xfId="2" applyFont="1" applyFill="1" applyBorder="1" applyAlignment="1" applyProtection="1">
      <alignment horizontal="center" vertical="top"/>
      <protection locked="0" hidden="1"/>
    </xf>
    <xf numFmtId="0" fontId="17" fillId="8" borderId="15" xfId="2" applyFont="1" applyFill="1" applyBorder="1" applyAlignment="1" applyProtection="1">
      <alignment horizontal="center" vertical="top" wrapText="1"/>
      <protection locked="0" hidden="1"/>
    </xf>
    <xf numFmtId="0" fontId="17" fillId="8" borderId="16" xfId="2" applyFont="1" applyFill="1" applyBorder="1" applyAlignment="1" applyProtection="1">
      <alignment horizontal="center" vertical="top"/>
      <protection locked="0" hidden="1"/>
    </xf>
    <xf numFmtId="0" fontId="14" fillId="8" borderId="17" xfId="2" applyFont="1" applyFill="1" applyBorder="1" applyAlignment="1" applyProtection="1">
      <alignment vertical="top" wrapText="1"/>
      <protection locked="0"/>
    </xf>
    <xf numFmtId="0" fontId="0" fillId="0" borderId="0" xfId="0" applyFont="1" applyProtection="1">
      <protection locked="0" hidden="1"/>
    </xf>
    <xf numFmtId="0" fontId="21" fillId="0" borderId="0" xfId="0" applyFont="1" applyFill="1" applyBorder="1" applyAlignment="1" applyProtection="1">
      <alignment horizontal="center" vertical="center"/>
      <protection locked="0" hidden="1"/>
    </xf>
    <xf numFmtId="0" fontId="21" fillId="0" borderId="0" xfId="0" applyFont="1" applyFill="1" applyBorder="1" applyAlignment="1" applyProtection="1">
      <alignment horizontal="center"/>
      <protection locked="0" hidden="1"/>
    </xf>
    <xf numFmtId="0" fontId="21" fillId="0" borderId="0" xfId="0" applyFont="1" applyFill="1" applyBorder="1" applyAlignment="1" applyProtection="1">
      <alignment horizontal="left"/>
      <protection locked="0" hidden="1"/>
    </xf>
    <xf numFmtId="0" fontId="0" fillId="0" borderId="0" xfId="0" applyFont="1" applyAlignment="1" applyProtection="1">
      <alignment vertical="center"/>
      <protection locked="0" hidden="1"/>
    </xf>
    <xf numFmtId="0" fontId="0" fillId="0" borderId="0" xfId="0" applyFont="1" applyAlignment="1" applyProtection="1">
      <alignment horizontal="center" vertical="center"/>
      <protection locked="0" hidden="1"/>
    </xf>
    <xf numFmtId="0" fontId="0" fillId="0" borderId="0" xfId="0" applyFont="1" applyAlignment="1" applyProtection="1">
      <alignment horizontal="center" vertical="top"/>
      <protection locked="0" hidden="1"/>
    </xf>
    <xf numFmtId="0" fontId="0" fillId="0" borderId="0" xfId="0" applyFont="1" applyAlignment="1" applyProtection="1">
      <alignment horizontal="left" vertical="top"/>
      <protection locked="0" hidden="1"/>
    </xf>
    <xf numFmtId="0" fontId="0" fillId="0" borderId="0" xfId="0" applyFont="1" applyAlignment="1" applyProtection="1">
      <alignment vertical="top"/>
      <protection locked="0" hidden="1"/>
    </xf>
    <xf numFmtId="0" fontId="22" fillId="0" borderId="0" xfId="0" applyFont="1" applyBorder="1" applyAlignment="1" applyProtection="1">
      <alignment horizontal="center" vertical="top" wrapText="1"/>
      <protection locked="0" hidden="1"/>
    </xf>
    <xf numFmtId="0" fontId="23" fillId="0" borderId="0" xfId="0" applyFont="1" applyProtection="1">
      <protection locked="0"/>
    </xf>
    <xf numFmtId="0" fontId="23" fillId="0" borderId="0" xfId="0" applyFont="1" applyBorder="1" applyAlignment="1" applyProtection="1">
      <alignment horizontal="center" vertical="top" wrapText="1"/>
      <protection locked="0"/>
    </xf>
    <xf numFmtId="0" fontId="1" fillId="0" borderId="3" xfId="2" applyFont="1" applyFill="1" applyBorder="1" applyAlignment="1" applyProtection="1">
      <alignment horizontal="center" vertical="center"/>
      <protection locked="0"/>
    </xf>
    <xf numFmtId="0" fontId="24" fillId="0" borderId="3" xfId="2" applyFont="1" applyFill="1" applyBorder="1" applyAlignment="1" applyProtection="1">
      <alignment horizontal="center" vertical="center" wrapText="1"/>
      <protection locked="0"/>
    </xf>
    <xf numFmtId="0" fontId="23" fillId="0" borderId="0" xfId="0" applyFont="1" applyFill="1" applyAlignment="1" applyProtection="1">
      <alignment vertical="center"/>
      <protection locked="0"/>
    </xf>
    <xf numFmtId="0" fontId="24" fillId="0" borderId="3" xfId="2" applyFont="1" applyFill="1" applyBorder="1" applyAlignment="1" applyProtection="1">
      <alignment vertical="center" wrapText="1"/>
      <protection locked="0"/>
    </xf>
    <xf numFmtId="0" fontId="1" fillId="11" borderId="3" xfId="2" applyFont="1" applyFill="1" applyBorder="1" applyAlignment="1" applyProtection="1">
      <alignment horizontal="center" vertical="center"/>
      <protection locked="0"/>
    </xf>
    <xf numFmtId="0" fontId="1" fillId="7" borderId="3" xfId="2" applyFont="1" applyFill="1" applyBorder="1" applyAlignment="1" applyProtection="1">
      <alignment horizontal="center" vertical="center"/>
      <protection locked="0"/>
    </xf>
    <xf numFmtId="0" fontId="24" fillId="7" borderId="3" xfId="2" applyFont="1" applyFill="1" applyBorder="1" applyAlignment="1" applyProtection="1">
      <alignment vertical="center" wrapText="1"/>
      <protection locked="0"/>
    </xf>
    <xf numFmtId="0" fontId="24" fillId="7" borderId="3" xfId="2" applyFont="1" applyFill="1" applyBorder="1" applyAlignment="1" applyProtection="1">
      <alignment horizontal="center" vertical="center" wrapText="1"/>
      <protection locked="0"/>
    </xf>
    <xf numFmtId="0" fontId="23" fillId="0" borderId="0" xfId="0" applyFont="1" applyAlignment="1" applyProtection="1">
      <alignment horizontal="center" vertical="center"/>
      <protection locked="0"/>
    </xf>
    <xf numFmtId="0" fontId="23" fillId="0" borderId="0" xfId="0" applyFont="1" applyAlignment="1" applyProtection="1">
      <alignment horizontal="left" vertical="top"/>
      <protection locked="0"/>
    </xf>
    <xf numFmtId="0" fontId="23" fillId="0" borderId="0" xfId="0" applyFont="1" applyAlignment="1" applyProtection="1">
      <alignment vertical="top"/>
      <protection locked="0"/>
    </xf>
    <xf numFmtId="0" fontId="3" fillId="0" borderId="24" xfId="0" applyFont="1" applyBorder="1"/>
    <xf numFmtId="165" fontId="17" fillId="8" borderId="14" xfId="2" applyNumberFormat="1" applyFont="1" applyFill="1" applyBorder="1" applyAlignment="1" applyProtection="1">
      <alignment horizontal="center" vertical="top"/>
      <protection locked="0" hidden="1"/>
    </xf>
    <xf numFmtId="165" fontId="21" fillId="0" borderId="0" xfId="0" applyNumberFormat="1" applyFont="1" applyFill="1" applyAlignment="1" applyProtection="1">
      <alignment horizontal="center"/>
      <protection locked="0" hidden="1"/>
    </xf>
    <xf numFmtId="165" fontId="0" fillId="0" borderId="0" xfId="0" applyNumberFormat="1" applyFont="1" applyFill="1" applyAlignment="1" applyProtection="1">
      <alignment horizontal="center" vertical="top"/>
      <protection locked="0" hidden="1"/>
    </xf>
    <xf numFmtId="0" fontId="1" fillId="0" borderId="11" xfId="2" applyFont="1" applyFill="1" applyBorder="1" applyAlignment="1" applyProtection="1">
      <alignment horizontal="center" vertical="center"/>
      <protection locked="0"/>
    </xf>
    <xf numFmtId="0" fontId="24" fillId="0" borderId="11" xfId="2" applyFont="1" applyFill="1" applyBorder="1" applyAlignment="1" applyProtection="1">
      <alignment horizontal="center" vertical="center" wrapText="1"/>
      <protection locked="0"/>
    </xf>
    <xf numFmtId="0" fontId="1" fillId="11" borderId="4" xfId="2" applyFont="1" applyFill="1" applyBorder="1" applyAlignment="1" applyProtection="1">
      <alignment horizontal="center" vertical="center"/>
      <protection locked="0"/>
    </xf>
    <xf numFmtId="0" fontId="1" fillId="0" borderId="4" xfId="2" applyFont="1" applyFill="1" applyBorder="1" applyAlignment="1" applyProtection="1">
      <alignment horizontal="center" vertical="center"/>
      <protection locked="0"/>
    </xf>
    <xf numFmtId="0" fontId="24" fillId="0" borderId="4" xfId="2" applyFont="1" applyFill="1" applyBorder="1" applyAlignment="1" applyProtection="1">
      <alignment horizontal="center" vertical="center" wrapText="1"/>
      <protection locked="0"/>
    </xf>
    <xf numFmtId="0" fontId="24" fillId="0" borderId="4" xfId="2" applyFont="1" applyFill="1" applyBorder="1" applyAlignment="1" applyProtection="1">
      <alignment vertical="center" wrapText="1"/>
      <protection locked="0"/>
    </xf>
    <xf numFmtId="0" fontId="13" fillId="8" borderId="25" xfId="2" applyFont="1" applyFill="1" applyBorder="1" applyAlignment="1" applyProtection="1">
      <alignment vertical="top"/>
      <protection locked="0"/>
    </xf>
    <xf numFmtId="0" fontId="13" fillId="8" borderId="26" xfId="2" applyFont="1" applyFill="1" applyBorder="1" applyAlignment="1" applyProtection="1">
      <alignment vertical="top"/>
      <protection locked="0"/>
    </xf>
    <xf numFmtId="0" fontId="14" fillId="8" borderId="26" xfId="2" applyFont="1" applyFill="1" applyBorder="1" applyAlignment="1" applyProtection="1">
      <alignment horizontal="center" vertical="top" wrapText="1"/>
      <protection locked="0"/>
    </xf>
    <xf numFmtId="0" fontId="14" fillId="8" borderId="26" xfId="2" applyFont="1" applyFill="1" applyBorder="1" applyAlignment="1" applyProtection="1">
      <alignment vertical="top" wrapText="1"/>
      <protection locked="0"/>
    </xf>
    <xf numFmtId="0" fontId="14" fillId="8" borderId="26" xfId="2" applyFont="1" applyFill="1" applyBorder="1" applyAlignment="1" applyProtection="1">
      <alignment horizontal="left" vertical="top" wrapText="1"/>
      <protection locked="0"/>
    </xf>
    <xf numFmtId="0" fontId="14" fillId="8" borderId="26" xfId="2" applyFont="1" applyFill="1" applyBorder="1" applyAlignment="1" applyProtection="1">
      <alignment vertical="top"/>
      <protection locked="0"/>
    </xf>
    <xf numFmtId="0" fontId="24" fillId="0" borderId="29" xfId="2" applyFont="1" applyFill="1" applyBorder="1" applyAlignment="1" applyProtection="1">
      <alignment horizontal="center" vertical="center" wrapText="1"/>
      <protection locked="0"/>
    </xf>
    <xf numFmtId="0" fontId="24" fillId="0" borderId="27" xfId="2" applyFont="1" applyFill="1" applyBorder="1" applyAlignment="1" applyProtection="1">
      <alignment horizontal="center" vertical="center" wrapText="1"/>
      <protection locked="0"/>
    </xf>
    <xf numFmtId="0" fontId="24" fillId="7" borderId="27" xfId="2" applyFont="1" applyFill="1" applyBorder="1" applyAlignment="1" applyProtection="1">
      <alignment horizontal="center" vertical="center" wrapText="1"/>
      <protection locked="0"/>
    </xf>
    <xf numFmtId="0" fontId="24" fillId="0" borderId="28" xfId="2" applyFont="1" applyFill="1" applyBorder="1" applyAlignment="1" applyProtection="1">
      <alignment horizontal="center" vertical="center" wrapText="1"/>
      <protection locked="0"/>
    </xf>
    <xf numFmtId="0" fontId="18" fillId="8" borderId="12" xfId="0" applyFont="1" applyFill="1" applyBorder="1" applyAlignment="1" applyProtection="1">
      <alignment horizontal="center" vertical="center"/>
      <protection locked="0" hidden="1"/>
    </xf>
    <xf numFmtId="0" fontId="18" fillId="8" borderId="31" xfId="0" applyFont="1" applyFill="1" applyBorder="1" applyAlignment="1" applyProtection="1">
      <alignment horizontal="center" vertical="center"/>
      <protection locked="0" hidden="1"/>
    </xf>
    <xf numFmtId="0" fontId="18" fillId="8" borderId="32" xfId="0" applyFont="1" applyFill="1" applyBorder="1" applyAlignment="1" applyProtection="1">
      <alignment horizontal="center" vertical="center"/>
      <protection locked="0" hidden="1"/>
    </xf>
    <xf numFmtId="0" fontId="15" fillId="6" borderId="11" xfId="2" applyFont="1" applyFill="1" applyBorder="1" applyAlignment="1">
      <alignment horizontal="center" vertical="center" wrapText="1"/>
    </xf>
    <xf numFmtId="0" fontId="15" fillId="6" borderId="4" xfId="2" applyFont="1" applyFill="1" applyBorder="1" applyAlignment="1">
      <alignment horizontal="center" vertical="center" wrapText="1"/>
    </xf>
    <xf numFmtId="0" fontId="15" fillId="0" borderId="11" xfId="2" applyFont="1" applyFill="1" applyBorder="1" applyAlignment="1">
      <alignment horizontal="center" vertical="center" wrapText="1"/>
    </xf>
    <xf numFmtId="0" fontId="15" fillId="0" borderId="4" xfId="2" applyFont="1" applyFill="1" applyBorder="1" applyAlignment="1">
      <alignment horizontal="center" vertical="center" wrapText="1"/>
    </xf>
    <xf numFmtId="0" fontId="15" fillId="0" borderId="11" xfId="2" applyFont="1" applyFill="1" applyBorder="1" applyAlignment="1">
      <alignment horizontal="left" vertical="center" wrapText="1"/>
    </xf>
    <xf numFmtId="0" fontId="15" fillId="0" borderId="4" xfId="2" applyFont="1" applyFill="1" applyBorder="1" applyAlignment="1">
      <alignment horizontal="left" vertical="center" wrapText="1"/>
    </xf>
    <xf numFmtId="0" fontId="15" fillId="0" borderId="11" xfId="2" applyFont="1" applyBorder="1" applyAlignment="1">
      <alignment horizontal="left" vertical="center" wrapText="1"/>
    </xf>
    <xf numFmtId="0" fontId="15" fillId="0" borderId="4" xfId="2" applyFont="1" applyBorder="1" applyAlignment="1">
      <alignment horizontal="left" vertical="center" wrapText="1"/>
    </xf>
    <xf numFmtId="0" fontId="15" fillId="6" borderId="11" xfId="2" applyFont="1" applyFill="1" applyBorder="1" applyAlignment="1">
      <alignment horizontal="left" vertical="center" wrapText="1"/>
    </xf>
    <xf numFmtId="0" fontId="15" fillId="6" borderId="4" xfId="2" applyFont="1" applyFill="1" applyBorder="1" applyAlignment="1">
      <alignment horizontal="left" vertical="center" wrapText="1"/>
    </xf>
    <xf numFmtId="0" fontId="15" fillId="0" borderId="11" xfId="2" applyFont="1" applyFill="1" applyBorder="1" applyAlignment="1">
      <alignment vertical="center" wrapText="1"/>
    </xf>
    <xf numFmtId="0" fontId="15" fillId="0" borderId="4" xfId="2" applyFont="1" applyFill="1" applyBorder="1" applyAlignment="1">
      <alignment vertical="center" wrapText="1"/>
    </xf>
    <xf numFmtId="0" fontId="13" fillId="8" borderId="30" xfId="0" applyFont="1" applyFill="1" applyBorder="1" applyAlignment="1" applyProtection="1">
      <alignment horizontal="center" vertical="center"/>
      <protection locked="0"/>
    </xf>
  </cellXfs>
  <cellStyles count="3">
    <cellStyle name="Normal" xfId="0" builtinId="0"/>
    <cellStyle name="Normal 2" xfId="1"/>
    <cellStyle name="Normal 3" xfId="2"/>
  </cellStyles>
  <dxfs count="82"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ont>
        <sz val="9"/>
        <color rgb="FF000000"/>
      </font>
      <fill>
        <patternFill patternType="none"/>
      </fill>
      <alignment horizontal="general" vertical="bottom" wrapText="1" justifyLastLine="1" shrinkToFit="1"/>
    </dxf>
    <dxf>
      <font>
        <sz val="9"/>
        <color rgb="FF000000"/>
      </font>
      <fill>
        <patternFill patternType="none"/>
      </fill>
      <alignment horizontal="general" vertical="bottom" wrapText="1" justifyLastLine="1" shrinkToFit="1"/>
    </dxf>
    <dxf>
      <font>
        <b/>
        <sz val="9"/>
        <color rgb="FF000000"/>
      </font>
      <fill>
        <patternFill patternType="none"/>
      </fill>
      <alignment horizontal="left" vertical="bottom" wrapText="1" justifyLastLine="1" shrinkToFit="1"/>
    </dxf>
    <dxf>
      <font>
        <b/>
        <sz val="10"/>
        <color rgb="FF000000"/>
      </font>
      <fill>
        <patternFill patternType="none"/>
      </fill>
      <alignment horizontal="left" vertical="bottom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b/>
        <sz val="10"/>
        <color rgb="FF000000"/>
      </font>
      <fill>
        <patternFill patternType="none"/>
      </fill>
      <alignment horizontal="general" vertical="bottom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b/>
        <sz val="11"/>
        <color rgb="FF000000"/>
      </font>
      <fill>
        <patternFill patternType="none"/>
      </fill>
      <alignment horizontal="general" vertical="bottom" wrapText="1" justifyLastLine="1" shrinkToFit="1"/>
    </dxf>
    <dxf>
      <font>
        <sz val="9"/>
        <color rgb="FF000000"/>
      </font>
      <fill>
        <patternFill patternType="none"/>
      </fill>
      <alignment horizontal="general" vertical="bottom" wrapText="1" justifyLastLine="1" shrinkToFit="1"/>
    </dxf>
    <dxf>
      <font>
        <sz val="9"/>
        <color rgb="FF000000"/>
      </font>
      <fill>
        <patternFill patternType="none"/>
      </fill>
      <alignment horizontal="general" vertical="bottom" wrapText="1" justifyLastLine="1" shrinkToFit="1"/>
    </dxf>
    <dxf>
      <font>
        <b/>
        <sz val="10"/>
        <color rgb="FF000000"/>
      </font>
      <fill>
        <patternFill patternType="none"/>
      </fill>
      <alignment horizontal="general" vertical="bottom" wrapText="1" justifyLastLine="1" shrinkToFit="1"/>
    </dxf>
    <dxf>
      <font>
        <b/>
        <sz val="10"/>
        <color rgb="FF000000"/>
      </font>
      <fill>
        <patternFill patternType="none"/>
      </fill>
      <alignment horizontal="general" vertical="bottom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b/>
        <sz val="9"/>
        <color rgb="FF000000"/>
      </font>
      <fill>
        <patternFill patternType="none"/>
      </fill>
      <alignment horizontal="left" vertical="bottom" wrapText="1" justifyLastLine="1" shrinkToFit="1"/>
    </dxf>
    <dxf>
      <font>
        <b/>
        <sz val="9"/>
        <color rgb="FF000000"/>
      </font>
      <fill>
        <patternFill patternType="none"/>
      </fill>
      <alignment horizontal="left" vertical="center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b/>
        <sz val="9"/>
        <color rgb="FF000000"/>
      </font>
      <fill>
        <patternFill patternType="none"/>
      </fill>
      <alignment horizontal="general" vertical="bottom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b/>
        <sz val="9"/>
        <color rgb="FF000000"/>
      </font>
      <fill>
        <patternFill patternType="none"/>
      </fill>
      <alignment horizontal="general" vertical="bottom" wrapText="1" justifyLastLine="1" shrinkToFit="1"/>
    </dxf>
    <dxf>
      <font>
        <b/>
        <sz val="9"/>
        <color rgb="FF000000"/>
      </font>
      <fill>
        <patternFill patternType="none"/>
      </fill>
      <alignment horizontal="left" vertical="bottom" wrapText="1" justifyLastLine="1" shrinkToFit="1"/>
    </dxf>
    <dxf>
      <font>
        <sz val="9"/>
        <color rgb="FF000000"/>
      </font>
      <fill>
        <patternFill patternType="none"/>
      </fill>
      <alignment horizontal="general" vertical="bottom" wrapText="1" justifyLastLine="1" shrinkToFit="1"/>
    </dxf>
    <dxf>
      <font>
        <sz val="9"/>
        <color rgb="FF000000"/>
      </font>
      <fill>
        <patternFill patternType="none"/>
      </fill>
      <alignment horizontal="general" vertical="bottom" wrapText="1" justifyLastLine="1" shrinkToFit="1"/>
    </dxf>
    <dxf>
      <font>
        <b/>
        <sz val="9"/>
        <color rgb="FF000000"/>
      </font>
      <fill>
        <patternFill patternType="none"/>
      </fill>
      <alignment horizontal="left" vertical="bottom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b/>
        <sz val="9"/>
        <color rgb="FF000000"/>
      </font>
      <alignment horizontal="general" vertical="bottom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b/>
        <sz val="9"/>
        <color rgb="FF000000"/>
      </font>
      <fill>
        <patternFill patternType="none"/>
      </fill>
      <alignment horizontal="general" vertical="bottom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b/>
        <sz val="9"/>
        <color rgb="FF000000"/>
      </font>
      <fill>
        <patternFill patternType="none"/>
      </fill>
      <alignment horizontal="left" vertical="bottom" wrapText="1" justifyLastLine="1" shrinkToFit="1"/>
    </dxf>
    <dxf>
      <font>
        <sz val="11"/>
        <color rgb="FF000000"/>
      </font>
      <fill>
        <patternFill patternType="none"/>
      </fill>
      <alignment horizontal="general" vertical="bottom" wrapText="1" justifyLastLine="1" shrinkToFit="1"/>
    </dxf>
    <dxf>
      <border>
        <top style="thin">
          <color rgb="FFABC8AD"/>
        </top>
      </border>
    </dxf>
    <dxf>
      <font>
        <sz val="11"/>
        <color rgb="FF000000"/>
      </font>
      <fill>
        <patternFill patternType="none"/>
      </fill>
      <alignment horizontal="general" vertical="bottom" wrapText="1" justifyLastLine="1" shrinkToFit="1"/>
    </dxf>
    <dxf>
      <border>
        <bottom style="thin">
          <color rgb="FFABC8AD"/>
        </bottom>
      </border>
    </dxf>
    <dxf>
      <font>
        <b/>
        <sz val="11"/>
        <color rgb="FF000000"/>
      </font>
      <fill>
        <patternFill patternType="solid">
          <fgColor rgb="FF72A376"/>
          <bgColor rgb="FF72A376"/>
        </patternFill>
      </fill>
      <alignment horizontal="general" vertical="bottom" wrapText="1" justifyLastLine="1" shrinkToFit="1"/>
    </dxf>
    <dxf>
      <border>
        <top style="thin">
          <color rgb="FFABC8AD"/>
        </top>
      </border>
    </dxf>
    <dxf>
      <border>
        <bottom style="thin">
          <color rgb="FFABC8AD"/>
        </bottom>
      </border>
    </dxf>
    <dxf>
      <font>
        <b/>
        <sz val="10"/>
        <color rgb="FF000000"/>
      </font>
      <fill>
        <patternFill patternType="solid">
          <fgColor rgb="FF72A376"/>
          <bgColor rgb="FF72A376"/>
        </patternFill>
      </fill>
      <alignment horizontal="general" vertical="bottom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b/>
        <sz val="9"/>
        <color rgb="FF000000"/>
      </font>
      <fill>
        <patternFill patternType="none"/>
      </fill>
      <alignment horizontal="left" vertical="bottom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sz val="11"/>
        <color rgb="FF000000"/>
      </font>
      <fill>
        <patternFill patternType="none"/>
      </fill>
      <alignment horizontal="general" vertical="bottom" wrapText="1" justifyLastLine="1" shrinkToFit="1"/>
    </dxf>
    <dxf>
      <font>
        <sz val="11"/>
        <color rgb="FF000000"/>
      </font>
      <fill>
        <patternFill patternType="none"/>
      </fill>
      <alignment horizontal="general" vertical="bottom" wrapText="1" justifyLastLine="1" shrinkToFit="1"/>
    </dxf>
    <dxf>
      <font>
        <sz val="11"/>
        <color rgb="FF000000"/>
      </font>
      <fill>
        <patternFill patternType="none"/>
      </fill>
      <alignment horizontal="general" vertical="bottom" wrapText="1" justifyLastLine="1" shrinkToFit="1"/>
    </dxf>
    <dxf>
      <font>
        <b/>
        <sz val="11"/>
        <color rgb="FF000000"/>
      </font>
      <fill>
        <patternFill patternType="none"/>
      </fill>
      <alignment horizontal="general" vertical="bottom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b/>
        <sz val="11"/>
        <color rgb="FF000000"/>
      </font>
      <fill>
        <patternFill patternType="none"/>
      </fill>
      <alignment horizontal="general" vertical="bottom" wrapText="1" justifyLastLine="1" shrinkToFit="1"/>
    </dxf>
    <dxf>
      <font>
        <b/>
        <sz val="11"/>
        <color rgb="FF000000"/>
      </font>
      <fill>
        <patternFill patternType="none"/>
      </fill>
      <alignment horizontal="general" vertical="bottom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b/>
        <sz val="11"/>
        <color rgb="FF000000"/>
      </font>
      <fill>
        <patternFill patternType="none"/>
      </fill>
      <alignment horizontal="general" vertical="bottom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b/>
        <sz val="11"/>
        <color rgb="FF000000"/>
      </font>
      <fill>
        <patternFill patternType="none"/>
      </fill>
      <alignment horizontal="general" vertical="bottom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b/>
        <sz val="11"/>
        <color rgb="FF000000"/>
      </font>
      <fill>
        <patternFill patternType="none"/>
      </fill>
      <alignment horizontal="general" vertical="bottom" wrapText="1" justifyLastLine="1" shrinkToFit="1"/>
    </dxf>
    <dxf>
      <font>
        <sz val="11"/>
        <color rgb="FF000000"/>
      </font>
      <fill>
        <patternFill patternType="none"/>
      </fill>
      <alignment horizontal="general" vertical="bottom" wrapText="1" justifyLastLine="1" shrinkToFit="1"/>
    </dxf>
    <dxf>
      <font>
        <sz val="11"/>
        <color rgb="FF000000"/>
      </font>
      <fill>
        <patternFill patternType="none"/>
      </fill>
      <alignment horizontal="general" vertical="bottom" wrapText="1" justifyLastLine="1" shrinkToFit="1"/>
    </dxf>
    <dxf>
      <font>
        <b/>
        <sz val="11"/>
        <color rgb="FF000000"/>
      </font>
      <fill>
        <patternFill patternType="none"/>
      </fill>
      <alignment horizontal="general" vertical="bottom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b/>
        <sz val="11"/>
        <color rgb="FF000000"/>
      </font>
      <fill>
        <patternFill patternType="none"/>
      </fill>
      <alignment horizontal="general" vertical="bottom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sz val="9"/>
        <color rgb="FF000000"/>
      </font>
      <alignment horizontal="general" vertical="bottom" wrapText="1" justifyLastLine="1" shrinkToFit="1"/>
    </dxf>
    <dxf>
      <font>
        <b/>
        <sz val="10"/>
        <color rgb="FF000000"/>
      </font>
      <fill>
        <patternFill patternType="none"/>
      </fill>
      <alignment horizontal="left" vertical="bottom" wrapText="1" justifyLastLine="1" shrinkToFit="1"/>
    </dxf>
    <dxf>
      <font>
        <b val="0"/>
        <i val="0"/>
      </font>
      <fill>
        <patternFill patternType="solid">
          <fgColor auto="1"/>
          <bgColor theme="4" tint="0.59996337778862885"/>
        </patternFill>
      </fill>
    </dxf>
    <dxf>
      <font>
        <color rgb="FF666633"/>
      </font>
      <fill>
        <gradientFill type="path" left="0.5" right="0.5" top="0.5" bottom="0.5">
          <stop position="0">
            <color theme="0"/>
          </stop>
          <stop position="1">
            <color rgb="FF666633"/>
          </stop>
        </gradientFill>
      </fill>
    </dxf>
    <dxf>
      <font>
        <color theme="0"/>
      </font>
    </dxf>
  </dxfs>
  <tableStyles count="1" defaultTableStyle="TableStyleMedium2" defaultPivotStyle="PivotStyleLight16">
    <tableStyle name="Style de tableau 1" pivot="0" count="0"/>
  </tableStyles>
  <colors>
    <mruColors>
      <color rgb="FF3399FF"/>
      <color rgb="FFFF6699"/>
      <color rgb="FFFFCCCC"/>
      <color rgb="FFFF99FF"/>
      <color rgb="FFFFFF00"/>
      <color rgb="FF666633"/>
      <color rgb="FF808000"/>
      <color rgb="FF336600"/>
      <color rgb="FF99CCFF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9525</xdr:rowOff>
        </xdr:from>
        <xdr:to>
          <xdr:col>2</xdr:col>
          <xdr:colOff>971550</xdr:colOff>
          <xdr:row>0</xdr:row>
          <xdr:rowOff>314325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Impression facture lavage</a:t>
              </a:r>
            </a:p>
            <a:p>
              <a:pPr algn="ctr" rtl="0">
                <a:defRPr sz="1000"/>
              </a:pPr>
              <a:endParaRPr lang="fr-FR" sz="1600" b="0" i="0" u="none" strike="noStrike" baseline="0">
                <a:solidFill>
                  <a:srgbClr val="000000"/>
                </a:solidFill>
                <a:latin typeface="Times New Roman"/>
                <a:cs typeface="Times New Roman"/>
              </a:endParaRPr>
            </a:p>
            <a:p>
              <a:pPr algn="ctr" rtl="0">
                <a:defRPr sz="1000"/>
              </a:pPr>
              <a:endParaRPr lang="fr-FR" sz="1600" b="0" i="0" u="none" strike="noStrike" baseline="0">
                <a:solidFill>
                  <a:srgbClr val="000000"/>
                </a:solidFill>
                <a:latin typeface="Times New Roman"/>
                <a:cs typeface="Times New Roman"/>
              </a:endParaRP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2" displayName="Tableau12" ref="A14:A20" totalsRowShown="0" headerRowDxfId="78" dataDxfId="77">
  <autoFilter ref="A14:A20"/>
  <tableColumns count="1">
    <tableColumn id="1" name="Conduites " dataDxfId="7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1" displayName="Tableau21" ref="B30:D33" totalsRowShown="0" headerRowDxfId="75" dataDxfId="74">
  <autoFilter ref="B30:D33"/>
  <tableColumns count="3">
    <tableColumn id="1" name="Nettoyage chambre des vannes" dataDxfId="73"/>
    <tableColumn id="2" name="Prise d'eau lavage" dataDxfId="72"/>
    <tableColumn id="3" name="Clôture" dataDxfId="7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22" displayName="Tableau22" ref="A35:A37" totalsRowShown="0" headerRowDxfId="70" dataDxfId="69">
  <autoFilter ref="A35:A37"/>
  <tableColumns count="1">
    <tableColumn id="1" name="Débroussaillage" dataDxfId="6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23" displayName="Tableau23" ref="B35:B39" totalsRowShown="0" headerRowDxfId="67" dataDxfId="66">
  <autoFilter ref="B35:B39"/>
  <tableColumns count="1">
    <tableColumn id="1" name="Peinture Ext" dataDxfId="6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24" displayName="Tableau24" ref="C35:C39" totalsRowShown="0" headerRowDxfId="64" dataDxfId="63">
  <autoFilter ref="C35:C39"/>
  <tableColumns count="1">
    <tableColumn id="1" name="Peinture tuyaux" dataDxfId="6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Tableau25" displayName="Tableau25" ref="D35:D39" totalsRowShown="0" headerRowDxfId="61" dataDxfId="60">
  <autoFilter ref="D35:D39"/>
  <tableColumns count="1">
    <tableColumn id="1" name="Peinture Porte" dataDxfId="59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bleau26" displayName="Tableau26" ref="A41:A44" totalsRowShown="0" headerRowDxfId="58">
  <autoFilter ref="A41:A44"/>
  <tableColumns count="1">
    <tableColumn id="1" name="Capot foug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9" name="Tableau27" displayName="Tableau27" ref="B41:B45" totalsRowShown="0" headerRowDxfId="57" dataDxfId="56">
  <autoFilter ref="B41:B45"/>
  <tableColumns count="1">
    <tableColumn id="1" name="Peinture Int" dataDxfId="55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0" name="Tableau28" displayName="Tableau28" ref="C41:D44" totalsRowShown="0" headerRowDxfId="54" dataDxfId="53">
  <autoFilter ref="C41:D44"/>
  <tableColumns count="2">
    <tableColumn id="1" name="Chemin d'accès" dataDxfId="52"/>
    <tableColumn id="2" name="Robinet_ars" dataDxfId="51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1" name="Tableau29" displayName="Tableau29" ref="E1:E22" totalsRowShown="0" dataDxfId="50">
  <autoFilter ref="E1:E22"/>
  <tableColumns count="1">
    <tableColumn id="1" name="Contenance" dataDxfId="49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2" name="Tableau13" displayName="Tableau13" ref="B14:B18" totalsRowShown="0" headerRowDxfId="48" dataDxfId="47">
  <autoFilter ref="B14:B18"/>
  <tableColumns count="1">
    <tableColumn id="1" name="Crépines" dataDxfId="4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3" name="Tableau31" displayName="Tableau31" ref="E23:E26" totalsRowShown="0" headerRowDxfId="45" headerRowBorderDxfId="44" tableBorderDxfId="43">
  <autoFilter ref="E23:E26"/>
  <tableColumns count="1">
    <tableColumn id="1" name="Serrure 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4" name="Tableau32" displayName="Tableau32" ref="E31:E36" totalsRowShown="0" headerRowDxfId="42" dataDxfId="40" headerRowBorderDxfId="41" tableBorderDxfId="39">
  <autoFilter ref="E31:E36"/>
  <tableColumns count="1">
    <tableColumn id="1" name="Cuve" dataDxfId="38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5" name="Tableau5" displayName="Tableau5" ref="B1:B4" totalsRowShown="0" headerRowDxfId="37" dataDxfId="36">
  <autoFilter ref="B1:B4"/>
  <tableColumns count="1">
    <tableColumn id="1" name="Parois" dataDxfId="35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6" name="Tableau617" displayName="Tableau617" ref="C1:C4" totalsRowShown="0" headerRowDxfId="34" dataDxfId="33">
  <autoFilter ref="C1:C4"/>
  <tableColumns count="1">
    <tableColumn id="1" name="Radier" dataDxfId="32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7" name="Tableau7" displayName="Tableau7" ref="D1:D4" totalsRowShown="0" headerRowDxfId="31" dataDxfId="30">
  <autoFilter ref="D1:D4"/>
  <tableColumns count="1">
    <tableColumn id="1" name="encrassement " dataDxfId="29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18" name="Tableau8" displayName="Tableau8" ref="A6:A12" totalsRowShown="0" headerRowDxfId="28" dataDxfId="27">
  <autoFilter ref="A6:A12"/>
  <tableColumns count="1">
    <tableColumn id="1" name="Capot foug (NS)" dataDxfId="26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19" name="Tableau9" displayName="Tableau9" ref="B6:B8" totalsRowShown="0" headerRowDxfId="25">
  <autoFilter ref="B6:B8"/>
  <tableColumns count="1">
    <tableColumn id="1" name="Sécurité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id="20" name="Tableau10" displayName="Tableau10" ref="C6:C8" totalsRowShown="0" headerRowDxfId="24" dataDxfId="23">
  <autoFilter ref="C6:C8"/>
  <tableColumns count="1">
    <tableColumn id="1" name="Vidange" dataDxfId="22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id="21" name="Tableau11" displayName="Tableau11" ref="D6:D9" totalsRowShown="0" headerRowDxfId="21" dataDxfId="20">
  <autoFilter ref="D6:D9"/>
  <tableColumns count="1">
    <tableColumn id="1" name="Revêtement" dataDxfId="19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id="22" name="Tableau14" displayName="Tableau14" ref="C14:C17" totalsRowShown="0" headerRowDxfId="18">
  <autoFilter ref="C14:C17"/>
  <tableColumns count="1">
    <tableColumn id="1" name="Moustiquaire 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id="23" name="Tableau15" displayName="Tableau15" ref="D14:D17" totalsRowShown="0" headerRowDxfId="17" dataDxfId="16">
  <autoFilter ref="D14:D17"/>
  <tableColumns count="1">
    <tableColumn id="1" name="Robinetterie" dataDxfId="15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id="24" name="Tableau16" displayName="Tableau16" ref="A23:A26" totalsRowShown="0" headerRowDxfId="14">
  <autoFilter ref="A23:A26"/>
  <tableColumns count="1">
    <tableColumn id="1" name="Sol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id="25" name="Tableau17" displayName="Tableau17" ref="B23:B25" totalsRowShown="0" headerRowDxfId="13" dataDxfId="12">
  <autoFilter ref="B23:B25"/>
  <tableColumns count="1">
    <tableColumn id="1" name="Electricité" dataDxfId="11"/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id="26" name="Tableau18" displayName="Tableau18" ref="C23:C25" totalsRowShown="0" headerRowDxfId="10" dataDxfId="9">
  <autoFilter ref="C23:C25"/>
  <tableColumns count="1">
    <tableColumn id="1" name="Réactifs" dataDxfId="8"/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id="27" name="Tableau19" displayName="Tableau19" ref="D23:D28" totalsRowShown="0" headerRowDxfId="7" dataDxfId="6">
  <autoFilter ref="D23:D28"/>
  <tableColumns count="1">
    <tableColumn id="1" name="Porte" dataDxfId="5"/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id="28" name="Tableau20" displayName="Tableau20" ref="A30:A33" totalsRowShown="0" headerRowDxfId="4">
  <autoFilter ref="A30:A33"/>
  <tableColumns count="1">
    <tableColumn id="1" name="Ventilation"/>
  </tableColumns>
  <tableStyleInfo name="TableStyleMedium2" showFirstColumn="0" showLastColumn="0" showRowStripes="1" showColumnStripes="0"/>
</table>
</file>

<file path=xl/tables/table28.xml><?xml version="1.0" encoding="utf-8"?>
<table xmlns="http://schemas.openxmlformats.org/spreadsheetml/2006/main" id="29" name="Tableau4" displayName="Tableau4" ref="A1:A4" totalsRowShown="0" headerRowDxfId="3" dataDxfId="2">
  <autoFilter ref="A1:A4"/>
  <tableColumns count="1">
    <tableColumn id="1" name="Plafond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18" Type="http://schemas.openxmlformats.org/officeDocument/2006/relationships/table" Target="../tables/table17.xml"/><Relationship Id="rId26" Type="http://schemas.openxmlformats.org/officeDocument/2006/relationships/table" Target="../tables/table25.xml"/><Relationship Id="rId3" Type="http://schemas.openxmlformats.org/officeDocument/2006/relationships/table" Target="../tables/table2.xml"/><Relationship Id="rId21" Type="http://schemas.openxmlformats.org/officeDocument/2006/relationships/table" Target="../tables/table20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17" Type="http://schemas.openxmlformats.org/officeDocument/2006/relationships/table" Target="../tables/table16.xml"/><Relationship Id="rId25" Type="http://schemas.openxmlformats.org/officeDocument/2006/relationships/table" Target="../tables/table24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20" Type="http://schemas.openxmlformats.org/officeDocument/2006/relationships/table" Target="../tables/table19.xml"/><Relationship Id="rId29" Type="http://schemas.openxmlformats.org/officeDocument/2006/relationships/table" Target="../tables/table28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24" Type="http://schemas.openxmlformats.org/officeDocument/2006/relationships/table" Target="../tables/table23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23" Type="http://schemas.openxmlformats.org/officeDocument/2006/relationships/table" Target="../tables/table22.xml"/><Relationship Id="rId28" Type="http://schemas.openxmlformats.org/officeDocument/2006/relationships/table" Target="../tables/table27.xml"/><Relationship Id="rId10" Type="http://schemas.openxmlformats.org/officeDocument/2006/relationships/table" Target="../tables/table9.xml"/><Relationship Id="rId19" Type="http://schemas.openxmlformats.org/officeDocument/2006/relationships/table" Target="../tables/table18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Relationship Id="rId22" Type="http://schemas.openxmlformats.org/officeDocument/2006/relationships/table" Target="../tables/table21.xml"/><Relationship Id="rId27" Type="http://schemas.openxmlformats.org/officeDocument/2006/relationships/table" Target="../tables/table26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I30"/>
  <sheetViews>
    <sheetView tabSelected="1" zoomScale="75" zoomScaleNormal="75" zoomScalePageLayoutView="50" workbookViewId="0">
      <pane xSplit="9" ySplit="2" topLeftCell="J12" activePane="bottomRight" state="frozen"/>
      <selection pane="topRight" activeCell="J1" sqref="J1"/>
      <selection pane="bottomLeft" activeCell="A3" sqref="A3"/>
      <selection pane="bottomRight" activeCell="C29" sqref="C29"/>
    </sheetView>
  </sheetViews>
  <sheetFormatPr baseColWidth="10" defaultColWidth="11.5703125" defaultRowHeight="15"/>
  <cols>
    <col min="1" max="1" width="12.28515625" style="115" bestFit="1" customWidth="1"/>
    <col min="2" max="2" width="15.7109375" style="136" bestFit="1" customWidth="1"/>
    <col min="3" max="3" width="14.85546875" style="116" bestFit="1" customWidth="1"/>
    <col min="4" max="4" width="15.5703125" style="115" bestFit="1" customWidth="1"/>
    <col min="5" max="5" width="23.28515625" style="117" bestFit="1" customWidth="1"/>
    <col min="6" max="6" width="34.7109375" style="117" bestFit="1" customWidth="1"/>
    <col min="7" max="7" width="16.42578125" style="116" bestFit="1" customWidth="1"/>
    <col min="8" max="8" width="15.7109375" style="116" bestFit="1" customWidth="1"/>
    <col min="9" max="9" width="16.7109375" style="118" bestFit="1" customWidth="1"/>
    <col min="10" max="16384" width="11.5703125" style="110"/>
  </cols>
  <sheetData>
    <row r="1" spans="1:9" ht="25.9" customHeight="1" thickBot="1">
      <c r="A1" s="154"/>
      <c r="B1" s="155"/>
      <c r="C1" s="153" t="s">
        <v>459</v>
      </c>
      <c r="D1" s="153"/>
      <c r="E1" s="153"/>
      <c r="F1" s="153"/>
      <c r="G1" s="153"/>
      <c r="H1" s="153"/>
      <c r="I1" s="153"/>
    </row>
    <row r="2" spans="1:9" s="119" customFormat="1" ht="15.75">
      <c r="A2" s="106" t="s">
        <v>461</v>
      </c>
      <c r="B2" s="134" t="s">
        <v>463</v>
      </c>
      <c r="C2" s="106" t="s">
        <v>464</v>
      </c>
      <c r="D2" s="107" t="s">
        <v>465</v>
      </c>
      <c r="E2" s="107" t="s">
        <v>466</v>
      </c>
      <c r="F2" s="107" t="s">
        <v>467</v>
      </c>
      <c r="G2" s="107" t="s">
        <v>468</v>
      </c>
      <c r="H2" s="108" t="s">
        <v>476</v>
      </c>
      <c r="I2" s="108" t="s">
        <v>477</v>
      </c>
    </row>
    <row r="3" spans="1:9" s="114" customFormat="1">
      <c r="A3" s="111">
        <v>442</v>
      </c>
      <c r="B3" s="135">
        <v>41913</v>
      </c>
      <c r="C3" s="112">
        <f>IF(ISNA(VLOOKUP(A3,Basededonnée!$A$2:$H$16,3,FALSE)),"",VLOOKUP(A3,Basededonnée!$A$2:$H$16,3,FALSE))</f>
        <v>107</v>
      </c>
      <c r="D3" s="112" t="str">
        <f>IF(ISNA(VLOOKUP(A3,Basededonnée!$A$2:$H$16,4,FALSE)),"",VLOOKUP(A3,Basededonnée!$A$2:$H$16,4,FALSE))</f>
        <v>CEZ</v>
      </c>
      <c r="E3" s="113" t="str">
        <f>IF(ISNA(VLOOKUP(A3,Basededonnée!$A$2:$H$16,5,FALSE)),"",VLOOKUP(A3,Basededonnée!$A$2:$H$16,5,FALSE))</f>
        <v>AC</v>
      </c>
      <c r="F3" s="113" t="str">
        <f>IF(ISNA(VLOOKUP(A3,Basededonnée!$A$2:$H$16,6,FALSE)),"",VLOOKUP(A3,Basededonnée!$A$2:$H$16,6,FALSE))</f>
        <v>AC</v>
      </c>
      <c r="G3" s="112" t="str">
        <f>IF(ISNA(VLOOKUP(A3,Basededonnée!$A$2:$H$16,7,FALSE)),"",VLOOKUP(A3,Basededonnée!$A$2:$H$16,7,FALSE))</f>
        <v>Droite</v>
      </c>
      <c r="H3" s="112">
        <f>IF(ISNA(VLOOKUP(A3,Basededonnée!$A$2:$H$16,8,FALSE)),"",VLOOKUP(A3,Basededonnée!$A$2:$H$16,8,FALSE))</f>
        <v>500</v>
      </c>
      <c r="I3" s="113" t="s">
        <v>171</v>
      </c>
    </row>
    <row r="4" spans="1:9" s="114" customFormat="1">
      <c r="A4" s="111">
        <v>443</v>
      </c>
      <c r="B4" s="135">
        <v>41920</v>
      </c>
      <c r="C4" s="112">
        <f>IF(ISNA(VLOOKUP(A4,Basededonnée!$A$2:$H$16,3,FALSE)),"",VLOOKUP(A4,Basededonnée!$A$2:$H$16,3,FALSE))</f>
        <v>107</v>
      </c>
      <c r="D4" s="112" t="str">
        <f>IF(ISNA(VLOOKUP(A4,Basededonnée!$A$2:$H$16,4,FALSE)),"",VLOOKUP(A4,Basededonnée!$A$2:$H$16,4,FALSE))</f>
        <v>CEZ</v>
      </c>
      <c r="E4" s="113" t="str">
        <f>IF(ISNA(VLOOKUP(A4,Basededonnée!$A$2:$H$16,5,FALSE)),"",VLOOKUP(A4,Basededonnée!$A$2:$H$16,5,FALSE))</f>
        <v>AC</v>
      </c>
      <c r="F4" s="113" t="str">
        <f>IF(ISNA(VLOOKUP(A4,Basededonnée!$A$2:$H$16,6,FALSE)),"",VLOOKUP(A4,Basededonnée!$A$2:$H$16,6,FALSE))</f>
        <v>AC</v>
      </c>
      <c r="G4" s="112" t="str">
        <f>IF(ISNA(VLOOKUP(A4,Basededonnée!$A$2:$H$16,7,FALSE)),"",VLOOKUP(A4,Basededonnée!$A$2:$H$16,7,FALSE))</f>
        <v xml:space="preserve"> Gauche</v>
      </c>
      <c r="H4" s="112">
        <f>IF(ISNA(VLOOKUP(A4,Basededonnée!$A$2:$H$16,8,FALSE)),"",VLOOKUP(A4,Basededonnée!$A$2:$H$16,8,FALSE))</f>
        <v>500</v>
      </c>
      <c r="I4" s="113" t="s">
        <v>171</v>
      </c>
    </row>
    <row r="5" spans="1:9" s="114" customFormat="1">
      <c r="A5" s="111">
        <v>446</v>
      </c>
      <c r="B5" s="135">
        <v>41927</v>
      </c>
      <c r="C5" s="112">
        <f>IF(ISNA(VLOOKUP(A5,Basededonnée!$A$2:$H$16,3,FALSE)),"",VLOOKUP(A5,Basededonnée!$A$2:$H$16,3,FALSE))</f>
        <v>107</v>
      </c>
      <c r="D5" s="112" t="str">
        <f>IF(ISNA(VLOOKUP(A5,Basededonnée!$A$2:$H$16,4,FALSE)),"",VLOOKUP(A5,Basededonnée!$A$2:$H$16,4,FALSE))</f>
        <v>CEZ</v>
      </c>
      <c r="E5" s="113" t="str">
        <f>IF(ISNA(VLOOKUP(A5,Basededonnée!$A$2:$H$16,5,FALSE)),"",VLOOKUP(A5,Basededonnée!$A$2:$H$16,5,FALSE))</f>
        <v>AF</v>
      </c>
      <c r="F5" s="113" t="str">
        <f>IF(ISNA(VLOOKUP(A5,Basededonnée!$A$2:$H$16,6,FALSE)),"",VLOOKUP(A5,Basededonnée!$A$2:$H$16,6,FALSE))</f>
        <v>AF</v>
      </c>
      <c r="G5" s="112" t="str">
        <f>IF(ISNA(VLOOKUP(A5,Basededonnée!$A$2:$H$16,7,FALSE)),"",VLOOKUP(A5,Basededonnée!$A$2:$H$16,7,FALSE))</f>
        <v>Droite</v>
      </c>
      <c r="H5" s="112">
        <f>IF(ISNA(VLOOKUP(A5,Basededonnée!$A$2:$H$16,8,FALSE)),"",VLOOKUP(A5,Basededonnée!$A$2:$H$16,8,FALSE))</f>
        <v>150</v>
      </c>
      <c r="I5" s="113" t="s">
        <v>171</v>
      </c>
    </row>
    <row r="6" spans="1:9" s="114" customFormat="1">
      <c r="A6" s="111">
        <v>447</v>
      </c>
      <c r="B6" s="135">
        <v>41936</v>
      </c>
      <c r="C6" s="112">
        <f>IF(ISNA(VLOOKUP(A6,Basededonnée!$A$2:$H$16,3,FALSE)),"",VLOOKUP(A6,Basededonnée!$A$2:$H$16,3,FALSE))</f>
        <v>107</v>
      </c>
      <c r="D6" s="112" t="str">
        <f>IF(ISNA(VLOOKUP(A6,Basededonnée!$A$2:$H$16,4,FALSE)),"",VLOOKUP(A6,Basededonnée!$A$2:$H$16,4,FALSE))</f>
        <v>CEZ</v>
      </c>
      <c r="E6" s="113" t="str">
        <f>IF(ISNA(VLOOKUP(A6,Basededonnée!$A$2:$H$16,5,FALSE)),"",VLOOKUP(A6,Basededonnée!$A$2:$H$16,5,FALSE))</f>
        <v>AF</v>
      </c>
      <c r="F6" s="113" t="str">
        <f>IF(ISNA(VLOOKUP(A6,Basededonnée!$A$2:$H$16,6,FALSE)),"",VLOOKUP(A6,Basededonnée!$A$2:$H$16,6,FALSE))</f>
        <v>AF</v>
      </c>
      <c r="G6" s="112" t="str">
        <f>IF(ISNA(VLOOKUP(A6,Basededonnée!$A$2:$H$16,7,FALSE)),"",VLOOKUP(A6,Basededonnée!$A$2:$H$16,7,FALSE))</f>
        <v xml:space="preserve"> Gauche</v>
      </c>
      <c r="H6" s="112">
        <f>IF(ISNA(VLOOKUP(A6,Basededonnée!$A$2:$H$16,8,FALSE)),"",VLOOKUP(A6,Basededonnée!$A$2:$H$16,8,FALSE))</f>
        <v>150</v>
      </c>
      <c r="I6" s="113" t="s">
        <v>171</v>
      </c>
    </row>
    <row r="7" spans="1:9" s="114" customFormat="1">
      <c r="A7" s="111">
        <v>441</v>
      </c>
      <c r="B7" s="135">
        <v>41948</v>
      </c>
      <c r="C7" s="112">
        <f>IF(ISNA(VLOOKUP(A7,Basededonnée!$A$2:$H$16,3,FALSE)),"",VLOOKUP(A7,Basededonnée!$A$2:$H$16,3,FALSE))</f>
        <v>107</v>
      </c>
      <c r="D7" s="112" t="str">
        <f>IF(ISNA(VLOOKUP(A7,Basededonnée!$A$2:$H$16,4,FALSE)),"",VLOOKUP(A7,Basededonnée!$A$2:$H$16,4,FALSE))</f>
        <v>CEZ</v>
      </c>
      <c r="E7" s="113" t="str">
        <f>IF(ISNA(VLOOKUP(A7,Basededonnée!$A$2:$H$16,5,FALSE)),"",VLOOKUP(A7,Basededonnée!$A$2:$H$16,5,FALSE))</f>
        <v>AB</v>
      </c>
      <c r="F7" s="113" t="str">
        <f>IF(ISNA(VLOOKUP(A7,Basededonnée!$A$2:$H$16,6,FALSE)),"",VLOOKUP(A7,Basededonnée!$A$2:$H$16,6,FALSE))</f>
        <v>AB</v>
      </c>
      <c r="G7" s="112" t="str">
        <f>IF(ISNA(VLOOKUP(A7,Basededonnée!$A$2:$H$16,7,FALSE)),"",VLOOKUP(A7,Basededonnée!$A$2:$H$16,7,FALSE))</f>
        <v xml:space="preserve"> Gauche</v>
      </c>
      <c r="H7" s="112">
        <f>IF(ISNA(VLOOKUP(A7,Basededonnée!$A$2:$H$16,8,FALSE)),"",VLOOKUP(A7,Basededonnée!$A$2:$H$16,8,FALSE))</f>
        <v>200</v>
      </c>
      <c r="I7" s="113" t="s">
        <v>171</v>
      </c>
    </row>
    <row r="8" spans="1:9" s="114" customFormat="1">
      <c r="A8" s="111">
        <v>452</v>
      </c>
      <c r="B8" s="135">
        <v>41948</v>
      </c>
      <c r="C8" s="112">
        <f>IF(ISNA(VLOOKUP(A8,Basededonnée!$A$2:$H$16,3,FALSE)),"",VLOOKUP(A8,Basededonnée!$A$2:$H$16,3,FALSE))</f>
        <v>107</v>
      </c>
      <c r="D8" s="112" t="str">
        <f>IF(ISNA(VLOOKUP(A8,Basededonnée!$A$2:$H$16,4,FALSE)),"",VLOOKUP(A8,Basededonnée!$A$2:$H$16,4,FALSE))</f>
        <v>CEZ</v>
      </c>
      <c r="E8" s="113" t="str">
        <f>IF(ISNA(VLOOKUP(A8,Basededonnée!$A$2:$H$16,5,FALSE)),"",VLOOKUP(A8,Basededonnée!$A$2:$H$16,5,FALSE))</f>
        <v>AH</v>
      </c>
      <c r="F8" s="113" t="str">
        <f>IF(ISNA(VLOOKUP(A8,Basededonnée!$A$2:$H$16,6,FALSE)),"",VLOOKUP(A8,Basededonnée!$A$2:$H$16,6,FALSE))</f>
        <v>AH</v>
      </c>
      <c r="G8" s="112" t="str">
        <f>IF(ISNA(VLOOKUP(A8,Basededonnée!$A$2:$H$16,7,FALSE)),"",VLOOKUP(A8,Basededonnée!$A$2:$H$16,7,FALSE))</f>
        <v xml:space="preserve"> Gauche</v>
      </c>
      <c r="H8" s="112">
        <f>IF(ISNA(VLOOKUP(A8,Basededonnée!$A$2:$H$16,8,FALSE)),"",VLOOKUP(A8,Basededonnée!$A$2:$H$16,8,FALSE))</f>
        <v>500</v>
      </c>
      <c r="I8" s="113" t="s">
        <v>173</v>
      </c>
    </row>
    <row r="9" spans="1:9" s="114" customFormat="1">
      <c r="A9" s="111">
        <v>440</v>
      </c>
      <c r="B9" s="135">
        <v>41983</v>
      </c>
      <c r="C9" s="112">
        <f>IF(ISNA(VLOOKUP(A9,Basededonnée!$A$2:$H$16,3,FALSE)),"",VLOOKUP(A9,Basededonnée!$A$2:$H$16,3,FALSE))</f>
        <v>107</v>
      </c>
      <c r="D9" s="112" t="str">
        <f>IF(ISNA(VLOOKUP(A9,Basededonnée!$A$2:$H$16,4,FALSE)),"",VLOOKUP(A9,Basededonnée!$A$2:$H$16,4,FALSE))</f>
        <v>CEZ</v>
      </c>
      <c r="E9" s="113" t="str">
        <f>IF(ISNA(VLOOKUP(A9,Basededonnée!$A$2:$H$16,5,FALSE)),"",VLOOKUP(A9,Basededonnée!$A$2:$H$16,5,FALSE))</f>
        <v>AB</v>
      </c>
      <c r="F9" s="113" t="str">
        <f>IF(ISNA(VLOOKUP(A9,Basededonnée!$A$2:$H$16,6,FALSE)),"",VLOOKUP(A9,Basededonnée!$A$2:$H$16,6,FALSE))</f>
        <v>AB</v>
      </c>
      <c r="G9" s="112" t="str">
        <f>IF(ISNA(VLOOKUP(A9,Basededonnée!$A$2:$H$16,7,FALSE)),"",VLOOKUP(A9,Basededonnée!$A$2:$H$16,7,FALSE))</f>
        <v>Droite</v>
      </c>
      <c r="H9" s="112">
        <f>IF(ISNA(VLOOKUP(A9,Basededonnée!$A$2:$H$16,8,FALSE)),"",VLOOKUP(A9,Basededonnée!$A$2:$H$16,8,FALSE))</f>
        <v>200</v>
      </c>
      <c r="I9" s="113" t="s">
        <v>171</v>
      </c>
    </row>
    <row r="10" spans="1:9" s="114" customFormat="1">
      <c r="A10" s="111">
        <v>451</v>
      </c>
      <c r="B10" s="135">
        <v>41990</v>
      </c>
      <c r="C10" s="112">
        <f>IF(ISNA(VLOOKUP(A10,Basededonnée!$A$2:$H$16,3,FALSE)),"",VLOOKUP(A10,Basededonnée!$A$2:$H$16,3,FALSE))</f>
        <v>107</v>
      </c>
      <c r="D10" s="112" t="str">
        <f>IF(ISNA(VLOOKUP(A10,Basededonnée!$A$2:$H$16,4,FALSE)),"",VLOOKUP(A10,Basededonnée!$A$2:$H$16,4,FALSE))</f>
        <v>CEZ</v>
      </c>
      <c r="E10" s="113" t="str">
        <f>IF(ISNA(VLOOKUP(A10,Basededonnée!$A$2:$H$16,5,FALSE)),"",VLOOKUP(A10,Basededonnée!$A$2:$H$16,5,FALSE))</f>
        <v>AH</v>
      </c>
      <c r="F10" s="113" t="str">
        <f>IF(ISNA(VLOOKUP(A10,Basededonnée!$A$2:$H$16,6,FALSE)),"",VLOOKUP(A10,Basededonnée!$A$2:$H$16,6,FALSE))</f>
        <v>AH</v>
      </c>
      <c r="G10" s="112" t="str">
        <f>IF(ISNA(VLOOKUP(A10,Basededonnée!$A$2:$H$16,7,FALSE)),"",VLOOKUP(A10,Basededonnée!$A$2:$H$16,7,FALSE))</f>
        <v>Droite</v>
      </c>
      <c r="H10" s="112">
        <f>IF(ISNA(VLOOKUP(A10,Basededonnée!$A$2:$H$16,8,FALSE)),"",VLOOKUP(A10,Basededonnée!$A$2:$H$16,8,FALSE))</f>
        <v>500</v>
      </c>
      <c r="I10" s="113" t="s">
        <v>171</v>
      </c>
    </row>
    <row r="11" spans="1:9" s="114" customFormat="1">
      <c r="A11" s="111">
        <v>450</v>
      </c>
      <c r="B11" s="135">
        <v>41997</v>
      </c>
      <c r="C11" s="112">
        <f>IF(ISNA(VLOOKUP(A11,Basededonnée!$A$2:$H$16,3,FALSE)),"",VLOOKUP(A11,Basededonnée!$A$2:$H$16,3,FALSE))</f>
        <v>107</v>
      </c>
      <c r="D11" s="112" t="str">
        <f>IF(ISNA(VLOOKUP(A11,Basededonnée!$A$2:$H$16,4,FALSE)),"",VLOOKUP(A11,Basededonnée!$A$2:$H$16,4,FALSE))</f>
        <v>CEZ</v>
      </c>
      <c r="E11" s="113" t="str">
        <f>IF(ISNA(VLOOKUP(A11,Basededonnée!$A$2:$H$16,5,FALSE)),"",VLOOKUP(A11,Basededonnée!$A$2:$H$16,5,FALSE))</f>
        <v>AH</v>
      </c>
      <c r="F11" s="113" t="str">
        <f>IF(ISNA(VLOOKUP(A11,Basededonnée!$A$2:$H$16,6,FALSE)),"",VLOOKUP(A11,Basededonnée!$A$2:$H$16,6,FALSE))</f>
        <v>AH</v>
      </c>
      <c r="G11" s="112" t="str">
        <f>IF(ISNA(VLOOKUP(A11,Basededonnée!$A$2:$H$16,7,FALSE)),"",VLOOKUP(A11,Basededonnée!$A$2:$H$16,7,FALSE))</f>
        <v xml:space="preserve"> Gauche</v>
      </c>
      <c r="H11" s="112">
        <f>IF(ISNA(VLOOKUP(A11,Basededonnée!$A$2:$H$16,8,FALSE)),"",VLOOKUP(A11,Basededonnée!$A$2:$H$16,8,FALSE))</f>
        <v>1000</v>
      </c>
      <c r="I11" s="113" t="s">
        <v>173</v>
      </c>
    </row>
    <row r="12" spans="1:9" s="114" customFormat="1">
      <c r="A12" s="111">
        <v>449</v>
      </c>
      <c r="B12" s="135">
        <v>42011</v>
      </c>
      <c r="C12" s="112">
        <f>IF(ISNA(VLOOKUP(A12,Basededonnée!$A$2:$H$16,3,FALSE)),"",VLOOKUP(A12,Basededonnée!$A$2:$H$16,3,FALSE))</f>
        <v>107</v>
      </c>
      <c r="D12" s="112" t="str">
        <f>IF(ISNA(VLOOKUP(A12,Basededonnée!$A$2:$H$16,4,FALSE)),"",VLOOKUP(A12,Basededonnée!$A$2:$H$16,4,FALSE))</f>
        <v>CEZ</v>
      </c>
      <c r="E12" s="113" t="str">
        <f>IF(ISNA(VLOOKUP(A12,Basededonnée!$A$2:$H$16,5,FALSE)),"",VLOOKUP(A12,Basededonnée!$A$2:$H$16,5,FALSE))</f>
        <v>AH</v>
      </c>
      <c r="F12" s="113" t="str">
        <f>IF(ISNA(VLOOKUP(A12,Basededonnée!$A$2:$H$16,6,FALSE)),"",VLOOKUP(A12,Basededonnée!$A$2:$H$16,6,FALSE))</f>
        <v>AH</v>
      </c>
      <c r="G12" s="112" t="str">
        <f>IF(ISNA(VLOOKUP(A12,Basededonnée!$A$2:$H$16,7,FALSE)),"",VLOOKUP(A12,Basededonnée!$A$2:$H$16,7,FALSE))</f>
        <v>Droite</v>
      </c>
      <c r="H12" s="112">
        <f>IF(ISNA(VLOOKUP(A12,Basededonnée!$A$2:$H$16,8,FALSE)),"",VLOOKUP(A12,Basededonnée!$A$2:$H$16,8,FALSE))</f>
        <v>1000</v>
      </c>
      <c r="I12" s="113" t="s">
        <v>171</v>
      </c>
    </row>
    <row r="13" spans="1:9" s="114" customFormat="1">
      <c r="A13" s="111">
        <v>444</v>
      </c>
      <c r="B13" s="135">
        <v>42032</v>
      </c>
      <c r="C13" s="112">
        <f>IF(ISNA(VLOOKUP(A13,Basededonnée!$A$2:$H$16,3,FALSE)),"",VLOOKUP(A13,Basededonnée!$A$2:$H$16,3,FALSE))</f>
        <v>107</v>
      </c>
      <c r="D13" s="112" t="str">
        <f>IF(ISNA(VLOOKUP(A13,Basededonnée!$A$2:$H$16,4,FALSE)),"",VLOOKUP(A13,Basededonnée!$A$2:$H$16,4,FALSE))</f>
        <v>CEZ</v>
      </c>
      <c r="E13" s="113" t="str">
        <f>IF(ISNA(VLOOKUP(A13,Basededonnée!$A$2:$H$16,5,FALSE)),"",VLOOKUP(A13,Basededonnée!$A$2:$H$16,5,FALSE))</f>
        <v>AD</v>
      </c>
      <c r="F13" s="113" t="str">
        <f>IF(ISNA(VLOOKUP(A13,Basededonnée!$A$2:$H$16,6,FALSE)),"",VLOOKUP(A13,Basededonnée!$A$2:$H$16,6,FALSE))</f>
        <v>AD</v>
      </c>
      <c r="G13" s="112">
        <f>IF(ISNA(VLOOKUP(A13,Basededonnée!$A$2:$H$16,7,FALSE)),"",VLOOKUP(A13,Basededonnée!$A$2:$H$16,7,FALSE))</f>
        <v>1</v>
      </c>
      <c r="H13" s="112">
        <f>IF(ISNA(VLOOKUP(A13,Basededonnée!$A$2:$H$16,8,FALSE)),"",VLOOKUP(A13,Basededonnée!$A$2:$H$16,8,FALSE))</f>
        <v>200</v>
      </c>
      <c r="I13" s="113" t="s">
        <v>173</v>
      </c>
    </row>
    <row r="14" spans="1:9" s="114" customFormat="1">
      <c r="A14" s="111">
        <v>445</v>
      </c>
      <c r="B14" s="135">
        <v>42032</v>
      </c>
      <c r="C14" s="112">
        <f>IF(ISNA(VLOOKUP(A14,Basededonnée!$A$2:$H$16,3,FALSE)),"",VLOOKUP(A14,Basededonnée!$A$2:$H$16,3,FALSE))</f>
        <v>107</v>
      </c>
      <c r="D14" s="112" t="str">
        <f>IF(ISNA(VLOOKUP(A14,Basededonnée!$A$2:$H$16,4,FALSE)),"",VLOOKUP(A14,Basededonnée!$A$2:$H$16,4,FALSE))</f>
        <v>CEZ</v>
      </c>
      <c r="E14" s="113" t="str">
        <f>IF(ISNA(VLOOKUP(A14,Basededonnée!$A$2:$H$16,5,FALSE)),"",VLOOKUP(A14,Basededonnée!$A$2:$H$16,5,FALSE))</f>
        <v>AE</v>
      </c>
      <c r="F14" s="113" t="str">
        <f>IF(ISNA(VLOOKUP(A14,Basededonnée!$A$2:$H$16,6,FALSE)),"",VLOOKUP(A14,Basededonnée!$A$2:$H$16,6,FALSE))</f>
        <v>AE</v>
      </c>
      <c r="G14" s="112">
        <f>IF(ISNA(VLOOKUP(A14,Basededonnée!$A$2:$H$16,7,FALSE)),"",VLOOKUP(A14,Basededonnée!$A$2:$H$16,7,FALSE))</f>
        <v>1</v>
      </c>
      <c r="H14" s="112">
        <f>IF(ISNA(VLOOKUP(A14,Basededonnée!$A$2:$H$16,8,FALSE)),"",VLOOKUP(A14,Basededonnée!$A$2:$H$16,8,FALSE))</f>
        <v>250</v>
      </c>
      <c r="I14" s="113" t="s">
        <v>173</v>
      </c>
    </row>
    <row r="15" spans="1:9" s="114" customFormat="1">
      <c r="A15" s="111">
        <v>453</v>
      </c>
      <c r="B15" s="135">
        <v>42039</v>
      </c>
      <c r="C15" s="112">
        <f>IF(ISNA(VLOOKUP(A15,Basededonnée!$A$2:$H$16,3,FALSE)),"",VLOOKUP(A15,Basededonnée!$A$2:$H$16,3,FALSE))</f>
        <v>107</v>
      </c>
      <c r="D15" s="112" t="str">
        <f>IF(ISNA(VLOOKUP(A15,Basededonnée!$A$2:$H$16,4,FALSE)),"",VLOOKUP(A15,Basededonnée!$A$2:$H$16,4,FALSE))</f>
        <v>CEZ</v>
      </c>
      <c r="E15" s="113" t="str">
        <f>IF(ISNA(VLOOKUP(A15,Basededonnée!$A$2:$H$16,5,FALSE)),"",VLOOKUP(A15,Basededonnée!$A$2:$H$16,5,FALSE))</f>
        <v>AH</v>
      </c>
      <c r="F15" s="113" t="str">
        <f>IF(ISNA(VLOOKUP(A15,Basededonnée!$A$2:$H$16,6,FALSE)),"",VLOOKUP(A15,Basededonnée!$A$2:$H$16,6,FALSE))</f>
        <v>AH</v>
      </c>
      <c r="G15" s="112">
        <f>IF(ISNA(VLOOKUP(A15,Basededonnée!$A$2:$H$16,7,FALSE)),"",VLOOKUP(A15,Basededonnée!$A$2:$H$16,7,FALSE))</f>
        <v>1</v>
      </c>
      <c r="H15" s="112">
        <f>IF(ISNA(VLOOKUP(A15,Basededonnée!$A$2:$H$16,8,FALSE)),"",VLOOKUP(A15,Basededonnée!$A$2:$H$16,8,FALSE))</f>
        <v>500</v>
      </c>
      <c r="I15" s="113" t="s">
        <v>173</v>
      </c>
    </row>
    <row r="16" spans="1:9" s="114" customFormat="1">
      <c r="A16" s="111">
        <v>448</v>
      </c>
      <c r="B16" s="135">
        <v>42046</v>
      </c>
      <c r="C16" s="112">
        <f>IF(ISNA(VLOOKUP(A16,Basededonnée!$A$2:$H$16,3,FALSE)),"",VLOOKUP(A16,Basededonnée!$A$2:$H$16,3,FALSE))</f>
        <v>107</v>
      </c>
      <c r="D16" s="112" t="str">
        <f>IF(ISNA(VLOOKUP(A16,Basededonnée!$A$2:$H$16,4,FALSE)),"",VLOOKUP(A16,Basededonnée!$A$2:$H$16,4,FALSE))</f>
        <v>CEZ</v>
      </c>
      <c r="E16" s="113" t="str">
        <f>IF(ISNA(VLOOKUP(A16,Basededonnée!$A$2:$H$16,5,FALSE)),"",VLOOKUP(A16,Basededonnée!$A$2:$H$16,5,FALSE))</f>
        <v>AG</v>
      </c>
      <c r="F16" s="113" t="str">
        <f>IF(ISNA(VLOOKUP(A16,Basededonnée!$A$2:$H$16,6,FALSE)),"",VLOOKUP(A16,Basededonnée!$A$2:$H$16,6,FALSE))</f>
        <v>AG</v>
      </c>
      <c r="G16" s="112">
        <f>IF(ISNA(VLOOKUP(A16,Basededonnée!$A$2:$H$16,7,FALSE)),"",VLOOKUP(A16,Basededonnée!$A$2:$H$16,7,FALSE))</f>
        <v>1</v>
      </c>
      <c r="H16" s="112">
        <f>IF(ISNA(VLOOKUP(A16,Basededonnée!$A$2:$H$16,8,FALSE)),"",VLOOKUP(A16,Basededonnée!$A$2:$H$16,8,FALSE))</f>
        <v>250</v>
      </c>
      <c r="I16" s="113" t="s">
        <v>173</v>
      </c>
    </row>
    <row r="17" spans="1:9" s="114" customFormat="1">
      <c r="A17" s="111">
        <v>443</v>
      </c>
      <c r="B17" s="135">
        <v>42263</v>
      </c>
      <c r="C17" s="112">
        <f>IF(ISNA(VLOOKUP(A17,Basededonnée!$A$2:$H$16,3,FALSE)),"",VLOOKUP(A17,Basededonnée!$A$2:$H$16,3,FALSE))</f>
        <v>107</v>
      </c>
      <c r="D17" s="112" t="str">
        <f>IF(ISNA(VLOOKUP(A17,Basededonnée!$A$2:$H$16,4,FALSE)),"",VLOOKUP(A17,Basededonnée!$A$2:$H$16,4,FALSE))</f>
        <v>CEZ</v>
      </c>
      <c r="E17" s="113" t="str">
        <f>IF(ISNA(VLOOKUP(A17,Basededonnée!$A$2:$H$16,5,FALSE)),"",VLOOKUP(A17,Basededonnée!$A$2:$H$16,5,FALSE))</f>
        <v>AC</v>
      </c>
      <c r="F17" s="113" t="str">
        <f>IF(ISNA(VLOOKUP(A17,Basededonnée!$A$2:$H$16,6,FALSE)),"",VLOOKUP(A17,Basededonnée!$A$2:$H$16,6,FALSE))</f>
        <v>AC</v>
      </c>
      <c r="G17" s="112" t="str">
        <f>IF(ISNA(VLOOKUP(A17,Basededonnée!$A$2:$H$16,7,FALSE)),"",VLOOKUP(A17,Basededonnée!$A$2:$H$16,7,FALSE))</f>
        <v xml:space="preserve"> Gauche</v>
      </c>
      <c r="H17" s="112">
        <f>IF(ISNA(VLOOKUP(A17,Basededonnée!$A$2:$H$16,8,FALSE)),"",VLOOKUP(A17,Basededonnée!$A$2:$H$16,8,FALSE))</f>
        <v>500</v>
      </c>
      <c r="I17" s="113" t="s">
        <v>173</v>
      </c>
    </row>
    <row r="18" spans="1:9" s="114" customFormat="1">
      <c r="A18" s="111">
        <v>442</v>
      </c>
      <c r="B18" s="135">
        <v>42270</v>
      </c>
      <c r="C18" s="112">
        <f>IF(ISNA(VLOOKUP(A18,Basededonnée!$A$2:$H$16,3,FALSE)),"",VLOOKUP(A18,Basededonnée!$A$2:$H$16,3,FALSE))</f>
        <v>107</v>
      </c>
      <c r="D18" s="112" t="str">
        <f>IF(ISNA(VLOOKUP(A18,Basededonnée!$A$2:$H$16,4,FALSE)),"",VLOOKUP(A18,Basededonnée!$A$2:$H$16,4,FALSE))</f>
        <v>CEZ</v>
      </c>
      <c r="E18" s="113" t="str">
        <f>IF(ISNA(VLOOKUP(A18,Basededonnée!$A$2:$H$16,5,FALSE)),"",VLOOKUP(A18,Basededonnée!$A$2:$H$16,5,FALSE))</f>
        <v>AC</v>
      </c>
      <c r="F18" s="113" t="str">
        <f>IF(ISNA(VLOOKUP(A18,Basededonnée!$A$2:$H$16,6,FALSE)),"",VLOOKUP(A18,Basededonnée!$A$2:$H$16,6,FALSE))</f>
        <v>AC</v>
      </c>
      <c r="G18" s="112" t="str">
        <f>IF(ISNA(VLOOKUP(A18,Basededonnée!$A$2:$H$16,7,FALSE)),"",VLOOKUP(A18,Basededonnée!$A$2:$H$16,7,FALSE))</f>
        <v>Droite</v>
      </c>
      <c r="H18" s="112">
        <f>IF(ISNA(VLOOKUP(A18,Basededonnée!$A$2:$H$16,8,FALSE)),"",VLOOKUP(A18,Basededonnée!$A$2:$H$16,8,FALSE))</f>
        <v>500</v>
      </c>
      <c r="I18" s="113" t="s">
        <v>173</v>
      </c>
    </row>
    <row r="19" spans="1:9" s="114" customFormat="1">
      <c r="A19" s="111">
        <v>446</v>
      </c>
      <c r="B19" s="135">
        <v>42277</v>
      </c>
      <c r="C19" s="112">
        <f>IF(ISNA(VLOOKUP(A19,Basededonnée!$A$2:$H$16,3,FALSE)),"",VLOOKUP(A19,Basededonnée!$A$2:$H$16,3,FALSE))</f>
        <v>107</v>
      </c>
      <c r="D19" s="112" t="str">
        <f>IF(ISNA(VLOOKUP(A19,Basededonnée!$A$2:$H$16,4,FALSE)),"",VLOOKUP(A19,Basededonnée!$A$2:$H$16,4,FALSE))</f>
        <v>CEZ</v>
      </c>
      <c r="E19" s="113" t="str">
        <f>IF(ISNA(VLOOKUP(A19,Basededonnée!$A$2:$H$16,5,FALSE)),"",VLOOKUP(A19,Basededonnée!$A$2:$H$16,5,FALSE))</f>
        <v>AF</v>
      </c>
      <c r="F19" s="113" t="str">
        <f>IF(ISNA(VLOOKUP(A19,Basededonnée!$A$2:$H$16,6,FALSE)),"",VLOOKUP(A19,Basededonnée!$A$2:$H$16,6,FALSE))</f>
        <v>AF</v>
      </c>
      <c r="G19" s="112" t="str">
        <f>IF(ISNA(VLOOKUP(A19,Basededonnée!$A$2:$H$16,7,FALSE)),"",VLOOKUP(A19,Basededonnée!$A$2:$H$16,7,FALSE))</f>
        <v>Droite</v>
      </c>
      <c r="H19" s="112">
        <f>IF(ISNA(VLOOKUP(A19,Basededonnée!$A$2:$H$16,8,FALSE)),"",VLOOKUP(A19,Basededonnée!$A$2:$H$16,8,FALSE))</f>
        <v>150</v>
      </c>
      <c r="I19" s="113" t="s">
        <v>173</v>
      </c>
    </row>
    <row r="20" spans="1:9" s="114" customFormat="1">
      <c r="A20" s="111">
        <v>447</v>
      </c>
      <c r="B20" s="135">
        <v>42284</v>
      </c>
      <c r="C20" s="112">
        <f>IF(ISNA(VLOOKUP(A20,Basededonnée!$A$2:$H$16,3,FALSE)),"",VLOOKUP(A20,Basededonnée!$A$2:$H$16,3,FALSE))</f>
        <v>107</v>
      </c>
      <c r="D20" s="112" t="str">
        <f>IF(ISNA(VLOOKUP(A20,Basededonnée!$A$2:$H$16,4,FALSE)),"",VLOOKUP(A20,Basededonnée!$A$2:$H$16,4,FALSE))</f>
        <v>CEZ</v>
      </c>
      <c r="E20" s="113" t="str">
        <f>IF(ISNA(VLOOKUP(A20,Basededonnée!$A$2:$H$16,5,FALSE)),"",VLOOKUP(A20,Basededonnée!$A$2:$H$16,5,FALSE))</f>
        <v>AF</v>
      </c>
      <c r="F20" s="113" t="str">
        <f>IF(ISNA(VLOOKUP(A20,Basededonnée!$A$2:$H$16,6,FALSE)),"",VLOOKUP(A20,Basededonnée!$A$2:$H$16,6,FALSE))</f>
        <v>AF</v>
      </c>
      <c r="G20" s="112" t="str">
        <f>IF(ISNA(VLOOKUP(A20,Basededonnée!$A$2:$H$16,7,FALSE)),"",VLOOKUP(A20,Basededonnée!$A$2:$H$16,7,FALSE))</f>
        <v xml:space="preserve"> Gauche</v>
      </c>
      <c r="H20" s="112">
        <f>IF(ISNA(VLOOKUP(A20,Basededonnée!$A$2:$H$16,8,FALSE)),"",VLOOKUP(A20,Basededonnée!$A$2:$H$16,8,FALSE))</f>
        <v>150</v>
      </c>
      <c r="I20" s="113" t="s">
        <v>173</v>
      </c>
    </row>
    <row r="21" spans="1:9" s="114" customFormat="1">
      <c r="A21" s="111">
        <v>451</v>
      </c>
      <c r="B21" s="135">
        <v>42291</v>
      </c>
      <c r="C21" s="112">
        <f>IF(ISNA(VLOOKUP(A21,Basededonnée!$A$2:$H$16,3,FALSE)),"",VLOOKUP(A21,Basededonnée!$A$2:$H$16,3,FALSE))</f>
        <v>107</v>
      </c>
      <c r="D21" s="112" t="str">
        <f>IF(ISNA(VLOOKUP(A21,Basededonnée!$A$2:$H$16,4,FALSE)),"",VLOOKUP(A21,Basededonnée!$A$2:$H$16,4,FALSE))</f>
        <v>CEZ</v>
      </c>
      <c r="E21" s="113" t="str">
        <f>IF(ISNA(VLOOKUP(A21,Basededonnée!$A$2:$H$16,5,FALSE)),"",VLOOKUP(A21,Basededonnée!$A$2:$H$16,5,FALSE))</f>
        <v>AH</v>
      </c>
      <c r="F21" s="113" t="str">
        <f>IF(ISNA(VLOOKUP(A21,Basededonnée!$A$2:$H$16,6,FALSE)),"",VLOOKUP(A21,Basededonnée!$A$2:$H$16,6,FALSE))</f>
        <v>AH</v>
      </c>
      <c r="G21" s="112" t="str">
        <f>IF(ISNA(VLOOKUP(A21,Basededonnée!$A$2:$H$16,7,FALSE)),"",VLOOKUP(A21,Basededonnée!$A$2:$H$16,7,FALSE))</f>
        <v>Droite</v>
      </c>
      <c r="H21" s="112">
        <f>IF(ISNA(VLOOKUP(A21,Basededonnée!$A$2:$H$16,8,FALSE)),"",VLOOKUP(A21,Basededonnée!$A$2:$H$16,8,FALSE))</f>
        <v>500</v>
      </c>
      <c r="I21" s="113" t="s">
        <v>173</v>
      </c>
    </row>
    <row r="22" spans="1:9" s="114" customFormat="1">
      <c r="A22" s="111">
        <v>452</v>
      </c>
      <c r="B22" s="135">
        <v>42291</v>
      </c>
      <c r="C22" s="112">
        <f>IF(ISNA(VLOOKUP(A22,Basededonnée!$A$2:$H$16,3,FALSE)),"",VLOOKUP(A22,Basededonnée!$A$2:$H$16,3,FALSE))</f>
        <v>107</v>
      </c>
      <c r="D22" s="112" t="str">
        <f>IF(ISNA(VLOOKUP(A22,Basededonnée!$A$2:$H$16,4,FALSE)),"",VLOOKUP(A22,Basededonnée!$A$2:$H$16,4,FALSE))</f>
        <v>CEZ</v>
      </c>
      <c r="E22" s="113" t="str">
        <f>IF(ISNA(VLOOKUP(A22,Basededonnée!$A$2:$H$16,5,FALSE)),"",VLOOKUP(A22,Basededonnée!$A$2:$H$16,5,FALSE))</f>
        <v>AH</v>
      </c>
      <c r="F22" s="113" t="str">
        <f>IF(ISNA(VLOOKUP(A22,Basededonnée!$A$2:$H$16,6,FALSE)),"",VLOOKUP(A22,Basededonnée!$A$2:$H$16,6,FALSE))</f>
        <v>AH</v>
      </c>
      <c r="G22" s="112" t="str">
        <f>IF(ISNA(VLOOKUP(A22,Basededonnée!$A$2:$H$16,7,FALSE)),"",VLOOKUP(A22,Basededonnée!$A$2:$H$16,7,FALSE))</f>
        <v xml:space="preserve"> Gauche</v>
      </c>
      <c r="H22" s="112">
        <f>IF(ISNA(VLOOKUP(A22,Basededonnée!$A$2:$H$16,8,FALSE)),"",VLOOKUP(A22,Basededonnée!$A$2:$H$16,8,FALSE))</f>
        <v>500</v>
      </c>
      <c r="I22" s="113" t="s">
        <v>173</v>
      </c>
    </row>
    <row r="23" spans="1:9">
      <c r="A23" s="111">
        <v>450</v>
      </c>
      <c r="B23" s="135">
        <v>42305</v>
      </c>
      <c r="C23" s="112">
        <f>IF(ISNA(VLOOKUP(A23,Basededonnée!$A$2:$H$16,3,FALSE)),"",VLOOKUP(A23,Basededonnée!$A$2:$H$16,3,FALSE))</f>
        <v>107</v>
      </c>
      <c r="D23" s="112" t="str">
        <f>IF(ISNA(VLOOKUP(A23,Basededonnée!$A$2:$H$16,4,FALSE)),"",VLOOKUP(A23,Basededonnée!$A$2:$H$16,4,FALSE))</f>
        <v>CEZ</v>
      </c>
      <c r="E23" s="113" t="str">
        <f>IF(ISNA(VLOOKUP(A23,Basededonnée!$A$2:$H$16,5,FALSE)),"",VLOOKUP(A23,Basededonnée!$A$2:$H$16,5,FALSE))</f>
        <v>AH</v>
      </c>
      <c r="F23" s="113" t="str">
        <f>IF(ISNA(VLOOKUP(A23,Basededonnée!$A$2:$H$16,6,FALSE)),"",VLOOKUP(A23,Basededonnée!$A$2:$H$16,6,FALSE))</f>
        <v>AH</v>
      </c>
      <c r="G23" s="112" t="str">
        <f>IF(ISNA(VLOOKUP(A23,Basededonnée!$A$2:$H$16,7,FALSE)),"",VLOOKUP(A23,Basededonnée!$A$2:$H$16,7,FALSE))</f>
        <v xml:space="preserve"> Gauche</v>
      </c>
      <c r="H23" s="112">
        <f>IF(ISNA(VLOOKUP(A23,Basededonnée!$A$2:$H$16,8,FALSE)),"",VLOOKUP(A23,Basededonnée!$A$2:$H$16,8,FALSE))</f>
        <v>1000</v>
      </c>
      <c r="I23" s="113" t="s">
        <v>173</v>
      </c>
    </row>
    <row r="24" spans="1:9">
      <c r="A24" s="111">
        <v>441</v>
      </c>
      <c r="B24" s="135">
        <v>42312</v>
      </c>
      <c r="C24" s="112">
        <f>IF(ISNA(VLOOKUP(A24,Basededonnée!$A$2:$H$16,3,FALSE)),"",VLOOKUP(A24,Basededonnée!$A$2:$H$16,3,FALSE))</f>
        <v>107</v>
      </c>
      <c r="D24" s="112" t="str">
        <f>IF(ISNA(VLOOKUP(A24,Basededonnée!$A$2:$H$16,4,FALSE)),"",VLOOKUP(A24,Basededonnée!$A$2:$H$16,4,FALSE))</f>
        <v>CEZ</v>
      </c>
      <c r="E24" s="113" t="str">
        <f>IF(ISNA(VLOOKUP(A24,Basededonnée!$A$2:$H$16,5,FALSE)),"",VLOOKUP(A24,Basededonnée!$A$2:$H$16,5,FALSE))</f>
        <v>AB</v>
      </c>
      <c r="F24" s="113" t="str">
        <f>IF(ISNA(VLOOKUP(A24,Basededonnée!$A$2:$H$16,6,FALSE)),"",VLOOKUP(A24,Basededonnée!$A$2:$H$16,6,FALSE))</f>
        <v>AB</v>
      </c>
      <c r="G24" s="112" t="str">
        <f>IF(ISNA(VLOOKUP(A24,Basededonnée!$A$2:$H$16,7,FALSE)),"",VLOOKUP(A24,Basededonnée!$A$2:$H$16,7,FALSE))</f>
        <v xml:space="preserve"> Gauche</v>
      </c>
      <c r="H24" s="112">
        <f>IF(ISNA(VLOOKUP(A24,Basededonnée!$A$2:$H$16,8,FALSE)),"",VLOOKUP(A24,Basededonnée!$A$2:$H$16,8,FALSE))</f>
        <v>200</v>
      </c>
      <c r="I24" s="113" t="s">
        <v>173</v>
      </c>
    </row>
    <row r="25" spans="1:9">
      <c r="A25" s="111">
        <v>440</v>
      </c>
      <c r="B25" s="135">
        <v>42326</v>
      </c>
      <c r="C25" s="112">
        <f>IF(ISNA(VLOOKUP(A25,Basededonnée!$A$2:$H$16,3,FALSE)),"",VLOOKUP(A25,Basededonnée!$A$2:$H$16,3,FALSE))</f>
        <v>107</v>
      </c>
      <c r="D25" s="112" t="str">
        <f>IF(ISNA(VLOOKUP(A25,Basededonnée!$A$2:$H$16,4,FALSE)),"",VLOOKUP(A25,Basededonnée!$A$2:$H$16,4,FALSE))</f>
        <v>CEZ</v>
      </c>
      <c r="E25" s="113" t="str">
        <f>IF(ISNA(VLOOKUP(A25,Basededonnée!$A$2:$H$16,5,FALSE)),"",VLOOKUP(A25,Basededonnée!$A$2:$H$16,5,FALSE))</f>
        <v>AB</v>
      </c>
      <c r="F25" s="113" t="str">
        <f>IF(ISNA(VLOOKUP(A25,Basededonnée!$A$2:$H$16,6,FALSE)),"",VLOOKUP(A25,Basededonnée!$A$2:$H$16,6,FALSE))</f>
        <v>AB</v>
      </c>
      <c r="G25" s="112" t="str">
        <f>IF(ISNA(VLOOKUP(A25,Basededonnée!$A$2:$H$16,7,FALSE)),"",VLOOKUP(A25,Basededonnée!$A$2:$H$16,7,FALSE))</f>
        <v>Droite</v>
      </c>
      <c r="H25" s="112">
        <f>IF(ISNA(VLOOKUP(A25,Basededonnée!$A$2:$H$16,8,FALSE)),"",VLOOKUP(A25,Basededonnée!$A$2:$H$16,8,FALSE))</f>
        <v>200</v>
      </c>
      <c r="I25" s="113" t="s">
        <v>173</v>
      </c>
    </row>
    <row r="26" spans="1:9">
      <c r="A26" s="111">
        <v>448</v>
      </c>
      <c r="B26" s="135">
        <v>42342</v>
      </c>
      <c r="C26" s="112">
        <f>IF(ISNA(VLOOKUP(A26,Basededonnée!$A$2:$H$16,3,FALSE)),"",VLOOKUP(A26,Basededonnée!$A$2:$H$16,3,FALSE))</f>
        <v>107</v>
      </c>
      <c r="D26" s="112" t="str">
        <f>IF(ISNA(VLOOKUP(A26,Basededonnée!$A$2:$H$16,4,FALSE)),"",VLOOKUP(A26,Basededonnée!$A$2:$H$16,4,FALSE))</f>
        <v>CEZ</v>
      </c>
      <c r="E26" s="113" t="str">
        <f>IF(ISNA(VLOOKUP(A26,Basededonnée!$A$2:$H$16,5,FALSE)),"",VLOOKUP(A26,Basededonnée!$A$2:$H$16,5,FALSE))</f>
        <v>AG</v>
      </c>
      <c r="F26" s="113" t="str">
        <f>IF(ISNA(VLOOKUP(A26,Basededonnée!$A$2:$H$16,6,FALSE)),"",VLOOKUP(A26,Basededonnée!$A$2:$H$16,6,FALSE))</f>
        <v>AG</v>
      </c>
      <c r="G26" s="112">
        <f>IF(ISNA(VLOOKUP(A26,Basededonnée!$A$2:$H$16,7,FALSE)),"",VLOOKUP(A26,Basededonnée!$A$2:$H$16,7,FALSE))</f>
        <v>1</v>
      </c>
      <c r="H26" s="112">
        <f>IF(ISNA(VLOOKUP(A26,Basededonnée!$A$2:$H$16,8,FALSE)),"",VLOOKUP(A26,Basededonnée!$A$2:$H$16,8,FALSE))</f>
        <v>250</v>
      </c>
      <c r="I26" s="113" t="s">
        <v>173</v>
      </c>
    </row>
    <row r="27" spans="1:9">
      <c r="A27" s="111">
        <v>444</v>
      </c>
      <c r="B27" s="135">
        <v>42382</v>
      </c>
      <c r="C27" s="112">
        <f>IF(ISNA(VLOOKUP(A27,Basededonnée!$A$2:$H$16,3,FALSE)),"",VLOOKUP(A27,Basededonnée!$A$2:$H$16,3,FALSE))</f>
        <v>107</v>
      </c>
      <c r="D27" s="112" t="str">
        <f>IF(ISNA(VLOOKUP(A27,Basededonnée!$A$2:$H$16,4,FALSE)),"",VLOOKUP(A27,Basededonnée!$A$2:$H$16,4,FALSE))</f>
        <v>CEZ</v>
      </c>
      <c r="E27" s="113" t="str">
        <f>IF(ISNA(VLOOKUP(A27,Basededonnée!$A$2:$H$16,5,FALSE)),"",VLOOKUP(A27,Basededonnée!$A$2:$H$16,5,FALSE))</f>
        <v>AD</v>
      </c>
      <c r="F27" s="113" t="str">
        <f>IF(ISNA(VLOOKUP(A27,Basededonnée!$A$2:$H$16,6,FALSE)),"",VLOOKUP(A27,Basededonnée!$A$2:$H$16,6,FALSE))</f>
        <v>AD</v>
      </c>
      <c r="G27" s="112">
        <f>IF(ISNA(VLOOKUP(A27,Basededonnée!$A$2:$H$16,7,FALSE)),"",VLOOKUP(A27,Basededonnée!$A$2:$H$16,7,FALSE))</f>
        <v>1</v>
      </c>
      <c r="H27" s="112">
        <f>IF(ISNA(VLOOKUP(A27,Basededonnée!$A$2:$H$16,8,FALSE)),"",VLOOKUP(A27,Basededonnée!$A$2:$H$16,8,FALSE))</f>
        <v>200</v>
      </c>
      <c r="I27" s="113" t="s">
        <v>171</v>
      </c>
    </row>
    <row r="28" spans="1:9">
      <c r="A28" s="111">
        <v>445</v>
      </c>
      <c r="B28" s="135">
        <v>42382</v>
      </c>
      <c r="C28" s="112">
        <f>IF(ISNA(VLOOKUP(A28,Basededonnée!$A$2:$H$16,3,FALSE)),"",VLOOKUP(A28,Basededonnée!$A$2:$H$16,3,FALSE))</f>
        <v>107</v>
      </c>
      <c r="D28" s="112" t="str">
        <f>IF(ISNA(VLOOKUP(A28,Basededonnée!$A$2:$H$16,4,FALSE)),"",VLOOKUP(A28,Basededonnée!$A$2:$H$16,4,FALSE))</f>
        <v>CEZ</v>
      </c>
      <c r="E28" s="113" t="str">
        <f>IF(ISNA(VLOOKUP(A28,Basededonnée!$A$2:$H$16,5,FALSE)),"",VLOOKUP(A28,Basededonnée!$A$2:$H$16,5,FALSE))</f>
        <v>AE</v>
      </c>
      <c r="F28" s="113" t="str">
        <f>IF(ISNA(VLOOKUP(A28,Basededonnée!$A$2:$H$16,6,FALSE)),"",VLOOKUP(A28,Basededonnée!$A$2:$H$16,6,FALSE))</f>
        <v>AE</v>
      </c>
      <c r="G28" s="112">
        <f>IF(ISNA(VLOOKUP(A28,Basededonnée!$A$2:$H$16,7,FALSE)),"",VLOOKUP(A28,Basededonnée!$A$2:$H$16,7,FALSE))</f>
        <v>1</v>
      </c>
      <c r="H28" s="112">
        <f>IF(ISNA(VLOOKUP(A28,Basededonnée!$A$2:$H$16,8,FALSE)),"",VLOOKUP(A28,Basededonnée!$A$2:$H$16,8,FALSE))</f>
        <v>250</v>
      </c>
      <c r="I28" s="113" t="s">
        <v>171</v>
      </c>
    </row>
    <row r="29" spans="1:9">
      <c r="A29" s="111">
        <v>453</v>
      </c>
      <c r="B29" s="135">
        <v>42389</v>
      </c>
      <c r="C29" s="112">
        <f>IF(ISNA(VLOOKUP(A29,Basededonnée!$A$2:$H$16,3,FALSE)),"",VLOOKUP(A29,Basededonnée!$A$2:$H$16,3,FALSE))</f>
        <v>107</v>
      </c>
      <c r="D29" s="112" t="str">
        <f>IF(ISNA(VLOOKUP(A29,Basededonnée!$A$2:$H$16,4,FALSE)),"",VLOOKUP(A29,Basededonnée!$A$2:$H$16,4,FALSE))</f>
        <v>CEZ</v>
      </c>
      <c r="E29" s="113" t="str">
        <f>IF(ISNA(VLOOKUP(A29,Basededonnée!$A$2:$H$16,5,FALSE)),"",VLOOKUP(A29,Basededonnée!$A$2:$H$16,5,FALSE))</f>
        <v>AH</v>
      </c>
      <c r="F29" s="113" t="str">
        <f>IF(ISNA(VLOOKUP(A29,Basededonnée!$A$2:$H$16,6,FALSE)),"",VLOOKUP(A29,Basededonnée!$A$2:$H$16,6,FALSE))</f>
        <v>AH</v>
      </c>
      <c r="G29" s="112">
        <f>IF(ISNA(VLOOKUP(A29,Basededonnée!$A$2:$H$16,7,FALSE)),"",VLOOKUP(A29,Basededonnée!$A$2:$H$16,7,FALSE))</f>
        <v>1</v>
      </c>
      <c r="H29" s="112">
        <f>IF(ISNA(VLOOKUP(A29,Basededonnée!$A$2:$H$16,8,FALSE)),"",VLOOKUP(A29,Basededonnée!$A$2:$H$16,8,FALSE))</f>
        <v>500</v>
      </c>
      <c r="I29" s="113" t="s">
        <v>171</v>
      </c>
    </row>
    <row r="30" spans="1:9">
      <c r="A30" s="111">
        <v>449</v>
      </c>
      <c r="B30" s="135">
        <v>42391</v>
      </c>
      <c r="C30" s="112">
        <f>IF(ISNA(VLOOKUP(A30,Basededonnée!$A$2:$H$16,3,FALSE)),"",VLOOKUP(A30,Basededonnée!$A$2:$H$16,3,FALSE))</f>
        <v>107</v>
      </c>
      <c r="D30" s="112" t="str">
        <f>IF(ISNA(VLOOKUP(A30,Basededonnée!$A$2:$H$16,4,FALSE)),"",VLOOKUP(A30,Basededonnée!$A$2:$H$16,4,FALSE))</f>
        <v>CEZ</v>
      </c>
      <c r="E30" s="113" t="str">
        <f>IF(ISNA(VLOOKUP(A30,Basededonnée!$A$2:$H$16,5,FALSE)),"",VLOOKUP(A30,Basededonnée!$A$2:$H$16,5,FALSE))</f>
        <v>AH</v>
      </c>
      <c r="F30" s="113" t="str">
        <f>IF(ISNA(VLOOKUP(A30,Basededonnée!$A$2:$H$16,6,FALSE)),"",VLOOKUP(A30,Basededonnée!$A$2:$H$16,6,FALSE))</f>
        <v>AH</v>
      </c>
      <c r="G30" s="112" t="str">
        <f>IF(ISNA(VLOOKUP(A30,Basededonnée!$A$2:$H$16,7,FALSE)),"",VLOOKUP(A30,Basededonnée!$A$2:$H$16,7,FALSE))</f>
        <v>Droite</v>
      </c>
      <c r="H30" s="112">
        <f>IF(ISNA(VLOOKUP(A30,Basededonnée!$A$2:$H$16,8,FALSE)),"",VLOOKUP(A30,Basededonnée!$A$2:$H$16,8,FALSE))</f>
        <v>1000</v>
      </c>
      <c r="I30" s="113" t="s">
        <v>171</v>
      </c>
    </row>
  </sheetData>
  <sheetProtection password="C7AC" sheet="1" objects="1" scenarios="1" selectLockedCells="1" sort="0" autoFilter="0"/>
  <autoFilter ref="A2:I30"/>
  <sortState ref="A3:I30">
    <sortCondition ref="B2"/>
  </sortState>
  <mergeCells count="2">
    <mergeCell ref="C1:I1"/>
    <mergeCell ref="A1:B1"/>
  </mergeCells>
  <conditionalFormatting sqref="A3:A30">
    <cfRule type="cellIs" dxfId="81" priority="18" operator="equal">
      <formula>0</formula>
    </cfRule>
  </conditionalFormatting>
  <conditionalFormatting sqref="A3:A30">
    <cfRule type="beginsWith" dxfId="80" priority="13" operator="beginsWith" text="0">
      <formula>LEFT(A3,LEN("0"))="0"</formula>
    </cfRule>
  </conditionalFormatting>
  <conditionalFormatting sqref="A3:A30">
    <cfRule type="expression" dxfId="79" priority="19">
      <formula>ISTEXT(#REF!)</formula>
    </cfRule>
  </conditionalFormatting>
  <printOptions horizontalCentered="1" gridLines="1"/>
  <pageMargins left="0.19685039370078741" right="0.19685039370078741" top="1.9685039370078741" bottom="0.19685039370078741" header="0.78740157480314965" footer="0"/>
  <pageSetup paperSize="9" scale="94" fitToHeight="0" orientation="landscape" r:id="rId1"/>
  <headerFooter>
    <oddHeader>&amp;L&amp;G&amp;C&amp;"Times New Roman,Gras"&amp;18
Fiche de Lavage</oddHeader>
    <oddFooter>&amp;C&amp;P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Imprimer">
                <anchor moveWithCells="1" sizeWithCells="1">
                  <from>
                    <xdr:col>0</xdr:col>
                    <xdr:colOff>9525</xdr:colOff>
                    <xdr:row>0</xdr:row>
                    <xdr:rowOff>9525</xdr:rowOff>
                  </from>
                  <to>
                    <xdr:col>2</xdr:col>
                    <xdr:colOff>971550</xdr:colOff>
                    <xdr:row>0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00"/>
    <pageSetUpPr fitToPage="1"/>
  </sheetPr>
  <dimension ref="A1:CI207"/>
  <sheetViews>
    <sheetView workbookViewId="0">
      <pane xSplit="6" ySplit="1" topLeftCell="AJ100" activePane="bottomRight" state="frozen"/>
      <selection pane="topRight" activeCell="G1" sqref="G1"/>
      <selection pane="bottomLeft" activeCell="A2" sqref="A2"/>
      <selection pane="bottomRight" activeCell="AK115" sqref="AK115"/>
    </sheetView>
  </sheetViews>
  <sheetFormatPr baseColWidth="10" defaultColWidth="9.7109375" defaultRowHeight="15" customHeight="1"/>
  <cols>
    <col min="1" max="1" width="7.85546875" style="28" bestFit="1" customWidth="1"/>
    <col min="2" max="2" width="6.85546875" style="28" customWidth="1"/>
    <col min="3" max="3" width="6.42578125" style="34" customWidth="1"/>
    <col min="4" max="4" width="7.85546875" style="32" customWidth="1"/>
    <col min="5" max="5" width="14.5703125" style="33" bestFit="1" customWidth="1"/>
    <col min="6" max="6" width="19.28515625" style="31" customWidth="1"/>
    <col min="7" max="7" width="7.140625" style="32" customWidth="1"/>
    <col min="8" max="8" width="7.7109375" style="31" customWidth="1"/>
    <col min="9" max="9" width="9.28515625" style="28" customWidth="1"/>
    <col min="10" max="10" width="9.7109375" style="28" bestFit="1" customWidth="1"/>
    <col min="11" max="11" width="9.7109375" style="28" customWidth="1"/>
    <col min="12" max="12" width="12.85546875" style="30" customWidth="1"/>
    <col min="13" max="13" width="12.140625" style="30" customWidth="1"/>
    <col min="14" max="14" width="15.28515625" style="30" customWidth="1"/>
    <col min="15" max="15" width="8.7109375" style="30" customWidth="1"/>
    <col min="16" max="16" width="8.42578125" style="30" customWidth="1"/>
    <col min="17" max="17" width="8" style="30" customWidth="1"/>
    <col min="18" max="18" width="8.7109375" style="30" customWidth="1"/>
    <col min="19" max="21" width="9.28515625" style="30" customWidth="1"/>
    <col min="22" max="22" width="10.140625" style="30" customWidth="1"/>
    <col min="23" max="23" width="12.85546875" style="30" customWidth="1"/>
    <col min="24" max="24" width="10.140625" style="30" customWidth="1"/>
    <col min="25" max="25" width="8.5703125" style="30" customWidth="1"/>
    <col min="26" max="26" width="8.42578125" style="30" customWidth="1"/>
    <col min="27" max="27" width="5.42578125" style="30" customWidth="1"/>
    <col min="28" max="28" width="10.7109375" style="30" customWidth="1"/>
    <col min="29" max="29" width="9.42578125" style="30" customWidth="1"/>
    <col min="30" max="30" width="7.140625" style="30" customWidth="1"/>
    <col min="31" max="33" width="10.7109375" style="30" customWidth="1"/>
    <col min="34" max="34" width="11" style="30" customWidth="1"/>
    <col min="35" max="35" width="8.5703125" style="30" customWidth="1"/>
    <col min="36" max="36" width="10.85546875" style="30" customWidth="1"/>
    <col min="37" max="37" width="12.140625" style="30" customWidth="1"/>
    <col min="38" max="38" width="6.7109375" style="30" customWidth="1"/>
    <col min="39" max="39" width="12.85546875" style="30" customWidth="1"/>
    <col min="40" max="40" width="8.42578125" style="30" customWidth="1"/>
    <col min="41" max="44" width="9.7109375" style="30" customWidth="1"/>
    <col min="45" max="45" width="10.140625" style="30" customWidth="1"/>
    <col min="46" max="46" width="8.85546875" style="30" customWidth="1"/>
    <col min="47" max="47" width="10.140625" style="30" customWidth="1"/>
    <col min="48" max="87" width="12.42578125" style="29" customWidth="1"/>
    <col min="88" max="16384" width="9.7109375" style="28"/>
  </cols>
  <sheetData>
    <row r="1" spans="1:87" s="33" customFormat="1" ht="48" customHeight="1" thickBot="1">
      <c r="A1" s="79" t="s">
        <v>251</v>
      </c>
      <c r="B1" s="79" t="s">
        <v>0</v>
      </c>
      <c r="C1" s="78" t="s">
        <v>1</v>
      </c>
      <c r="D1" s="81" t="s">
        <v>2</v>
      </c>
      <c r="E1" s="74" t="s">
        <v>250</v>
      </c>
      <c r="F1" s="74" t="s">
        <v>249</v>
      </c>
      <c r="G1" s="74" t="s">
        <v>248</v>
      </c>
      <c r="H1" s="76" t="s">
        <v>247</v>
      </c>
      <c r="I1" s="77" t="s">
        <v>246</v>
      </c>
      <c r="J1" s="76" t="s">
        <v>245</v>
      </c>
      <c r="K1" s="76" t="s">
        <v>3</v>
      </c>
      <c r="L1" s="72" t="s">
        <v>244</v>
      </c>
      <c r="M1" s="73" t="s">
        <v>243</v>
      </c>
      <c r="N1" s="72" t="s">
        <v>242</v>
      </c>
      <c r="O1" s="72" t="s">
        <v>12</v>
      </c>
      <c r="P1" s="72" t="s">
        <v>13</v>
      </c>
      <c r="Q1" s="75" t="s">
        <v>6</v>
      </c>
      <c r="R1" s="73" t="s">
        <v>7</v>
      </c>
      <c r="S1" s="73" t="s">
        <v>8</v>
      </c>
      <c r="T1" s="73" t="s">
        <v>9</v>
      </c>
      <c r="U1" s="84" t="s">
        <v>241</v>
      </c>
      <c r="V1" s="75" t="s">
        <v>194</v>
      </c>
      <c r="W1" s="74" t="s">
        <v>193</v>
      </c>
      <c r="X1" s="74" t="s">
        <v>18</v>
      </c>
      <c r="Y1" s="72" t="s">
        <v>4</v>
      </c>
      <c r="Z1" s="72" t="s">
        <v>5</v>
      </c>
      <c r="AA1" s="72" t="s">
        <v>14</v>
      </c>
      <c r="AB1" s="74" t="s">
        <v>329</v>
      </c>
      <c r="AC1" s="73" t="s">
        <v>15</v>
      </c>
      <c r="AD1" s="73" t="s">
        <v>30</v>
      </c>
      <c r="AE1" s="72" t="s">
        <v>241</v>
      </c>
      <c r="AF1" s="72" t="s">
        <v>421</v>
      </c>
      <c r="AG1" s="72" t="s">
        <v>11</v>
      </c>
      <c r="AH1" s="73" t="s">
        <v>16</v>
      </c>
      <c r="AI1" s="73" t="s">
        <v>21</v>
      </c>
      <c r="AJ1" s="72" t="s">
        <v>22</v>
      </c>
      <c r="AK1" s="73" t="s">
        <v>19</v>
      </c>
      <c r="AL1" s="73" t="s">
        <v>240</v>
      </c>
      <c r="AM1" s="72" t="s">
        <v>25</v>
      </c>
      <c r="AN1" s="73" t="s">
        <v>23</v>
      </c>
      <c r="AO1" s="73" t="s">
        <v>239</v>
      </c>
      <c r="AP1" s="73" t="s">
        <v>238</v>
      </c>
      <c r="AQ1" s="73" t="s">
        <v>422</v>
      </c>
      <c r="AR1" s="73" t="s">
        <v>24</v>
      </c>
      <c r="AS1" s="73" t="s">
        <v>27</v>
      </c>
      <c r="AT1" s="72" t="s">
        <v>28</v>
      </c>
      <c r="AU1" s="73" t="s">
        <v>423</v>
      </c>
      <c r="AV1" s="29"/>
      <c r="AW1" s="29"/>
      <c r="AX1" s="29"/>
      <c r="AY1" s="29"/>
      <c r="AZ1" s="29"/>
      <c r="BA1" s="29"/>
      <c r="BB1" s="29"/>
      <c r="BC1" s="29"/>
      <c r="BD1" s="29"/>
      <c r="BE1" s="29"/>
      <c r="BF1" s="29"/>
      <c r="BG1" s="29"/>
      <c r="BH1" s="29"/>
      <c r="BI1" s="29"/>
      <c r="BJ1" s="29"/>
      <c r="BK1" s="29"/>
      <c r="BL1" s="29"/>
      <c r="BM1" s="29"/>
      <c r="BN1" s="29"/>
      <c r="BO1" s="29"/>
      <c r="BP1" s="29"/>
      <c r="BQ1" s="29"/>
      <c r="BR1" s="29"/>
      <c r="BS1" s="29"/>
      <c r="BT1" s="29"/>
      <c r="BU1" s="29"/>
      <c r="BV1" s="29"/>
      <c r="BW1" s="29"/>
      <c r="BX1" s="29"/>
      <c r="BY1" s="29"/>
      <c r="BZ1" s="29"/>
      <c r="CA1" s="29"/>
      <c r="CB1" s="29"/>
      <c r="CC1" s="29"/>
      <c r="CD1" s="29"/>
      <c r="CE1" s="29"/>
      <c r="CF1" s="29"/>
      <c r="CG1" s="29"/>
      <c r="CH1" s="29"/>
      <c r="CI1" s="29"/>
    </row>
    <row r="2" spans="1:87" ht="12.95" customHeight="1">
      <c r="A2" s="56">
        <v>100</v>
      </c>
      <c r="B2" s="56"/>
      <c r="C2" s="56">
        <v>104</v>
      </c>
      <c r="D2" s="47" t="s">
        <v>231</v>
      </c>
      <c r="E2" s="71" t="s">
        <v>140</v>
      </c>
      <c r="F2" s="58" t="s">
        <v>35</v>
      </c>
      <c r="G2" s="70">
        <v>1</v>
      </c>
      <c r="H2" s="69">
        <v>10</v>
      </c>
      <c r="I2" s="45"/>
      <c r="J2" s="85" t="s">
        <v>394</v>
      </c>
      <c r="K2" s="85" t="s">
        <v>180</v>
      </c>
      <c r="L2" s="86"/>
      <c r="M2" s="86" t="s">
        <v>384</v>
      </c>
      <c r="N2" s="86"/>
      <c r="O2" s="86"/>
      <c r="P2" s="86"/>
      <c r="Q2" s="86"/>
      <c r="R2" s="86" t="s">
        <v>156</v>
      </c>
      <c r="S2" s="86" t="s">
        <v>156</v>
      </c>
      <c r="T2" s="86" t="s">
        <v>154</v>
      </c>
      <c r="U2" s="86"/>
      <c r="W2" s="86" t="s">
        <v>385</v>
      </c>
      <c r="X2" s="86" t="s">
        <v>386</v>
      </c>
      <c r="Y2" s="86"/>
      <c r="Z2" s="86"/>
      <c r="AA2" s="86"/>
      <c r="AB2" s="85" t="s">
        <v>152</v>
      </c>
      <c r="AC2" s="86" t="s">
        <v>386</v>
      </c>
      <c r="AD2" s="86" t="s">
        <v>387</v>
      </c>
      <c r="AE2" s="86"/>
      <c r="AF2" s="86"/>
      <c r="AG2" s="86"/>
      <c r="AH2" s="86" t="s">
        <v>180</v>
      </c>
      <c r="AI2" s="86" t="s">
        <v>180</v>
      </c>
      <c r="AJ2" s="86"/>
      <c r="AK2" s="86" t="s">
        <v>156</v>
      </c>
      <c r="AL2" s="86"/>
      <c r="AM2" s="86"/>
      <c r="AN2" s="86" t="s">
        <v>192</v>
      </c>
      <c r="AO2" s="86" t="s">
        <v>156</v>
      </c>
      <c r="AP2" s="86" t="s">
        <v>156</v>
      </c>
      <c r="AQ2" s="86" t="s">
        <v>156</v>
      </c>
      <c r="AR2" s="86"/>
      <c r="AS2" s="86" t="s">
        <v>150</v>
      </c>
      <c r="AT2" s="44"/>
      <c r="AU2" s="86"/>
    </row>
    <row r="3" spans="1:87" ht="12.95" customHeight="1">
      <c r="A3" s="56">
        <v>101</v>
      </c>
      <c r="B3" s="56"/>
      <c r="C3" s="57">
        <v>104</v>
      </c>
      <c r="D3" s="35" t="s">
        <v>231</v>
      </c>
      <c r="E3" s="68" t="s">
        <v>237</v>
      </c>
      <c r="F3" s="60" t="s">
        <v>37</v>
      </c>
      <c r="G3" s="39">
        <v>1</v>
      </c>
      <c r="H3" s="35">
        <v>50</v>
      </c>
      <c r="I3" s="45"/>
      <c r="J3" s="85"/>
      <c r="K3" s="85"/>
      <c r="L3" s="86"/>
      <c r="M3" s="86" t="s">
        <v>384</v>
      </c>
      <c r="N3" s="86"/>
      <c r="O3" s="86"/>
      <c r="P3" s="86"/>
      <c r="Q3" s="86"/>
      <c r="R3" s="86" t="s">
        <v>388</v>
      </c>
      <c r="S3" s="86" t="s">
        <v>156</v>
      </c>
      <c r="T3" s="86" t="s">
        <v>154</v>
      </c>
      <c r="U3" s="86"/>
      <c r="W3" s="86" t="s">
        <v>152</v>
      </c>
      <c r="X3" s="86" t="s">
        <v>386</v>
      </c>
      <c r="Y3" s="86"/>
      <c r="Z3" s="86"/>
      <c r="AA3" s="86"/>
      <c r="AB3" s="86" t="s">
        <v>152</v>
      </c>
      <c r="AC3" s="86" t="s">
        <v>157</v>
      </c>
      <c r="AD3" s="86" t="s">
        <v>152</v>
      </c>
      <c r="AE3" s="86"/>
      <c r="AF3" s="86"/>
      <c r="AG3" s="86"/>
      <c r="AH3" s="86" t="s">
        <v>180</v>
      </c>
      <c r="AI3" s="86" t="s">
        <v>179</v>
      </c>
      <c r="AJ3" s="86"/>
      <c r="AK3" s="86"/>
      <c r="AL3" s="86" t="s">
        <v>180</v>
      </c>
      <c r="AM3" s="86"/>
      <c r="AN3" s="86" t="s">
        <v>180</v>
      </c>
      <c r="AO3" s="86" t="s">
        <v>156</v>
      </c>
      <c r="AP3" s="86" t="s">
        <v>156</v>
      </c>
      <c r="AQ3" s="86" t="s">
        <v>156</v>
      </c>
      <c r="AR3" s="86"/>
      <c r="AS3" s="86" t="s">
        <v>145</v>
      </c>
      <c r="AT3" s="44"/>
      <c r="AU3" s="86"/>
    </row>
    <row r="4" spans="1:87" ht="12.95" customHeight="1">
      <c r="A4" s="56">
        <v>102</v>
      </c>
      <c r="B4" s="56"/>
      <c r="C4" s="57">
        <v>104</v>
      </c>
      <c r="D4" s="35" t="s">
        <v>231</v>
      </c>
      <c r="E4" s="68" t="s">
        <v>60</v>
      </c>
      <c r="F4" s="60" t="s">
        <v>63</v>
      </c>
      <c r="G4" s="39">
        <v>1</v>
      </c>
      <c r="H4" s="35">
        <v>150</v>
      </c>
      <c r="I4" s="45"/>
      <c r="J4" s="85" t="s">
        <v>394</v>
      </c>
      <c r="K4" s="85" t="s">
        <v>180</v>
      </c>
      <c r="L4" s="86"/>
      <c r="M4" s="86" t="s">
        <v>384</v>
      </c>
      <c r="N4" s="86"/>
      <c r="O4" s="86"/>
      <c r="P4" s="86"/>
      <c r="Q4" s="86"/>
      <c r="R4" s="86" t="s">
        <v>389</v>
      </c>
      <c r="S4" s="86" t="s">
        <v>153</v>
      </c>
      <c r="T4" s="86" t="s">
        <v>154</v>
      </c>
      <c r="U4" s="86"/>
      <c r="W4" s="86" t="s">
        <v>385</v>
      </c>
      <c r="X4" s="86" t="s">
        <v>156</v>
      </c>
      <c r="Y4" s="86"/>
      <c r="Z4" s="86"/>
      <c r="AA4" s="86"/>
      <c r="AB4" s="86" t="s">
        <v>152</v>
      </c>
      <c r="AC4" s="86" t="s">
        <v>386</v>
      </c>
      <c r="AD4" s="86" t="s">
        <v>152</v>
      </c>
      <c r="AE4" s="86"/>
      <c r="AF4" s="86"/>
      <c r="AG4" s="86"/>
      <c r="AH4" s="86" t="s">
        <v>180</v>
      </c>
      <c r="AI4" s="86" t="s">
        <v>180</v>
      </c>
      <c r="AJ4" s="86"/>
      <c r="AK4" s="86" t="s">
        <v>153</v>
      </c>
      <c r="AL4" s="86" t="s">
        <v>179</v>
      </c>
      <c r="AM4" s="86"/>
      <c r="AN4" s="86" t="s">
        <v>180</v>
      </c>
      <c r="AO4" s="86" t="s">
        <v>164</v>
      </c>
      <c r="AP4" s="86" t="s">
        <v>156</v>
      </c>
      <c r="AQ4" s="86" t="s">
        <v>164</v>
      </c>
      <c r="AR4" s="86"/>
      <c r="AS4" s="86" t="s">
        <v>148</v>
      </c>
      <c r="AT4" s="44"/>
      <c r="AU4" s="86"/>
    </row>
    <row r="5" spans="1:87" ht="12.95" customHeight="1">
      <c r="A5" s="56">
        <v>103</v>
      </c>
      <c r="B5" s="56"/>
      <c r="C5" s="57">
        <v>104</v>
      </c>
      <c r="D5" s="35" t="s">
        <v>231</v>
      </c>
      <c r="E5" s="68" t="s">
        <v>66</v>
      </c>
      <c r="F5" s="60" t="s">
        <v>66</v>
      </c>
      <c r="G5" s="39">
        <v>1</v>
      </c>
      <c r="H5" s="35">
        <v>100</v>
      </c>
      <c r="I5" s="45"/>
      <c r="J5" s="85" t="s">
        <v>394</v>
      </c>
      <c r="K5" s="85" t="s">
        <v>180</v>
      </c>
      <c r="L5" s="86"/>
      <c r="M5" s="86" t="s">
        <v>384</v>
      </c>
      <c r="N5" s="86"/>
      <c r="O5" s="86"/>
      <c r="P5" s="86"/>
      <c r="Q5" s="86"/>
      <c r="R5" s="86" t="s">
        <v>388</v>
      </c>
      <c r="S5" s="86" t="s">
        <v>153</v>
      </c>
      <c r="T5" s="86" t="s">
        <v>154</v>
      </c>
      <c r="U5" s="86" t="s">
        <v>397</v>
      </c>
      <c r="W5" s="86" t="s">
        <v>166</v>
      </c>
      <c r="X5" s="86" t="s">
        <v>390</v>
      </c>
      <c r="Y5" s="86"/>
      <c r="Z5" s="86"/>
      <c r="AA5" s="86"/>
      <c r="AB5" s="86" t="s">
        <v>152</v>
      </c>
      <c r="AC5" s="86" t="s">
        <v>386</v>
      </c>
      <c r="AD5" s="86" t="s">
        <v>152</v>
      </c>
      <c r="AE5" s="86"/>
      <c r="AF5" s="86"/>
      <c r="AG5" s="86"/>
      <c r="AH5" s="86" t="s">
        <v>180</v>
      </c>
      <c r="AI5" s="86" t="s">
        <v>179</v>
      </c>
      <c r="AJ5" s="86"/>
      <c r="AK5" s="86" t="s">
        <v>153</v>
      </c>
      <c r="AL5" s="86"/>
      <c r="AM5" s="86"/>
      <c r="AN5" s="86" t="s">
        <v>180</v>
      </c>
      <c r="AO5" s="86" t="s">
        <v>156</v>
      </c>
      <c r="AP5" s="86" t="s">
        <v>156</v>
      </c>
      <c r="AQ5" s="86" t="s">
        <v>156</v>
      </c>
      <c r="AR5" s="86"/>
      <c r="AS5" s="86" t="s">
        <v>150</v>
      </c>
      <c r="AT5" s="44"/>
      <c r="AU5" s="86"/>
    </row>
    <row r="6" spans="1:87" ht="12.95" customHeight="1">
      <c r="A6" s="56">
        <v>104</v>
      </c>
      <c r="B6" s="56"/>
      <c r="C6" s="57">
        <v>104</v>
      </c>
      <c r="D6" s="35" t="s">
        <v>231</v>
      </c>
      <c r="E6" s="68" t="s">
        <v>60</v>
      </c>
      <c r="F6" s="60" t="s">
        <v>72</v>
      </c>
      <c r="G6" s="39">
        <v>1</v>
      </c>
      <c r="H6" s="35">
        <v>25</v>
      </c>
      <c r="I6" s="45"/>
      <c r="J6" s="85" t="s">
        <v>394</v>
      </c>
      <c r="K6" s="85" t="s">
        <v>180</v>
      </c>
      <c r="L6" s="86"/>
      <c r="M6" s="86" t="s">
        <v>384</v>
      </c>
      <c r="N6" s="86"/>
      <c r="O6" s="86"/>
      <c r="P6" s="86"/>
      <c r="Q6" s="86"/>
      <c r="R6" s="86" t="s">
        <v>391</v>
      </c>
      <c r="S6" s="86" t="s">
        <v>156</v>
      </c>
      <c r="T6" s="86" t="s">
        <v>154</v>
      </c>
      <c r="U6" s="86"/>
      <c r="W6" s="86" t="s">
        <v>166</v>
      </c>
      <c r="X6" s="86" t="s">
        <v>390</v>
      </c>
      <c r="Y6" s="86"/>
      <c r="Z6" s="86"/>
      <c r="AA6" s="86"/>
      <c r="AB6" s="86" t="s">
        <v>152</v>
      </c>
      <c r="AC6" s="86" t="s">
        <v>156</v>
      </c>
      <c r="AD6" s="86" t="s">
        <v>178</v>
      </c>
      <c r="AE6" s="86"/>
      <c r="AF6" s="86"/>
      <c r="AG6" s="86"/>
      <c r="AH6" s="86" t="s">
        <v>180</v>
      </c>
      <c r="AI6" s="86" t="s">
        <v>180</v>
      </c>
      <c r="AJ6" s="86"/>
      <c r="AK6" s="86" t="s">
        <v>156</v>
      </c>
      <c r="AL6" s="86" t="s">
        <v>180</v>
      </c>
      <c r="AM6" s="86"/>
      <c r="AN6" s="86" t="s">
        <v>179</v>
      </c>
      <c r="AO6" s="86" t="s">
        <v>156</v>
      </c>
      <c r="AP6" s="86" t="s">
        <v>156</v>
      </c>
      <c r="AQ6" s="86" t="s">
        <v>164</v>
      </c>
      <c r="AR6" s="86"/>
      <c r="AS6" s="86" t="s">
        <v>150</v>
      </c>
      <c r="AT6" s="44"/>
      <c r="AU6" s="86"/>
    </row>
    <row r="7" spans="1:87" ht="12.95" customHeight="1">
      <c r="A7" s="56">
        <v>105</v>
      </c>
      <c r="B7" s="56"/>
      <c r="C7" s="57">
        <v>104</v>
      </c>
      <c r="D7" s="35" t="s">
        <v>231</v>
      </c>
      <c r="E7" s="68" t="s">
        <v>236</v>
      </c>
      <c r="F7" s="60" t="s">
        <v>235</v>
      </c>
      <c r="G7" s="39">
        <v>1</v>
      </c>
      <c r="H7" s="35">
        <v>50</v>
      </c>
      <c r="I7" s="45"/>
      <c r="J7" s="85" t="s">
        <v>394</v>
      </c>
      <c r="K7" s="85" t="s">
        <v>180</v>
      </c>
      <c r="L7" s="86"/>
      <c r="M7" s="86" t="s">
        <v>384</v>
      </c>
      <c r="N7" s="86"/>
      <c r="O7" s="86"/>
      <c r="P7" s="86"/>
      <c r="Q7" s="86"/>
      <c r="R7" s="86" t="s">
        <v>388</v>
      </c>
      <c r="S7" s="86" t="s">
        <v>153</v>
      </c>
      <c r="T7" s="86" t="s">
        <v>154</v>
      </c>
      <c r="U7" s="86" t="s">
        <v>397</v>
      </c>
      <c r="W7" s="86" t="s">
        <v>154</v>
      </c>
      <c r="X7" s="86" t="s">
        <v>156</v>
      </c>
      <c r="Y7" s="86"/>
      <c r="Z7" s="86"/>
      <c r="AA7" s="86"/>
      <c r="AB7" s="86" t="s">
        <v>392</v>
      </c>
      <c r="AC7" s="86" t="s">
        <v>154</v>
      </c>
      <c r="AD7" s="86" t="s">
        <v>152</v>
      </c>
      <c r="AE7" s="86"/>
      <c r="AF7" s="86"/>
      <c r="AG7" s="86"/>
      <c r="AH7" s="86" t="s">
        <v>156</v>
      </c>
      <c r="AI7" s="86" t="s">
        <v>182</v>
      </c>
      <c r="AJ7" s="86"/>
      <c r="AK7" s="86" t="s">
        <v>153</v>
      </c>
      <c r="AL7" s="86"/>
      <c r="AM7" s="86"/>
      <c r="AN7" s="86" t="s">
        <v>180</v>
      </c>
      <c r="AO7" s="86" t="s">
        <v>156</v>
      </c>
      <c r="AP7" s="86" t="s">
        <v>156</v>
      </c>
      <c r="AQ7" s="86" t="s">
        <v>156</v>
      </c>
      <c r="AR7" s="86" t="s">
        <v>156</v>
      </c>
      <c r="AS7" s="86" t="s">
        <v>150</v>
      </c>
      <c r="AT7" s="44"/>
      <c r="AU7" s="86"/>
    </row>
    <row r="8" spans="1:87" ht="12.95" customHeight="1">
      <c r="A8" s="56">
        <v>106</v>
      </c>
      <c r="B8" s="56"/>
      <c r="C8" s="57">
        <v>104</v>
      </c>
      <c r="D8" s="35" t="s">
        <v>231</v>
      </c>
      <c r="E8" s="68" t="s">
        <v>234</v>
      </c>
      <c r="F8" s="60" t="s">
        <v>233</v>
      </c>
      <c r="G8" s="39">
        <v>1</v>
      </c>
      <c r="H8" s="35">
        <v>100</v>
      </c>
      <c r="I8" s="45"/>
      <c r="J8" s="85" t="s">
        <v>394</v>
      </c>
      <c r="K8" s="85" t="s">
        <v>157</v>
      </c>
      <c r="L8" s="86"/>
      <c r="M8" s="86" t="s">
        <v>384</v>
      </c>
      <c r="N8" s="86"/>
      <c r="O8" s="86"/>
      <c r="P8" s="86"/>
      <c r="Q8" s="86"/>
      <c r="R8" s="86" t="s">
        <v>146</v>
      </c>
      <c r="S8" s="86" t="s">
        <v>153</v>
      </c>
      <c r="T8" s="86" t="s">
        <v>154</v>
      </c>
      <c r="U8" s="86"/>
      <c r="W8" s="86" t="s">
        <v>152</v>
      </c>
      <c r="X8" s="86"/>
      <c r="Y8" s="86"/>
      <c r="Z8" s="86"/>
      <c r="AA8" s="86"/>
      <c r="AB8" s="86" t="s">
        <v>152</v>
      </c>
      <c r="AC8" s="86" t="s">
        <v>386</v>
      </c>
      <c r="AD8" s="86" t="s">
        <v>152</v>
      </c>
      <c r="AE8" s="86"/>
      <c r="AF8" s="86"/>
      <c r="AG8" s="86"/>
      <c r="AH8" s="86" t="s">
        <v>180</v>
      </c>
      <c r="AI8" s="86" t="s">
        <v>180</v>
      </c>
      <c r="AJ8" s="86"/>
      <c r="AK8" s="86" t="s">
        <v>153</v>
      </c>
      <c r="AL8" s="86"/>
      <c r="AM8" s="86"/>
      <c r="AN8" s="86" t="s">
        <v>180</v>
      </c>
      <c r="AO8" s="86" t="s">
        <v>154</v>
      </c>
      <c r="AP8" s="86" t="s">
        <v>156</v>
      </c>
      <c r="AQ8" s="86" t="s">
        <v>164</v>
      </c>
      <c r="AR8" s="86"/>
      <c r="AS8" s="86" t="s">
        <v>150</v>
      </c>
      <c r="AT8" s="44"/>
      <c r="AU8" s="86"/>
    </row>
    <row r="9" spans="1:87" ht="12.95" customHeight="1">
      <c r="A9" s="56">
        <v>107</v>
      </c>
      <c r="B9" s="56"/>
      <c r="C9" s="57">
        <v>104</v>
      </c>
      <c r="D9" s="35" t="s">
        <v>231</v>
      </c>
      <c r="E9" s="68" t="s">
        <v>140</v>
      </c>
      <c r="F9" s="60" t="s">
        <v>232</v>
      </c>
      <c r="G9" s="39">
        <v>1</v>
      </c>
      <c r="H9" s="35">
        <v>200</v>
      </c>
      <c r="I9" s="45"/>
      <c r="J9" s="85" t="s">
        <v>394</v>
      </c>
      <c r="K9" s="85" t="s">
        <v>180</v>
      </c>
      <c r="L9" s="86"/>
      <c r="M9" s="86" t="s">
        <v>384</v>
      </c>
      <c r="N9" s="86"/>
      <c r="O9" s="86"/>
      <c r="P9" s="86"/>
      <c r="Q9" s="86"/>
      <c r="R9" s="86" t="s">
        <v>156</v>
      </c>
      <c r="S9" s="86" t="s">
        <v>153</v>
      </c>
      <c r="T9" s="86" t="s">
        <v>154</v>
      </c>
      <c r="U9" s="86"/>
      <c r="W9" s="86" t="s">
        <v>152</v>
      </c>
      <c r="X9" s="86" t="s">
        <v>156</v>
      </c>
      <c r="Y9" s="86"/>
      <c r="Z9" s="86"/>
      <c r="AA9" s="86"/>
      <c r="AB9" s="86" t="s">
        <v>152</v>
      </c>
      <c r="AC9" s="86" t="s">
        <v>386</v>
      </c>
      <c r="AD9" s="86" t="s">
        <v>152</v>
      </c>
      <c r="AE9" s="86"/>
      <c r="AF9" s="86"/>
      <c r="AG9" s="86"/>
      <c r="AH9" s="86" t="s">
        <v>179</v>
      </c>
      <c r="AI9" s="86" t="s">
        <v>179</v>
      </c>
      <c r="AJ9" s="86"/>
      <c r="AK9" s="86" t="s">
        <v>153</v>
      </c>
      <c r="AL9" s="86" t="s">
        <v>179</v>
      </c>
      <c r="AM9" s="86"/>
      <c r="AN9" s="86" t="s">
        <v>179</v>
      </c>
      <c r="AO9" s="86" t="s">
        <v>156</v>
      </c>
      <c r="AP9" s="86" t="s">
        <v>156</v>
      </c>
      <c r="AQ9" s="86" t="s">
        <v>154</v>
      </c>
      <c r="AR9" s="86"/>
      <c r="AS9" s="86" t="s">
        <v>150</v>
      </c>
      <c r="AT9" s="44"/>
      <c r="AU9" s="86"/>
    </row>
    <row r="10" spans="1:87" ht="12.95" customHeight="1">
      <c r="A10" s="56">
        <v>108</v>
      </c>
      <c r="B10" s="56"/>
      <c r="C10" s="57">
        <v>104</v>
      </c>
      <c r="D10" s="35" t="s">
        <v>231</v>
      </c>
      <c r="E10" s="68" t="s">
        <v>138</v>
      </c>
      <c r="F10" s="60" t="s">
        <v>92</v>
      </c>
      <c r="G10" s="39">
        <v>1</v>
      </c>
      <c r="H10" s="35">
        <v>100</v>
      </c>
      <c r="I10" s="45"/>
      <c r="J10" s="85" t="s">
        <v>394</v>
      </c>
      <c r="K10" s="85" t="s">
        <v>180</v>
      </c>
      <c r="L10" s="86"/>
      <c r="M10" s="86" t="s">
        <v>384</v>
      </c>
      <c r="N10" s="86"/>
      <c r="O10" s="86"/>
      <c r="P10" s="86"/>
      <c r="Q10" s="86"/>
      <c r="R10" s="86" t="s">
        <v>156</v>
      </c>
      <c r="S10" s="86" t="s">
        <v>153</v>
      </c>
      <c r="T10" s="86" t="s">
        <v>154</v>
      </c>
      <c r="U10" s="86" t="s">
        <v>397</v>
      </c>
      <c r="W10" s="86" t="s">
        <v>164</v>
      </c>
      <c r="X10" s="86" t="s">
        <v>390</v>
      </c>
      <c r="Y10" s="86"/>
      <c r="Z10" s="86"/>
      <c r="AA10" s="86"/>
      <c r="AB10" s="86" t="s">
        <v>152</v>
      </c>
      <c r="AC10" s="86" t="s">
        <v>386</v>
      </c>
      <c r="AD10" s="86" t="s">
        <v>152</v>
      </c>
      <c r="AE10" s="86"/>
      <c r="AF10" s="86"/>
      <c r="AG10" s="86"/>
      <c r="AH10" s="86" t="s">
        <v>180</v>
      </c>
      <c r="AI10" s="86" t="s">
        <v>182</v>
      </c>
      <c r="AJ10" s="86"/>
      <c r="AK10" s="86" t="s">
        <v>153</v>
      </c>
      <c r="AL10" s="86" t="s">
        <v>180</v>
      </c>
      <c r="AM10" s="86"/>
      <c r="AN10" s="86" t="s">
        <v>180</v>
      </c>
      <c r="AO10" s="86" t="s">
        <v>156</v>
      </c>
      <c r="AP10" s="86" t="s">
        <v>156</v>
      </c>
      <c r="AQ10" s="86" t="s">
        <v>156</v>
      </c>
      <c r="AR10" s="86"/>
      <c r="AS10" s="86" t="s">
        <v>150</v>
      </c>
      <c r="AT10" s="44"/>
      <c r="AU10" s="86"/>
    </row>
    <row r="11" spans="1:87" ht="12.95" customHeight="1">
      <c r="A11" s="56">
        <v>109</v>
      </c>
      <c r="B11" s="56"/>
      <c r="C11" s="57">
        <v>104</v>
      </c>
      <c r="D11" s="35" t="s">
        <v>218</v>
      </c>
      <c r="E11" s="38" t="s">
        <v>131</v>
      </c>
      <c r="F11" s="60" t="s">
        <v>230</v>
      </c>
      <c r="G11" s="39">
        <v>1</v>
      </c>
      <c r="H11" s="35">
        <v>100</v>
      </c>
      <c r="I11" s="45"/>
      <c r="J11" s="85"/>
      <c r="K11" s="85"/>
      <c r="L11" s="86"/>
      <c r="M11" s="86"/>
      <c r="N11" s="86"/>
      <c r="O11" s="86"/>
      <c r="P11" s="86"/>
      <c r="Q11" s="86"/>
      <c r="R11" s="86"/>
      <c r="S11" s="86"/>
      <c r="T11" s="86"/>
      <c r="U11" s="86"/>
      <c r="W11" s="86"/>
      <c r="X11" s="86"/>
      <c r="Y11" s="86"/>
      <c r="Z11" s="86"/>
      <c r="AA11" s="86"/>
      <c r="AB11" s="86"/>
      <c r="AC11" s="86"/>
      <c r="AD11" s="86"/>
      <c r="AE11" s="86"/>
      <c r="AF11" s="86"/>
      <c r="AG11" s="86"/>
      <c r="AH11" s="86"/>
      <c r="AI11" s="86"/>
      <c r="AJ11" s="86"/>
      <c r="AK11" s="86"/>
      <c r="AL11" s="86"/>
      <c r="AM11" s="86"/>
      <c r="AN11" s="86"/>
      <c r="AO11" s="86"/>
      <c r="AP11" s="86"/>
      <c r="AQ11" s="86"/>
      <c r="AR11" s="86"/>
      <c r="AS11" s="86"/>
      <c r="AT11" s="44"/>
      <c r="AU11" s="86"/>
    </row>
    <row r="12" spans="1:87" ht="12.95" customHeight="1">
      <c r="A12" s="56">
        <v>110</v>
      </c>
      <c r="B12" s="56"/>
      <c r="C12" s="57">
        <v>104</v>
      </c>
      <c r="D12" s="35" t="s">
        <v>218</v>
      </c>
      <c r="E12" s="38" t="s">
        <v>131</v>
      </c>
      <c r="F12" s="60" t="s">
        <v>229</v>
      </c>
      <c r="G12" s="39">
        <v>1</v>
      </c>
      <c r="H12" s="35">
        <v>100</v>
      </c>
      <c r="I12" s="45"/>
      <c r="J12" s="85" t="s">
        <v>172</v>
      </c>
      <c r="K12" s="85" t="s">
        <v>180</v>
      </c>
      <c r="L12" s="86"/>
      <c r="M12" s="86" t="s">
        <v>384</v>
      </c>
      <c r="N12" s="86"/>
      <c r="O12" s="86"/>
      <c r="P12" s="86"/>
      <c r="Q12" s="86"/>
      <c r="R12" s="86" t="s">
        <v>156</v>
      </c>
      <c r="S12" s="86" t="s">
        <v>156</v>
      </c>
      <c r="T12" s="86" t="s">
        <v>154</v>
      </c>
      <c r="U12" s="86"/>
      <c r="W12" s="86" t="s">
        <v>386</v>
      </c>
      <c r="X12" s="86" t="s">
        <v>156</v>
      </c>
      <c r="Y12" s="86"/>
      <c r="Z12" s="86"/>
      <c r="AA12" s="86"/>
      <c r="AB12" s="86" t="s">
        <v>152</v>
      </c>
      <c r="AC12" s="86" t="s">
        <v>386</v>
      </c>
      <c r="AD12" s="86" t="s">
        <v>152</v>
      </c>
      <c r="AE12" s="86"/>
      <c r="AF12" s="86"/>
      <c r="AG12" s="86"/>
      <c r="AH12" s="86" t="s">
        <v>180</v>
      </c>
      <c r="AI12" s="86" t="s">
        <v>180</v>
      </c>
      <c r="AJ12" s="86"/>
      <c r="AK12" s="86" t="s">
        <v>156</v>
      </c>
      <c r="AL12" s="86" t="s">
        <v>180</v>
      </c>
      <c r="AM12" s="86"/>
      <c r="AN12" s="86" t="s">
        <v>180</v>
      </c>
      <c r="AO12" s="86" t="s">
        <v>156</v>
      </c>
      <c r="AP12" s="86" t="s">
        <v>156</v>
      </c>
      <c r="AQ12" s="86" t="s">
        <v>156</v>
      </c>
      <c r="AR12" s="86"/>
      <c r="AS12" s="86" t="s">
        <v>145</v>
      </c>
      <c r="AT12" s="44"/>
      <c r="AU12" s="86"/>
    </row>
    <row r="13" spans="1:87" ht="12.95" customHeight="1">
      <c r="A13" s="56">
        <v>111</v>
      </c>
      <c r="B13" s="56"/>
      <c r="C13" s="57">
        <v>104</v>
      </c>
      <c r="D13" s="35" t="s">
        <v>218</v>
      </c>
      <c r="E13" s="38" t="s">
        <v>220</v>
      </c>
      <c r="F13" s="60" t="s">
        <v>228</v>
      </c>
      <c r="G13" s="39">
        <v>1</v>
      </c>
      <c r="H13" s="35">
        <v>100</v>
      </c>
      <c r="I13" s="45"/>
      <c r="J13" s="85" t="s">
        <v>394</v>
      </c>
      <c r="K13" s="85" t="s">
        <v>180</v>
      </c>
      <c r="L13" s="86"/>
      <c r="M13" s="86" t="s">
        <v>384</v>
      </c>
      <c r="N13" s="86"/>
      <c r="O13" s="86"/>
      <c r="P13" s="86"/>
      <c r="Q13" s="86"/>
      <c r="R13" s="86" t="s">
        <v>386</v>
      </c>
      <c r="S13" s="86" t="s">
        <v>156</v>
      </c>
      <c r="T13" s="86" t="s">
        <v>154</v>
      </c>
      <c r="U13" s="86" t="s">
        <v>397</v>
      </c>
      <c r="W13" s="86" t="s">
        <v>154</v>
      </c>
      <c r="X13" s="86" t="s">
        <v>146</v>
      </c>
      <c r="Y13" s="86"/>
      <c r="Z13" s="86"/>
      <c r="AA13" s="86"/>
      <c r="AB13" s="86" t="s">
        <v>386</v>
      </c>
      <c r="AC13" s="86" t="s">
        <v>154</v>
      </c>
      <c r="AD13" s="86" t="s">
        <v>152</v>
      </c>
      <c r="AE13" s="86"/>
      <c r="AF13" s="86"/>
      <c r="AG13" s="86"/>
      <c r="AH13" s="86" t="s">
        <v>156</v>
      </c>
      <c r="AI13" s="86" t="s">
        <v>180</v>
      </c>
      <c r="AJ13" s="86"/>
      <c r="AK13" s="86" t="s">
        <v>156</v>
      </c>
      <c r="AL13" s="86" t="s">
        <v>180</v>
      </c>
      <c r="AM13" s="86"/>
      <c r="AN13" s="86" t="s">
        <v>180</v>
      </c>
      <c r="AO13" s="86" t="s">
        <v>156</v>
      </c>
      <c r="AP13" s="86" t="s">
        <v>156</v>
      </c>
      <c r="AQ13" s="86" t="s">
        <v>166</v>
      </c>
      <c r="AR13" s="86" t="s">
        <v>156</v>
      </c>
      <c r="AS13" s="86" t="s">
        <v>148</v>
      </c>
      <c r="AT13" s="44"/>
      <c r="AU13" s="86"/>
    </row>
    <row r="14" spans="1:87" ht="12.95" customHeight="1">
      <c r="A14" s="56">
        <v>112</v>
      </c>
      <c r="B14" s="56"/>
      <c r="C14" s="57">
        <v>104</v>
      </c>
      <c r="D14" s="35" t="s">
        <v>218</v>
      </c>
      <c r="E14" s="38" t="s">
        <v>220</v>
      </c>
      <c r="F14" s="60" t="s">
        <v>227</v>
      </c>
      <c r="G14" s="39">
        <v>1</v>
      </c>
      <c r="H14" s="35">
        <v>100</v>
      </c>
      <c r="I14" s="45"/>
      <c r="J14" s="85" t="s">
        <v>172</v>
      </c>
      <c r="K14" s="85" t="s">
        <v>180</v>
      </c>
      <c r="L14" s="86"/>
      <c r="M14" s="86" t="s">
        <v>384</v>
      </c>
      <c r="N14" s="86"/>
      <c r="O14" s="86"/>
      <c r="P14" s="86"/>
      <c r="Q14" s="86"/>
      <c r="R14" s="86" t="s">
        <v>156</v>
      </c>
      <c r="S14" s="86" t="s">
        <v>156</v>
      </c>
      <c r="T14" s="86" t="s">
        <v>157</v>
      </c>
      <c r="U14" s="86" t="s">
        <v>398</v>
      </c>
      <c r="W14" s="86" t="s">
        <v>154</v>
      </c>
      <c r="X14" s="86" t="s">
        <v>146</v>
      </c>
      <c r="Y14" s="86"/>
      <c r="Z14" s="86"/>
      <c r="AA14" s="86"/>
      <c r="AB14" s="86" t="s">
        <v>152</v>
      </c>
      <c r="AC14" s="86" t="s">
        <v>154</v>
      </c>
      <c r="AD14" s="86" t="s">
        <v>152</v>
      </c>
      <c r="AE14" s="86"/>
      <c r="AF14" s="86"/>
      <c r="AG14" s="86"/>
      <c r="AH14" s="86" t="s">
        <v>156</v>
      </c>
      <c r="AI14" s="86" t="s">
        <v>179</v>
      </c>
      <c r="AJ14" s="86"/>
      <c r="AK14" s="86" t="s">
        <v>156</v>
      </c>
      <c r="AL14" s="86" t="s">
        <v>180</v>
      </c>
      <c r="AM14" s="86"/>
      <c r="AN14" s="86" t="s">
        <v>180</v>
      </c>
      <c r="AO14" s="86" t="s">
        <v>156</v>
      </c>
      <c r="AP14" s="86" t="s">
        <v>156</v>
      </c>
      <c r="AQ14" s="86" t="s">
        <v>156</v>
      </c>
      <c r="AR14" s="86" t="s">
        <v>156</v>
      </c>
      <c r="AS14" s="86" t="s">
        <v>145</v>
      </c>
      <c r="AT14" s="44"/>
      <c r="AU14" s="86"/>
    </row>
    <row r="15" spans="1:87" ht="12.95" customHeight="1">
      <c r="A15" s="56">
        <v>113</v>
      </c>
      <c r="B15" s="56"/>
      <c r="C15" s="57">
        <v>104</v>
      </c>
      <c r="D15" s="35" t="s">
        <v>218</v>
      </c>
      <c r="E15" s="38" t="s">
        <v>205</v>
      </c>
      <c r="F15" s="60" t="s">
        <v>226</v>
      </c>
      <c r="G15" s="39">
        <v>1</v>
      </c>
      <c r="H15" s="35">
        <v>100</v>
      </c>
      <c r="I15" s="45"/>
      <c r="J15" s="85" t="s">
        <v>394</v>
      </c>
      <c r="K15" s="85" t="s">
        <v>180</v>
      </c>
      <c r="L15" s="86"/>
      <c r="M15" s="86" t="s">
        <v>384</v>
      </c>
      <c r="N15" s="86"/>
      <c r="O15" s="86"/>
      <c r="P15" s="86"/>
      <c r="Q15" s="86"/>
      <c r="R15" s="86" t="s">
        <v>146</v>
      </c>
      <c r="S15" s="86" t="s">
        <v>156</v>
      </c>
      <c r="T15" s="86" t="s">
        <v>154</v>
      </c>
      <c r="U15" s="86" t="s">
        <v>398</v>
      </c>
      <c r="W15" s="86" t="s">
        <v>164</v>
      </c>
      <c r="X15" s="86" t="s">
        <v>152</v>
      </c>
      <c r="Y15" s="86"/>
      <c r="Z15" s="86"/>
      <c r="AA15" s="86"/>
      <c r="AB15" s="86" t="s">
        <v>152</v>
      </c>
      <c r="AC15" s="86" t="s">
        <v>157</v>
      </c>
      <c r="AD15" s="86" t="s">
        <v>152</v>
      </c>
      <c r="AE15" s="86"/>
      <c r="AF15" s="86"/>
      <c r="AG15" s="86"/>
      <c r="AH15" s="86" t="s">
        <v>180</v>
      </c>
      <c r="AI15" s="86" t="s">
        <v>180</v>
      </c>
      <c r="AJ15" s="86"/>
      <c r="AK15" s="86" t="s">
        <v>156</v>
      </c>
      <c r="AL15" s="86" t="s">
        <v>179</v>
      </c>
      <c r="AM15" s="86"/>
      <c r="AN15" s="86" t="s">
        <v>179</v>
      </c>
      <c r="AO15" s="86" t="s">
        <v>156</v>
      </c>
      <c r="AP15" s="86" t="s">
        <v>156</v>
      </c>
      <c r="AQ15" s="86" t="s">
        <v>156</v>
      </c>
      <c r="AR15" s="86"/>
      <c r="AS15" s="86" t="s">
        <v>145</v>
      </c>
      <c r="AT15" s="44"/>
      <c r="AU15" s="86"/>
    </row>
    <row r="16" spans="1:87" ht="12.95" customHeight="1">
      <c r="A16" s="56">
        <v>114</v>
      </c>
      <c r="B16" s="56"/>
      <c r="C16" s="57">
        <v>104</v>
      </c>
      <c r="D16" s="35" t="s">
        <v>218</v>
      </c>
      <c r="E16" s="38" t="s">
        <v>205</v>
      </c>
      <c r="F16" s="60" t="s">
        <v>225</v>
      </c>
      <c r="G16" s="39">
        <v>1</v>
      </c>
      <c r="H16" s="66"/>
      <c r="I16" s="45"/>
      <c r="J16" s="85"/>
      <c r="K16" s="85"/>
      <c r="L16" s="86"/>
      <c r="M16" s="86"/>
      <c r="N16" s="86"/>
      <c r="O16" s="86"/>
      <c r="P16" s="86"/>
      <c r="Q16" s="86"/>
      <c r="R16" s="86"/>
      <c r="S16" s="86"/>
      <c r="T16" s="86"/>
      <c r="U16" s="86"/>
      <c r="W16" s="86"/>
      <c r="X16" s="86"/>
      <c r="Y16" s="86"/>
      <c r="Z16" s="86"/>
      <c r="AA16" s="86"/>
      <c r="AB16" s="86"/>
      <c r="AC16" s="86"/>
      <c r="AD16" s="86"/>
      <c r="AE16" s="86"/>
      <c r="AF16" s="86"/>
      <c r="AG16" s="86"/>
      <c r="AH16" s="86"/>
      <c r="AI16" s="86"/>
      <c r="AJ16" s="86"/>
      <c r="AK16" s="86"/>
      <c r="AL16" s="86"/>
      <c r="AM16" s="86"/>
      <c r="AN16" s="86"/>
      <c r="AO16" s="86"/>
      <c r="AP16" s="86"/>
      <c r="AQ16" s="86"/>
      <c r="AR16" s="86"/>
      <c r="AS16" s="86"/>
      <c r="AT16" s="44"/>
      <c r="AU16" s="86"/>
    </row>
    <row r="17" spans="1:47" ht="12.95" customHeight="1">
      <c r="A17" s="56">
        <v>115</v>
      </c>
      <c r="B17" s="56"/>
      <c r="C17" s="57">
        <v>104</v>
      </c>
      <c r="D17" s="35" t="s">
        <v>218</v>
      </c>
      <c r="E17" s="38" t="s">
        <v>220</v>
      </c>
      <c r="F17" s="60" t="s">
        <v>224</v>
      </c>
      <c r="G17" s="39">
        <v>1</v>
      </c>
      <c r="H17" s="35">
        <v>20</v>
      </c>
      <c r="I17" s="45"/>
      <c r="J17" s="85" t="s">
        <v>172</v>
      </c>
      <c r="K17" s="85" t="s">
        <v>179</v>
      </c>
      <c r="L17" s="86"/>
      <c r="M17" s="86" t="s">
        <v>384</v>
      </c>
      <c r="N17" s="86"/>
      <c r="O17" s="86"/>
      <c r="P17" s="86"/>
      <c r="Q17" s="86"/>
      <c r="R17" s="86" t="s">
        <v>152</v>
      </c>
      <c r="S17" s="86" t="s">
        <v>156</v>
      </c>
      <c r="T17" s="86" t="s">
        <v>154</v>
      </c>
      <c r="U17" s="86" t="s">
        <v>398</v>
      </c>
      <c r="W17" s="86" t="s">
        <v>164</v>
      </c>
      <c r="X17" s="86" t="s">
        <v>146</v>
      </c>
      <c r="Y17" s="86"/>
      <c r="Z17" s="86"/>
      <c r="AA17" s="86"/>
      <c r="AB17" s="86" t="s">
        <v>152</v>
      </c>
      <c r="AC17" s="86" t="s">
        <v>154</v>
      </c>
      <c r="AD17" s="86" t="s">
        <v>23</v>
      </c>
      <c r="AE17" s="86"/>
      <c r="AF17" s="86"/>
      <c r="AG17" s="86"/>
      <c r="AH17" s="86" t="s">
        <v>153</v>
      </c>
      <c r="AI17" s="86" t="s">
        <v>180</v>
      </c>
      <c r="AJ17" s="86"/>
      <c r="AK17" s="86" t="s">
        <v>156</v>
      </c>
      <c r="AL17" s="86"/>
      <c r="AM17" s="86"/>
      <c r="AN17" s="86" t="s">
        <v>179</v>
      </c>
      <c r="AO17" s="86" t="s">
        <v>156</v>
      </c>
      <c r="AP17" s="86" t="s">
        <v>156</v>
      </c>
      <c r="AQ17" s="86" t="s">
        <v>156</v>
      </c>
      <c r="AR17" s="86" t="s">
        <v>156</v>
      </c>
      <c r="AS17" s="86" t="s">
        <v>145</v>
      </c>
      <c r="AT17" s="44"/>
      <c r="AU17" s="86"/>
    </row>
    <row r="18" spans="1:47" ht="12.95" customHeight="1">
      <c r="A18" s="56">
        <v>116</v>
      </c>
      <c r="B18" s="56"/>
      <c r="C18" s="57">
        <v>104</v>
      </c>
      <c r="D18" s="35" t="s">
        <v>218</v>
      </c>
      <c r="E18" s="38" t="s">
        <v>205</v>
      </c>
      <c r="F18" s="60" t="s">
        <v>223</v>
      </c>
      <c r="G18" s="39">
        <v>1</v>
      </c>
      <c r="H18" s="35">
        <v>200</v>
      </c>
      <c r="I18" s="45"/>
      <c r="J18" s="85" t="s">
        <v>172</v>
      </c>
      <c r="K18" s="85" t="s">
        <v>180</v>
      </c>
      <c r="L18" s="86"/>
      <c r="M18" s="86" t="s">
        <v>393</v>
      </c>
      <c r="N18" s="86"/>
      <c r="O18" s="86"/>
      <c r="P18" s="86"/>
      <c r="Q18" s="86"/>
      <c r="R18" s="86" t="s">
        <v>146</v>
      </c>
      <c r="S18" s="86" t="s">
        <v>153</v>
      </c>
      <c r="T18" s="86" t="s">
        <v>154</v>
      </c>
      <c r="U18" s="86" t="s">
        <v>395</v>
      </c>
      <c r="W18" s="86" t="s">
        <v>386</v>
      </c>
      <c r="X18" s="86" t="s">
        <v>152</v>
      </c>
      <c r="Y18" s="86"/>
      <c r="Z18" s="86"/>
      <c r="AA18" s="86"/>
      <c r="AB18" s="86" t="s">
        <v>152</v>
      </c>
      <c r="AC18" s="86" t="s">
        <v>152</v>
      </c>
      <c r="AD18" s="86" t="s">
        <v>152</v>
      </c>
      <c r="AE18" s="86"/>
      <c r="AF18" s="86"/>
      <c r="AG18" s="86"/>
      <c r="AH18" s="86" t="s">
        <v>180</v>
      </c>
      <c r="AI18" s="86" t="s">
        <v>179</v>
      </c>
      <c r="AJ18" s="86"/>
      <c r="AK18" s="86" t="s">
        <v>153</v>
      </c>
      <c r="AL18" s="86" t="s">
        <v>180</v>
      </c>
      <c r="AM18" s="86"/>
      <c r="AN18" s="86" t="s">
        <v>179</v>
      </c>
      <c r="AO18" s="86" t="s">
        <v>156</v>
      </c>
      <c r="AP18" s="86" t="s">
        <v>156</v>
      </c>
      <c r="AQ18" s="86" t="s">
        <v>156</v>
      </c>
      <c r="AR18" s="86"/>
      <c r="AS18" s="86" t="s">
        <v>148</v>
      </c>
      <c r="AT18" s="44"/>
      <c r="AU18" s="86"/>
    </row>
    <row r="19" spans="1:47" ht="12.95" customHeight="1">
      <c r="A19" s="56">
        <v>117</v>
      </c>
      <c r="B19" s="56"/>
      <c r="C19" s="57">
        <v>104</v>
      </c>
      <c r="D19" s="35" t="s">
        <v>218</v>
      </c>
      <c r="E19" s="38" t="s">
        <v>205</v>
      </c>
      <c r="F19" s="60" t="s">
        <v>222</v>
      </c>
      <c r="G19" s="39">
        <v>1</v>
      </c>
      <c r="H19" s="35">
        <v>50</v>
      </c>
      <c r="I19" s="45"/>
      <c r="J19" s="45" t="s">
        <v>172</v>
      </c>
      <c r="K19" s="45" t="s">
        <v>180</v>
      </c>
      <c r="L19" s="44"/>
      <c r="M19" s="44" t="s">
        <v>384</v>
      </c>
      <c r="N19" s="44"/>
      <c r="O19" s="44"/>
      <c r="P19" s="44"/>
      <c r="Q19" s="44"/>
      <c r="R19" s="44" t="s">
        <v>388</v>
      </c>
      <c r="S19" s="44" t="s">
        <v>156</v>
      </c>
      <c r="T19" s="44" t="s">
        <v>154</v>
      </c>
      <c r="U19" s="44" t="s">
        <v>395</v>
      </c>
      <c r="V19" s="44"/>
      <c r="W19" s="44" t="s">
        <v>164</v>
      </c>
      <c r="X19" s="44" t="s">
        <v>156</v>
      </c>
      <c r="Y19" s="44"/>
      <c r="Z19" s="44"/>
      <c r="AA19" s="44"/>
      <c r="AB19" s="44" t="s">
        <v>152</v>
      </c>
      <c r="AC19" s="44" t="s">
        <v>152</v>
      </c>
      <c r="AD19" s="44" t="s">
        <v>152</v>
      </c>
      <c r="AE19" s="44"/>
      <c r="AF19" s="44"/>
      <c r="AG19" s="44"/>
      <c r="AH19" s="44" t="s">
        <v>180</v>
      </c>
      <c r="AI19" s="44" t="s">
        <v>179</v>
      </c>
      <c r="AJ19" s="44"/>
      <c r="AK19" s="44" t="s">
        <v>153</v>
      </c>
      <c r="AL19" s="44" t="s">
        <v>180</v>
      </c>
      <c r="AM19" s="44"/>
      <c r="AN19" s="44" t="s">
        <v>180</v>
      </c>
      <c r="AO19" s="44" t="s">
        <v>156</v>
      </c>
      <c r="AP19" s="44" t="s">
        <v>156</v>
      </c>
      <c r="AQ19" s="44" t="s">
        <v>164</v>
      </c>
      <c r="AR19" s="44"/>
      <c r="AS19" s="44" t="s">
        <v>148</v>
      </c>
      <c r="AT19" s="44"/>
      <c r="AU19" s="44"/>
    </row>
    <row r="20" spans="1:47" ht="12.95" customHeight="1">
      <c r="A20" s="56">
        <v>118</v>
      </c>
      <c r="B20" s="56"/>
      <c r="C20" s="57">
        <v>104</v>
      </c>
      <c r="D20" s="35" t="s">
        <v>218</v>
      </c>
      <c r="E20" s="38" t="s">
        <v>205</v>
      </c>
      <c r="F20" s="60" t="s">
        <v>221</v>
      </c>
      <c r="G20" s="39">
        <v>1</v>
      </c>
      <c r="H20" s="35">
        <v>40</v>
      </c>
      <c r="I20" s="45"/>
      <c r="J20" s="45"/>
      <c r="K20" s="45"/>
      <c r="L20" s="44"/>
      <c r="M20" s="44"/>
      <c r="N20" s="44"/>
      <c r="O20" s="44"/>
      <c r="P20" s="44"/>
      <c r="Q20" s="44"/>
      <c r="R20" s="44"/>
      <c r="S20" s="44"/>
      <c r="T20" s="44"/>
      <c r="U20" s="44"/>
      <c r="V20" s="44"/>
      <c r="W20" s="44"/>
      <c r="X20" s="44"/>
      <c r="Y20" s="44"/>
      <c r="Z20" s="44"/>
      <c r="AA20" s="44"/>
      <c r="AB20" s="44"/>
      <c r="AC20" s="44"/>
      <c r="AD20" s="44"/>
      <c r="AE20" s="44"/>
      <c r="AF20" s="44"/>
      <c r="AG20" s="44"/>
      <c r="AH20" s="44"/>
      <c r="AI20" s="44"/>
      <c r="AJ20" s="44"/>
      <c r="AK20" s="44"/>
      <c r="AL20" s="44"/>
      <c r="AM20" s="44"/>
      <c r="AN20" s="44"/>
      <c r="AO20" s="44"/>
      <c r="AP20" s="44"/>
      <c r="AQ20" s="44"/>
      <c r="AR20" s="44"/>
      <c r="AS20" s="44"/>
      <c r="AT20" s="44"/>
      <c r="AU20" s="44"/>
    </row>
    <row r="21" spans="1:47" ht="12.95" customHeight="1">
      <c r="A21" s="56">
        <v>119</v>
      </c>
      <c r="B21" s="56"/>
      <c r="C21" s="57">
        <v>104</v>
      </c>
      <c r="D21" s="35" t="s">
        <v>218</v>
      </c>
      <c r="E21" s="38" t="s">
        <v>220</v>
      </c>
      <c r="F21" s="60" t="s">
        <v>96</v>
      </c>
      <c r="G21" s="39">
        <v>1</v>
      </c>
      <c r="H21" s="35">
        <v>40</v>
      </c>
      <c r="I21" s="45"/>
      <c r="J21" s="45" t="s">
        <v>396</v>
      </c>
      <c r="K21" s="45" t="s">
        <v>180</v>
      </c>
      <c r="L21" s="44"/>
      <c r="M21" s="44" t="s">
        <v>384</v>
      </c>
      <c r="N21" s="44"/>
      <c r="O21" s="44"/>
      <c r="P21" s="44"/>
      <c r="Q21" s="44"/>
      <c r="R21" s="44" t="s">
        <v>386</v>
      </c>
      <c r="S21" s="44" t="s">
        <v>156</v>
      </c>
      <c r="T21" s="44" t="s">
        <v>154</v>
      </c>
      <c r="U21" s="44" t="s">
        <v>397</v>
      </c>
      <c r="V21" s="44"/>
      <c r="W21" s="44" t="s">
        <v>154</v>
      </c>
      <c r="X21" s="44" t="s">
        <v>146</v>
      </c>
      <c r="Y21" s="44"/>
      <c r="Z21" s="44"/>
      <c r="AA21" s="44"/>
      <c r="AB21" s="44" t="s">
        <v>386</v>
      </c>
      <c r="AC21" s="44" t="s">
        <v>156</v>
      </c>
      <c r="AD21" s="44" t="s">
        <v>178</v>
      </c>
      <c r="AE21" s="44"/>
      <c r="AF21" s="44"/>
      <c r="AG21" s="44"/>
      <c r="AH21" s="44" t="s">
        <v>156</v>
      </c>
      <c r="AI21" s="44" t="s">
        <v>180</v>
      </c>
      <c r="AJ21" s="44"/>
      <c r="AK21" s="44" t="s">
        <v>156</v>
      </c>
      <c r="AL21" s="44" t="s">
        <v>180</v>
      </c>
      <c r="AM21" s="44"/>
      <c r="AN21" s="44" t="s">
        <v>192</v>
      </c>
      <c r="AO21" s="44" t="s">
        <v>156</v>
      </c>
      <c r="AP21" s="44" t="s">
        <v>156</v>
      </c>
      <c r="AQ21" s="44" t="s">
        <v>156</v>
      </c>
      <c r="AR21" s="44" t="s">
        <v>156</v>
      </c>
      <c r="AS21" s="44" t="s">
        <v>148</v>
      </c>
      <c r="AT21" s="44"/>
      <c r="AU21" s="44"/>
    </row>
    <row r="22" spans="1:47" ht="12.95" customHeight="1">
      <c r="A22" s="56">
        <v>120</v>
      </c>
      <c r="B22" s="56"/>
      <c r="C22" s="57">
        <v>104</v>
      </c>
      <c r="D22" s="35" t="s">
        <v>218</v>
      </c>
      <c r="E22" s="38" t="s">
        <v>132</v>
      </c>
      <c r="F22" s="60" t="s">
        <v>219</v>
      </c>
      <c r="G22" s="39">
        <v>1</v>
      </c>
      <c r="H22" s="35">
        <v>50</v>
      </c>
      <c r="I22" s="45"/>
      <c r="J22" s="45" t="s">
        <v>396</v>
      </c>
      <c r="K22" s="45" t="s">
        <v>180</v>
      </c>
      <c r="L22" s="44"/>
      <c r="M22" s="44" t="s">
        <v>384</v>
      </c>
      <c r="N22" s="44"/>
      <c r="O22" s="44"/>
      <c r="P22" s="44"/>
      <c r="Q22" s="44"/>
      <c r="R22" s="44" t="s">
        <v>146</v>
      </c>
      <c r="S22" s="44" t="s">
        <v>156</v>
      </c>
      <c r="T22" s="44" t="s">
        <v>154</v>
      </c>
      <c r="U22" s="44" t="s">
        <v>398</v>
      </c>
      <c r="V22" s="44"/>
      <c r="W22" s="44" t="s">
        <v>386</v>
      </c>
      <c r="X22" s="44" t="s">
        <v>152</v>
      </c>
      <c r="Y22" s="44"/>
      <c r="Z22" s="44"/>
      <c r="AA22" s="44"/>
      <c r="AB22" s="44" t="s">
        <v>386</v>
      </c>
      <c r="AC22" s="44" t="s">
        <v>386</v>
      </c>
      <c r="AD22" s="44" t="s">
        <v>386</v>
      </c>
      <c r="AE22" s="44"/>
      <c r="AF22" s="44"/>
      <c r="AG22" s="44"/>
      <c r="AH22" s="44" t="s">
        <v>180</v>
      </c>
      <c r="AI22" s="44" t="s">
        <v>180</v>
      </c>
      <c r="AJ22" s="44"/>
      <c r="AK22" s="44" t="s">
        <v>156</v>
      </c>
      <c r="AL22" s="44" t="s">
        <v>179</v>
      </c>
      <c r="AM22" s="44"/>
      <c r="AN22" s="44" t="s">
        <v>180</v>
      </c>
      <c r="AO22" s="44" t="s">
        <v>156</v>
      </c>
      <c r="AP22" s="44" t="s">
        <v>156</v>
      </c>
      <c r="AQ22" s="44"/>
      <c r="AR22" s="44"/>
      <c r="AS22" s="44" t="s">
        <v>150</v>
      </c>
      <c r="AT22" s="44"/>
      <c r="AU22" s="44"/>
    </row>
    <row r="23" spans="1:47" ht="12.95" customHeight="1">
      <c r="A23" s="56">
        <v>121</v>
      </c>
      <c r="B23" s="56"/>
      <c r="C23" s="57">
        <v>104</v>
      </c>
      <c r="D23" s="35" t="s">
        <v>218</v>
      </c>
      <c r="E23" s="38" t="s">
        <v>140</v>
      </c>
      <c r="F23" s="60" t="s">
        <v>114</v>
      </c>
      <c r="G23" s="67"/>
      <c r="H23" s="66"/>
      <c r="I23" s="45"/>
      <c r="J23" s="45"/>
      <c r="K23" s="45"/>
      <c r="L23" s="44"/>
      <c r="M23" s="44"/>
      <c r="N23" s="44"/>
      <c r="O23" s="44"/>
      <c r="P23" s="44"/>
      <c r="Q23" s="44"/>
      <c r="R23" s="44"/>
      <c r="S23" s="44"/>
      <c r="T23" s="44"/>
      <c r="U23" s="44"/>
      <c r="V23" s="44"/>
      <c r="W23" s="44"/>
      <c r="X23" s="44"/>
      <c r="Y23" s="44"/>
      <c r="Z23" s="44"/>
      <c r="AA23" s="44"/>
      <c r="AB23" s="44"/>
      <c r="AC23" s="44"/>
      <c r="AD23" s="44"/>
      <c r="AE23" s="44"/>
      <c r="AF23" s="44"/>
      <c r="AG23" s="44"/>
      <c r="AH23" s="44"/>
      <c r="AI23" s="44"/>
      <c r="AJ23" s="44"/>
      <c r="AK23" s="44"/>
      <c r="AL23" s="44"/>
      <c r="AM23" s="44"/>
      <c r="AN23" s="44"/>
      <c r="AO23" s="44"/>
      <c r="AP23" s="44"/>
      <c r="AQ23" s="44"/>
      <c r="AR23" s="44"/>
      <c r="AS23" s="44"/>
      <c r="AT23" s="44"/>
      <c r="AU23" s="44"/>
    </row>
    <row r="24" spans="1:47" ht="12.95" customHeight="1">
      <c r="A24" s="56">
        <v>122</v>
      </c>
      <c r="B24" s="56"/>
      <c r="C24" s="57">
        <v>104</v>
      </c>
      <c r="D24" s="35" t="s">
        <v>218</v>
      </c>
      <c r="E24" s="38" t="s">
        <v>132</v>
      </c>
      <c r="F24" s="60" t="s">
        <v>121</v>
      </c>
      <c r="G24" s="39">
        <v>1</v>
      </c>
      <c r="H24" s="35">
        <v>200</v>
      </c>
      <c r="I24" s="45"/>
      <c r="J24" s="45" t="s">
        <v>394</v>
      </c>
      <c r="K24" s="45" t="s">
        <v>180</v>
      </c>
      <c r="L24" s="44"/>
      <c r="M24" s="44" t="s">
        <v>384</v>
      </c>
      <c r="N24" s="44"/>
      <c r="O24" s="44"/>
      <c r="P24" s="44"/>
      <c r="Q24" s="44"/>
      <c r="R24" s="44" t="s">
        <v>399</v>
      </c>
      <c r="S24" s="44" t="s">
        <v>156</v>
      </c>
      <c r="T24" s="44" t="s">
        <v>154</v>
      </c>
      <c r="U24" s="44"/>
      <c r="V24" s="44"/>
      <c r="W24" s="44" t="s">
        <v>401</v>
      </c>
      <c r="X24" s="44" t="s">
        <v>386</v>
      </c>
      <c r="Y24" s="44"/>
      <c r="Z24" s="44"/>
      <c r="AA24" s="44"/>
      <c r="AB24" s="44" t="s">
        <v>386</v>
      </c>
      <c r="AC24" s="44" t="s">
        <v>386</v>
      </c>
      <c r="AD24" s="44" t="s">
        <v>386</v>
      </c>
      <c r="AE24" s="44"/>
      <c r="AF24" s="44"/>
      <c r="AG24" s="44"/>
      <c r="AH24" s="44" t="s">
        <v>180</v>
      </c>
      <c r="AI24" s="44" t="s">
        <v>180</v>
      </c>
      <c r="AJ24" s="44"/>
      <c r="AK24" s="44" t="s">
        <v>156</v>
      </c>
      <c r="AL24" s="44" t="s">
        <v>179</v>
      </c>
      <c r="AM24" s="44"/>
      <c r="AN24" s="44" t="s">
        <v>180</v>
      </c>
      <c r="AO24" s="44" t="s">
        <v>156</v>
      </c>
      <c r="AP24" s="44" t="s">
        <v>156</v>
      </c>
      <c r="AQ24" s="44" t="s">
        <v>154</v>
      </c>
      <c r="AR24" s="44"/>
      <c r="AS24" s="44" t="s">
        <v>148</v>
      </c>
      <c r="AT24" s="44"/>
      <c r="AU24" s="44"/>
    </row>
    <row r="25" spans="1:47" ht="12.95" customHeight="1">
      <c r="A25" s="56">
        <v>123</v>
      </c>
      <c r="B25" s="56"/>
      <c r="C25" s="57">
        <v>104</v>
      </c>
      <c r="D25" s="35" t="s">
        <v>202</v>
      </c>
      <c r="E25" s="38" t="s">
        <v>206</v>
      </c>
      <c r="F25" s="60" t="s">
        <v>217</v>
      </c>
      <c r="G25" s="39">
        <v>1</v>
      </c>
      <c r="H25" s="35">
        <v>10</v>
      </c>
      <c r="I25" s="45"/>
      <c r="J25" s="45" t="s">
        <v>394</v>
      </c>
      <c r="K25" s="45" t="s">
        <v>180</v>
      </c>
      <c r="L25" s="44"/>
      <c r="M25" s="44" t="s">
        <v>384</v>
      </c>
      <c r="N25" s="44"/>
      <c r="O25" s="44"/>
      <c r="P25" s="44"/>
      <c r="Q25" s="44"/>
      <c r="R25" s="44" t="s">
        <v>156</v>
      </c>
      <c r="S25" s="44" t="s">
        <v>156</v>
      </c>
      <c r="T25" s="44" t="s">
        <v>154</v>
      </c>
      <c r="U25" s="44"/>
      <c r="V25" s="44"/>
      <c r="W25" s="44" t="s">
        <v>386</v>
      </c>
      <c r="X25" s="44" t="s">
        <v>156</v>
      </c>
      <c r="Y25" s="44"/>
      <c r="Z25" s="44"/>
      <c r="AA25" s="44"/>
      <c r="AB25" s="44" t="s">
        <v>386</v>
      </c>
      <c r="AC25" s="44" t="s">
        <v>386</v>
      </c>
      <c r="AD25" s="44" t="s">
        <v>386</v>
      </c>
      <c r="AE25" s="44"/>
      <c r="AF25" s="44"/>
      <c r="AG25" s="44"/>
      <c r="AH25" s="44" t="s">
        <v>179</v>
      </c>
      <c r="AI25" s="44" t="s">
        <v>180</v>
      </c>
      <c r="AJ25" s="44"/>
      <c r="AK25" s="44" t="s">
        <v>156</v>
      </c>
      <c r="AL25" s="44"/>
      <c r="AM25" s="44"/>
      <c r="AN25" s="44" t="s">
        <v>179</v>
      </c>
      <c r="AO25" s="44" t="s">
        <v>156</v>
      </c>
      <c r="AP25" s="44" t="s">
        <v>156</v>
      </c>
      <c r="AQ25" s="44" t="s">
        <v>156</v>
      </c>
      <c r="AR25" s="44"/>
      <c r="AS25" s="44" t="s">
        <v>145</v>
      </c>
      <c r="AT25" s="44"/>
      <c r="AU25" s="44"/>
    </row>
    <row r="26" spans="1:47" ht="12.95" customHeight="1">
      <c r="A26" s="56">
        <v>124</v>
      </c>
      <c r="B26" s="56"/>
      <c r="C26" s="57">
        <v>104</v>
      </c>
      <c r="D26" s="35" t="s">
        <v>202</v>
      </c>
      <c r="E26" s="38" t="s">
        <v>206</v>
      </c>
      <c r="F26" s="60" t="s">
        <v>53</v>
      </c>
      <c r="G26" s="39">
        <v>1</v>
      </c>
      <c r="H26" s="35">
        <v>15</v>
      </c>
      <c r="I26" s="45"/>
      <c r="J26" s="45" t="s">
        <v>394</v>
      </c>
      <c r="K26" s="45" t="s">
        <v>180</v>
      </c>
      <c r="L26" s="44"/>
      <c r="M26" s="44" t="s">
        <v>384</v>
      </c>
      <c r="N26" s="44"/>
      <c r="O26" s="44"/>
      <c r="P26" s="44"/>
      <c r="Q26" s="44"/>
      <c r="R26" s="44" t="s">
        <v>156</v>
      </c>
      <c r="S26" s="44" t="s">
        <v>156</v>
      </c>
      <c r="T26" s="44" t="s">
        <v>157</v>
      </c>
      <c r="U26" s="44" t="s">
        <v>398</v>
      </c>
      <c r="V26" s="44"/>
      <c r="W26" s="44" t="s">
        <v>164</v>
      </c>
      <c r="X26" s="44" t="s">
        <v>146</v>
      </c>
      <c r="Y26" s="44"/>
      <c r="Z26" s="44"/>
      <c r="AA26" s="44"/>
      <c r="AB26" s="44" t="s">
        <v>386</v>
      </c>
      <c r="AC26" s="44" t="s">
        <v>154</v>
      </c>
      <c r="AD26" s="44" t="s">
        <v>23</v>
      </c>
      <c r="AE26" s="44"/>
      <c r="AF26" s="44"/>
      <c r="AG26" s="44"/>
      <c r="AH26" s="44" t="s">
        <v>156</v>
      </c>
      <c r="AI26" s="44" t="s">
        <v>180</v>
      </c>
      <c r="AJ26" s="44"/>
      <c r="AK26" s="44" t="s">
        <v>156</v>
      </c>
      <c r="AL26" s="44" t="s">
        <v>180</v>
      </c>
      <c r="AM26" s="44"/>
      <c r="AN26" s="44" t="s">
        <v>179</v>
      </c>
      <c r="AO26" s="44" t="s">
        <v>156</v>
      </c>
      <c r="AP26" s="44" t="s">
        <v>156</v>
      </c>
      <c r="AQ26" s="44" t="s">
        <v>156</v>
      </c>
      <c r="AR26" s="44" t="s">
        <v>156</v>
      </c>
      <c r="AS26" s="44" t="s">
        <v>156</v>
      </c>
      <c r="AT26" s="44"/>
      <c r="AU26" s="44"/>
    </row>
    <row r="27" spans="1:47" ht="12.95" customHeight="1">
      <c r="A27" s="56">
        <v>125</v>
      </c>
      <c r="B27" s="56"/>
      <c r="C27" s="57">
        <v>104</v>
      </c>
      <c r="D27" s="35" t="s">
        <v>202</v>
      </c>
      <c r="E27" s="38" t="s">
        <v>207</v>
      </c>
      <c r="F27" s="60" t="s">
        <v>55</v>
      </c>
      <c r="G27" s="39">
        <v>1</v>
      </c>
      <c r="H27" s="35">
        <v>10</v>
      </c>
      <c r="I27" s="45"/>
      <c r="J27" s="45" t="s">
        <v>394</v>
      </c>
      <c r="K27" s="45" t="s">
        <v>180</v>
      </c>
      <c r="L27" s="44"/>
      <c r="M27" s="44" t="s">
        <v>384</v>
      </c>
      <c r="N27" s="44"/>
      <c r="O27" s="44"/>
      <c r="P27" s="44"/>
      <c r="Q27" s="44"/>
      <c r="R27" s="44" t="s">
        <v>392</v>
      </c>
      <c r="S27" s="44" t="s">
        <v>156</v>
      </c>
      <c r="T27" s="44" t="s">
        <v>154</v>
      </c>
      <c r="U27" s="44"/>
      <c r="V27" s="44"/>
      <c r="W27" s="44" t="s">
        <v>386</v>
      </c>
      <c r="X27" s="44" t="s">
        <v>390</v>
      </c>
      <c r="Y27" s="44"/>
      <c r="Z27" s="44"/>
      <c r="AA27" s="44"/>
      <c r="AB27" s="44" t="s">
        <v>386</v>
      </c>
      <c r="AC27" s="44" t="s">
        <v>156</v>
      </c>
      <c r="AD27" s="44" t="s">
        <v>23</v>
      </c>
      <c r="AE27" s="44"/>
      <c r="AF27" s="44"/>
      <c r="AG27" s="44"/>
      <c r="AH27" s="44" t="s">
        <v>180</v>
      </c>
      <c r="AI27" s="44" t="s">
        <v>180</v>
      </c>
      <c r="AJ27" s="44"/>
      <c r="AK27" s="44" t="s">
        <v>156</v>
      </c>
      <c r="AL27" s="44"/>
      <c r="AM27" s="44"/>
      <c r="AN27" s="44" t="s">
        <v>179</v>
      </c>
      <c r="AO27" s="44" t="s">
        <v>156</v>
      </c>
      <c r="AP27" s="44" t="s">
        <v>156</v>
      </c>
      <c r="AQ27" s="44" t="s">
        <v>156</v>
      </c>
      <c r="AR27" s="44"/>
      <c r="AS27" s="44" t="s">
        <v>150</v>
      </c>
      <c r="AT27" s="44"/>
      <c r="AU27" s="44"/>
    </row>
    <row r="28" spans="1:47" ht="12.95" customHeight="1">
      <c r="A28" s="56">
        <v>126</v>
      </c>
      <c r="B28" s="56"/>
      <c r="C28" s="57">
        <v>104</v>
      </c>
      <c r="D28" s="35" t="s">
        <v>202</v>
      </c>
      <c r="E28" s="38" t="s">
        <v>130</v>
      </c>
      <c r="F28" s="60" t="s">
        <v>130</v>
      </c>
      <c r="G28" s="39">
        <v>1</v>
      </c>
      <c r="H28" s="35">
        <v>100</v>
      </c>
      <c r="I28" s="45"/>
      <c r="J28" s="45" t="s">
        <v>179</v>
      </c>
      <c r="K28" s="45" t="s">
        <v>157</v>
      </c>
      <c r="L28" s="44"/>
      <c r="M28" s="44" t="s">
        <v>384</v>
      </c>
      <c r="N28" s="44"/>
      <c r="O28" s="44"/>
      <c r="P28" s="44"/>
      <c r="Q28" s="44"/>
      <c r="R28" s="44" t="s">
        <v>146</v>
      </c>
      <c r="S28" s="44" t="s">
        <v>153</v>
      </c>
      <c r="T28" s="44" t="s">
        <v>154</v>
      </c>
      <c r="U28" s="44"/>
      <c r="V28" s="44"/>
      <c r="W28" s="44" t="s">
        <v>386</v>
      </c>
      <c r="X28" s="44" t="s">
        <v>386</v>
      </c>
      <c r="Y28" s="44"/>
      <c r="Z28" s="44"/>
      <c r="AA28" s="44"/>
      <c r="AB28" s="44" t="s">
        <v>386</v>
      </c>
      <c r="AC28" s="44" t="s">
        <v>386</v>
      </c>
      <c r="AD28" s="44" t="s">
        <v>386</v>
      </c>
      <c r="AE28" s="44"/>
      <c r="AF28" s="44"/>
      <c r="AG28" s="44"/>
      <c r="AH28" s="44" t="s">
        <v>179</v>
      </c>
      <c r="AI28" s="44" t="s">
        <v>179</v>
      </c>
      <c r="AJ28" s="44"/>
      <c r="AK28" s="44" t="s">
        <v>153</v>
      </c>
      <c r="AL28" s="44"/>
      <c r="AM28" s="44"/>
      <c r="AN28" s="44" t="s">
        <v>180</v>
      </c>
      <c r="AO28" s="44" t="s">
        <v>156</v>
      </c>
      <c r="AP28" s="44" t="s">
        <v>156</v>
      </c>
      <c r="AQ28" s="44" t="s">
        <v>156</v>
      </c>
      <c r="AR28" s="44"/>
      <c r="AS28" s="44" t="s">
        <v>148</v>
      </c>
      <c r="AT28" s="44"/>
      <c r="AU28" s="44"/>
    </row>
    <row r="29" spans="1:47" ht="12.95" customHeight="1">
      <c r="A29" s="56">
        <v>127</v>
      </c>
      <c r="B29" s="56"/>
      <c r="C29" s="57">
        <v>104</v>
      </c>
      <c r="D29" s="35" t="s">
        <v>202</v>
      </c>
      <c r="E29" s="38" t="s">
        <v>216</v>
      </c>
      <c r="F29" s="60" t="s">
        <v>56</v>
      </c>
      <c r="G29" s="39">
        <v>1</v>
      </c>
      <c r="H29" s="35">
        <v>100</v>
      </c>
      <c r="I29" s="45"/>
      <c r="J29" s="45" t="s">
        <v>394</v>
      </c>
      <c r="K29" s="45" t="s">
        <v>180</v>
      </c>
      <c r="L29" s="44"/>
      <c r="M29" s="44" t="s">
        <v>384</v>
      </c>
      <c r="N29" s="44"/>
      <c r="O29" s="44"/>
      <c r="P29" s="44"/>
      <c r="Q29" s="44"/>
      <c r="R29" s="44" t="s">
        <v>146</v>
      </c>
      <c r="S29" s="44" t="s">
        <v>179</v>
      </c>
      <c r="T29" s="44" t="s">
        <v>154</v>
      </c>
      <c r="U29" s="44"/>
      <c r="V29" s="44"/>
      <c r="W29" s="44" t="s">
        <v>386</v>
      </c>
      <c r="X29" s="44" t="s">
        <v>386</v>
      </c>
      <c r="Y29" s="44"/>
      <c r="Z29" s="44"/>
      <c r="AA29" s="44"/>
      <c r="AB29" s="44" t="s">
        <v>400</v>
      </c>
      <c r="AC29" s="44" t="s">
        <v>386</v>
      </c>
      <c r="AD29" s="44" t="s">
        <v>386</v>
      </c>
      <c r="AE29" s="44"/>
      <c r="AF29" s="44"/>
      <c r="AG29" s="44"/>
      <c r="AH29" s="44" t="s">
        <v>156</v>
      </c>
      <c r="AI29" s="44" t="s">
        <v>179</v>
      </c>
      <c r="AJ29" s="44"/>
      <c r="AK29" s="44"/>
      <c r="AL29" s="44"/>
      <c r="AM29" s="44"/>
      <c r="AN29" s="44" t="s">
        <v>180</v>
      </c>
      <c r="AO29" s="44"/>
      <c r="AP29" s="44"/>
      <c r="AQ29" s="44"/>
      <c r="AR29" s="44"/>
      <c r="AS29" s="44"/>
      <c r="AT29" s="44"/>
      <c r="AU29" s="44"/>
    </row>
    <row r="30" spans="1:47" ht="12.95" customHeight="1">
      <c r="A30" s="56">
        <v>128</v>
      </c>
      <c r="B30" s="56"/>
      <c r="C30" s="57">
        <v>104</v>
      </c>
      <c r="D30" s="35" t="s">
        <v>202</v>
      </c>
      <c r="E30" s="38" t="s">
        <v>128</v>
      </c>
      <c r="F30" s="60" t="s">
        <v>67</v>
      </c>
      <c r="G30" s="39">
        <v>1</v>
      </c>
      <c r="H30" s="35">
        <v>100</v>
      </c>
      <c r="I30" s="45"/>
      <c r="J30" s="45" t="s">
        <v>179</v>
      </c>
      <c r="K30" s="45" t="s">
        <v>180</v>
      </c>
      <c r="L30" s="44"/>
      <c r="M30" s="44" t="s">
        <v>384</v>
      </c>
      <c r="N30" s="44"/>
      <c r="O30" s="44"/>
      <c r="P30" s="44"/>
      <c r="Q30" s="44"/>
      <c r="R30" s="44" t="s">
        <v>146</v>
      </c>
      <c r="S30" s="44" t="s">
        <v>179</v>
      </c>
      <c r="T30" s="44" t="s">
        <v>154</v>
      </c>
      <c r="U30" s="44"/>
      <c r="V30" s="44"/>
      <c r="W30" s="44" t="s">
        <v>401</v>
      </c>
      <c r="X30" s="44" t="s">
        <v>390</v>
      </c>
      <c r="Y30" s="44"/>
      <c r="Z30" s="44"/>
      <c r="AA30" s="44"/>
      <c r="AB30" s="44" t="s">
        <v>400</v>
      </c>
      <c r="AC30" s="44" t="s">
        <v>386</v>
      </c>
      <c r="AD30" s="44" t="s">
        <v>386</v>
      </c>
      <c r="AE30" s="44"/>
      <c r="AF30" s="44"/>
      <c r="AG30" s="44"/>
      <c r="AH30" s="44" t="s">
        <v>156</v>
      </c>
      <c r="AI30" s="44" t="s">
        <v>179</v>
      </c>
      <c r="AJ30" s="44"/>
      <c r="AK30" s="44"/>
      <c r="AL30" s="44"/>
      <c r="AM30" s="44"/>
      <c r="AN30" s="44" t="s">
        <v>180</v>
      </c>
      <c r="AO30" s="44"/>
      <c r="AP30" s="44"/>
      <c r="AQ30" s="44"/>
      <c r="AR30" s="44"/>
      <c r="AS30" s="44"/>
      <c r="AT30" s="44"/>
      <c r="AU30" s="44"/>
    </row>
    <row r="31" spans="1:47" ht="12.95" customHeight="1">
      <c r="A31" s="56">
        <v>129</v>
      </c>
      <c r="B31" s="56"/>
      <c r="C31" s="57">
        <v>104</v>
      </c>
      <c r="D31" s="35" t="s">
        <v>202</v>
      </c>
      <c r="E31" s="38" t="s">
        <v>205</v>
      </c>
      <c r="F31" s="60" t="s">
        <v>215</v>
      </c>
      <c r="G31" s="39">
        <v>1</v>
      </c>
      <c r="H31" s="35">
        <v>20</v>
      </c>
      <c r="I31" s="45"/>
      <c r="J31" s="45" t="s">
        <v>394</v>
      </c>
      <c r="K31" s="45" t="s">
        <v>180</v>
      </c>
      <c r="L31" s="44"/>
      <c r="M31" s="44" t="s">
        <v>384</v>
      </c>
      <c r="N31" s="44"/>
      <c r="O31" s="44"/>
      <c r="P31" s="44"/>
      <c r="Q31" s="44"/>
      <c r="R31" s="44" t="s">
        <v>156</v>
      </c>
      <c r="S31" s="44" t="s">
        <v>156</v>
      </c>
      <c r="T31" s="44" t="s">
        <v>154</v>
      </c>
      <c r="U31" s="44"/>
      <c r="V31" s="44"/>
      <c r="W31" s="44" t="s">
        <v>401</v>
      </c>
      <c r="X31" s="44" t="s">
        <v>386</v>
      </c>
      <c r="Y31" s="44"/>
      <c r="Z31" s="44"/>
      <c r="AA31" s="44"/>
      <c r="AB31" s="44" t="s">
        <v>386</v>
      </c>
      <c r="AC31" s="44" t="s">
        <v>386</v>
      </c>
      <c r="AD31" s="44" t="s">
        <v>386</v>
      </c>
      <c r="AE31" s="44"/>
      <c r="AF31" s="44"/>
      <c r="AG31" s="44"/>
      <c r="AH31" s="44" t="s">
        <v>180</v>
      </c>
      <c r="AI31" s="44" t="s">
        <v>180</v>
      </c>
      <c r="AJ31" s="44"/>
      <c r="AK31" s="44" t="s">
        <v>156</v>
      </c>
      <c r="AL31" s="44"/>
      <c r="AM31" s="44"/>
      <c r="AN31" s="44" t="s">
        <v>192</v>
      </c>
      <c r="AO31" s="44" t="s">
        <v>156</v>
      </c>
      <c r="AP31" s="44" t="s">
        <v>156</v>
      </c>
      <c r="AQ31" s="44" t="s">
        <v>156</v>
      </c>
      <c r="AR31" s="44"/>
      <c r="AS31" s="44" t="s">
        <v>150</v>
      </c>
      <c r="AT31" s="44"/>
      <c r="AU31" s="44"/>
    </row>
    <row r="32" spans="1:47" ht="12.95" customHeight="1">
      <c r="A32" s="56">
        <v>130</v>
      </c>
      <c r="B32" s="82"/>
      <c r="C32" s="57">
        <v>104</v>
      </c>
      <c r="D32" s="35" t="s">
        <v>202</v>
      </c>
      <c r="E32" s="38" t="s">
        <v>206</v>
      </c>
      <c r="F32" s="60" t="s">
        <v>214</v>
      </c>
      <c r="G32" s="39">
        <v>1</v>
      </c>
      <c r="H32" s="35">
        <v>50</v>
      </c>
      <c r="I32" s="45"/>
      <c r="J32" s="45" t="s">
        <v>394</v>
      </c>
      <c r="K32" s="45" t="s">
        <v>180</v>
      </c>
      <c r="L32" s="44"/>
      <c r="M32" s="44" t="s">
        <v>384</v>
      </c>
      <c r="N32" s="44"/>
      <c r="O32" s="44"/>
      <c r="P32" s="44"/>
      <c r="Q32" s="44"/>
      <c r="R32" s="44" t="s">
        <v>392</v>
      </c>
      <c r="S32" s="44" t="s">
        <v>156</v>
      </c>
      <c r="T32" s="44" t="s">
        <v>154</v>
      </c>
      <c r="U32" s="44"/>
      <c r="V32" s="44"/>
      <c r="W32" s="44" t="s">
        <v>386</v>
      </c>
      <c r="X32" s="44" t="s">
        <v>386</v>
      </c>
      <c r="Y32" s="44"/>
      <c r="Z32" s="44"/>
      <c r="AA32" s="44"/>
      <c r="AB32" s="44" t="s">
        <v>386</v>
      </c>
      <c r="AC32" s="44" t="s">
        <v>386</v>
      </c>
      <c r="AD32" s="44" t="s">
        <v>386</v>
      </c>
      <c r="AE32" s="44"/>
      <c r="AF32" s="44"/>
      <c r="AG32" s="44"/>
      <c r="AH32" s="44" t="s">
        <v>180</v>
      </c>
      <c r="AI32" s="44" t="s">
        <v>180</v>
      </c>
      <c r="AJ32" s="44"/>
      <c r="AK32" s="44" t="s">
        <v>156</v>
      </c>
      <c r="AL32" s="44"/>
      <c r="AM32" s="44"/>
      <c r="AN32" s="44" t="s">
        <v>180</v>
      </c>
      <c r="AO32" s="44" t="s">
        <v>156</v>
      </c>
      <c r="AP32" s="44" t="s">
        <v>156</v>
      </c>
      <c r="AQ32" s="44" t="s">
        <v>156</v>
      </c>
      <c r="AR32" s="44"/>
      <c r="AS32" s="44" t="s">
        <v>150</v>
      </c>
      <c r="AT32" s="44"/>
      <c r="AU32" s="44"/>
    </row>
    <row r="33" spans="1:47" ht="12.95" customHeight="1">
      <c r="A33" s="56">
        <v>131</v>
      </c>
      <c r="B33" s="56"/>
      <c r="C33" s="57">
        <v>104</v>
      </c>
      <c r="D33" s="35" t="s">
        <v>202</v>
      </c>
      <c r="E33" s="38" t="s">
        <v>128</v>
      </c>
      <c r="F33" s="60" t="s">
        <v>213</v>
      </c>
      <c r="G33" s="39">
        <v>1</v>
      </c>
      <c r="H33" s="35">
        <v>100</v>
      </c>
      <c r="I33" s="45"/>
      <c r="J33" s="45" t="s">
        <v>394</v>
      </c>
      <c r="K33" s="45" t="s">
        <v>180</v>
      </c>
      <c r="L33" s="44"/>
      <c r="M33" s="44" t="s">
        <v>384</v>
      </c>
      <c r="N33" s="44"/>
      <c r="O33" s="44"/>
      <c r="P33" s="44"/>
      <c r="Q33" s="44"/>
      <c r="R33" s="44" t="s">
        <v>146</v>
      </c>
      <c r="S33" s="44" t="s">
        <v>153</v>
      </c>
      <c r="T33" s="44" t="s">
        <v>154</v>
      </c>
      <c r="U33" s="44"/>
      <c r="V33" s="44"/>
      <c r="W33" s="44" t="s">
        <v>386</v>
      </c>
      <c r="X33" s="44" t="s">
        <v>386</v>
      </c>
      <c r="Y33" s="44"/>
      <c r="Z33" s="44"/>
      <c r="AA33" s="44"/>
      <c r="AB33" s="44" t="s">
        <v>386</v>
      </c>
      <c r="AC33" s="44" t="s">
        <v>386</v>
      </c>
      <c r="AD33" s="44" t="s">
        <v>386</v>
      </c>
      <c r="AE33" s="44"/>
      <c r="AF33" s="44"/>
      <c r="AG33" s="44"/>
      <c r="AH33" s="44" t="s">
        <v>180</v>
      </c>
      <c r="AI33" s="44" t="s">
        <v>182</v>
      </c>
      <c r="AJ33" s="44"/>
      <c r="AK33" s="44" t="s">
        <v>153</v>
      </c>
      <c r="AL33" s="44"/>
      <c r="AM33" s="44"/>
      <c r="AN33" s="44" t="s">
        <v>180</v>
      </c>
      <c r="AO33" s="44" t="s">
        <v>156</v>
      </c>
      <c r="AP33" s="44" t="s">
        <v>156</v>
      </c>
      <c r="AQ33" s="44" t="s">
        <v>154</v>
      </c>
      <c r="AR33" s="44"/>
      <c r="AS33" s="44" t="s">
        <v>145</v>
      </c>
      <c r="AT33" s="44"/>
      <c r="AU33" s="44"/>
    </row>
    <row r="34" spans="1:47" ht="12.95" customHeight="1">
      <c r="A34" s="56">
        <v>132</v>
      </c>
      <c r="B34" s="56"/>
      <c r="C34" s="57">
        <v>104</v>
      </c>
      <c r="D34" s="35" t="s">
        <v>202</v>
      </c>
      <c r="E34" s="38" t="s">
        <v>130</v>
      </c>
      <c r="F34" s="60" t="s">
        <v>81</v>
      </c>
      <c r="G34" s="39">
        <v>1</v>
      </c>
      <c r="H34" s="35">
        <v>10</v>
      </c>
      <c r="I34" s="45"/>
      <c r="J34" s="45" t="s">
        <v>179</v>
      </c>
      <c r="K34" s="45" t="s">
        <v>180</v>
      </c>
      <c r="L34" s="44"/>
      <c r="M34" s="44" t="s">
        <v>384</v>
      </c>
      <c r="N34" s="44"/>
      <c r="O34" s="44"/>
      <c r="P34" s="44"/>
      <c r="Q34" s="44"/>
      <c r="R34" s="44" t="s">
        <v>146</v>
      </c>
      <c r="S34" s="44" t="s">
        <v>153</v>
      </c>
      <c r="T34" s="44" t="s">
        <v>154</v>
      </c>
      <c r="U34" s="44"/>
      <c r="V34" s="44"/>
      <c r="W34" s="44" t="s">
        <v>386</v>
      </c>
      <c r="X34" s="44"/>
      <c r="Y34" s="44"/>
      <c r="Z34" s="44"/>
      <c r="AA34" s="44"/>
      <c r="AB34" s="44" t="s">
        <v>386</v>
      </c>
      <c r="AC34" s="44" t="s">
        <v>386</v>
      </c>
      <c r="AD34" s="44" t="s">
        <v>386</v>
      </c>
      <c r="AE34" s="44"/>
      <c r="AF34" s="44"/>
      <c r="AG34" s="44"/>
      <c r="AH34" s="44" t="s">
        <v>180</v>
      </c>
      <c r="AI34" s="44" t="s">
        <v>180</v>
      </c>
      <c r="AJ34" s="44"/>
      <c r="AK34" s="44"/>
      <c r="AL34" s="44"/>
      <c r="AM34" s="44"/>
      <c r="AN34" s="44" t="s">
        <v>180</v>
      </c>
      <c r="AO34" s="44" t="s">
        <v>156</v>
      </c>
      <c r="AP34" s="44" t="s">
        <v>156</v>
      </c>
      <c r="AQ34" s="44" t="s">
        <v>156</v>
      </c>
      <c r="AR34" s="44"/>
      <c r="AS34" s="44" t="s">
        <v>145</v>
      </c>
      <c r="AT34" s="44"/>
      <c r="AU34" s="44"/>
    </row>
    <row r="35" spans="1:47" ht="12.95" customHeight="1">
      <c r="A35" s="56">
        <v>133</v>
      </c>
      <c r="B35" s="56"/>
      <c r="C35" s="57">
        <v>104</v>
      </c>
      <c r="D35" s="35" t="s">
        <v>202</v>
      </c>
      <c r="E35" s="38" t="s">
        <v>206</v>
      </c>
      <c r="F35" s="60" t="s">
        <v>212</v>
      </c>
      <c r="G35" s="39">
        <v>1</v>
      </c>
      <c r="H35" s="35">
        <v>20</v>
      </c>
      <c r="I35" s="45"/>
      <c r="J35" s="45" t="s">
        <v>179</v>
      </c>
      <c r="K35" s="45" t="s">
        <v>180</v>
      </c>
      <c r="L35" s="44"/>
      <c r="M35" s="44" t="s">
        <v>384</v>
      </c>
      <c r="N35" s="44"/>
      <c r="O35" s="44"/>
      <c r="P35" s="44"/>
      <c r="Q35" s="44"/>
      <c r="R35" s="44" t="s">
        <v>156</v>
      </c>
      <c r="S35" s="44" t="s">
        <v>156</v>
      </c>
      <c r="T35" s="44" t="s">
        <v>154</v>
      </c>
      <c r="U35" s="44"/>
      <c r="V35" s="44"/>
      <c r="W35" s="44" t="s">
        <v>386</v>
      </c>
      <c r="X35" s="44" t="s">
        <v>386</v>
      </c>
      <c r="Y35" s="44"/>
      <c r="Z35" s="44"/>
      <c r="AA35" s="44"/>
      <c r="AB35" s="44" t="s">
        <v>386</v>
      </c>
      <c r="AC35" s="44" t="s">
        <v>156</v>
      </c>
      <c r="AD35" s="44" t="s">
        <v>23</v>
      </c>
      <c r="AE35" s="44"/>
      <c r="AF35" s="44"/>
      <c r="AG35" s="44"/>
      <c r="AH35" s="44" t="s">
        <v>180</v>
      </c>
      <c r="AI35" s="44" t="s">
        <v>180</v>
      </c>
      <c r="AJ35" s="44"/>
      <c r="AK35" s="44" t="s">
        <v>156</v>
      </c>
      <c r="AL35" s="44"/>
      <c r="AM35" s="44"/>
      <c r="AN35" s="44" t="s">
        <v>179</v>
      </c>
      <c r="AO35" s="44" t="s">
        <v>156</v>
      </c>
      <c r="AP35" s="44" t="s">
        <v>156</v>
      </c>
      <c r="AQ35" s="44" t="s">
        <v>156</v>
      </c>
      <c r="AR35" s="44"/>
      <c r="AS35" s="44" t="s">
        <v>148</v>
      </c>
      <c r="AT35" s="44"/>
      <c r="AU35" s="44"/>
    </row>
    <row r="36" spans="1:47" ht="12.95" customHeight="1">
      <c r="A36" s="56">
        <v>134</v>
      </c>
      <c r="B36" s="56"/>
      <c r="C36" s="57">
        <v>104</v>
      </c>
      <c r="D36" s="35" t="s">
        <v>202</v>
      </c>
      <c r="E36" s="38" t="s">
        <v>130</v>
      </c>
      <c r="F36" s="60" t="s">
        <v>211</v>
      </c>
      <c r="G36" s="39">
        <v>1</v>
      </c>
      <c r="H36" s="35">
        <v>25</v>
      </c>
      <c r="I36" s="45"/>
      <c r="J36" s="45" t="s">
        <v>394</v>
      </c>
      <c r="K36" s="45" t="s">
        <v>180</v>
      </c>
      <c r="L36" s="44"/>
      <c r="M36" s="44" t="s">
        <v>384</v>
      </c>
      <c r="N36" s="44"/>
      <c r="O36" s="44"/>
      <c r="P36" s="44"/>
      <c r="Q36" s="44"/>
      <c r="R36" s="44" t="s">
        <v>392</v>
      </c>
      <c r="S36" s="44" t="s">
        <v>156</v>
      </c>
      <c r="T36" s="44" t="s">
        <v>154</v>
      </c>
      <c r="U36" s="44"/>
      <c r="V36" s="44"/>
      <c r="W36" s="44" t="s">
        <v>386</v>
      </c>
      <c r="X36" s="44" t="s">
        <v>386</v>
      </c>
      <c r="Y36" s="44"/>
      <c r="Z36" s="44"/>
      <c r="AA36" s="44"/>
      <c r="AB36" s="44" t="s">
        <v>386</v>
      </c>
      <c r="AC36" s="44" t="s">
        <v>386</v>
      </c>
      <c r="AD36" s="44" t="s">
        <v>386</v>
      </c>
      <c r="AE36" s="44"/>
      <c r="AF36" s="44"/>
      <c r="AG36" s="44"/>
      <c r="AH36" s="44" t="s">
        <v>180</v>
      </c>
      <c r="AI36" s="44" t="s">
        <v>180</v>
      </c>
      <c r="AJ36" s="44"/>
      <c r="AK36" s="44" t="s">
        <v>156</v>
      </c>
      <c r="AL36" s="44"/>
      <c r="AM36" s="44"/>
      <c r="AN36" s="44" t="s">
        <v>192</v>
      </c>
      <c r="AO36" s="44" t="s">
        <v>156</v>
      </c>
      <c r="AP36" s="44" t="s">
        <v>156</v>
      </c>
      <c r="AQ36" s="44" t="s">
        <v>156</v>
      </c>
      <c r="AR36" s="44"/>
      <c r="AS36" s="44" t="s">
        <v>148</v>
      </c>
      <c r="AT36" s="44"/>
      <c r="AU36" s="44"/>
    </row>
    <row r="37" spans="1:47" ht="12.95" customHeight="1">
      <c r="A37" s="55" t="s">
        <v>332</v>
      </c>
      <c r="B37" s="56"/>
      <c r="C37" s="57">
        <v>104</v>
      </c>
      <c r="D37" s="35" t="s">
        <v>202</v>
      </c>
      <c r="E37" s="38" t="s">
        <v>206</v>
      </c>
      <c r="F37" s="38" t="s">
        <v>209</v>
      </c>
      <c r="G37" s="39" t="s">
        <v>210</v>
      </c>
      <c r="H37" s="35">
        <v>200</v>
      </c>
      <c r="I37" s="45"/>
      <c r="J37" s="45" t="s">
        <v>394</v>
      </c>
      <c r="K37" s="45" t="s">
        <v>179</v>
      </c>
      <c r="L37" s="44"/>
      <c r="M37" s="44" t="s">
        <v>384</v>
      </c>
      <c r="N37" s="44"/>
      <c r="O37" s="44"/>
      <c r="P37" s="44"/>
      <c r="Q37" s="44"/>
      <c r="R37" s="44" t="s">
        <v>146</v>
      </c>
      <c r="S37" s="44" t="s">
        <v>179</v>
      </c>
      <c r="T37" s="44" t="s">
        <v>154</v>
      </c>
      <c r="U37" s="44"/>
      <c r="V37" s="44"/>
      <c r="W37" s="44" t="s">
        <v>386</v>
      </c>
      <c r="X37" s="44" t="s">
        <v>386</v>
      </c>
      <c r="Y37" s="44"/>
      <c r="Z37" s="44"/>
      <c r="AA37" s="44"/>
      <c r="AB37" s="44" t="s">
        <v>400</v>
      </c>
      <c r="AC37" s="44" t="s">
        <v>386</v>
      </c>
      <c r="AD37" s="44" t="s">
        <v>386</v>
      </c>
      <c r="AE37" s="44"/>
      <c r="AF37" s="44"/>
      <c r="AG37" s="44"/>
      <c r="AH37" s="44" t="s">
        <v>153</v>
      </c>
      <c r="AI37" s="44" t="s">
        <v>180</v>
      </c>
      <c r="AJ37" s="44"/>
      <c r="AK37" s="44"/>
      <c r="AL37" s="44"/>
      <c r="AM37" s="44"/>
      <c r="AN37" s="44" t="s">
        <v>192</v>
      </c>
      <c r="AO37" s="44"/>
      <c r="AP37" s="44"/>
      <c r="AQ37" s="44"/>
      <c r="AR37" s="44"/>
      <c r="AS37" s="44"/>
      <c r="AT37" s="44"/>
      <c r="AU37" s="44"/>
    </row>
    <row r="38" spans="1:47" ht="12.95" customHeight="1">
      <c r="A38" s="55" t="s">
        <v>333</v>
      </c>
      <c r="B38" s="56"/>
      <c r="C38" s="57">
        <v>104</v>
      </c>
      <c r="D38" s="35" t="s">
        <v>202</v>
      </c>
      <c r="E38" s="38" t="s">
        <v>206</v>
      </c>
      <c r="F38" s="38" t="s">
        <v>209</v>
      </c>
      <c r="G38" s="39" t="s">
        <v>198</v>
      </c>
      <c r="H38" s="35">
        <v>300</v>
      </c>
      <c r="I38" s="45"/>
      <c r="J38" s="45" t="s">
        <v>394</v>
      </c>
      <c r="K38" s="45" t="s">
        <v>179</v>
      </c>
      <c r="L38" s="44"/>
      <c r="M38" s="44" t="s">
        <v>384</v>
      </c>
      <c r="N38" s="44"/>
      <c r="O38" s="44"/>
      <c r="P38" s="44"/>
      <c r="Q38" s="44"/>
      <c r="R38" s="44" t="s">
        <v>146</v>
      </c>
      <c r="S38" s="44" t="s">
        <v>180</v>
      </c>
      <c r="T38" s="44" t="s">
        <v>154</v>
      </c>
      <c r="U38" s="44"/>
      <c r="V38" s="44"/>
      <c r="W38" s="44" t="s">
        <v>386</v>
      </c>
      <c r="X38" s="44" t="s">
        <v>386</v>
      </c>
      <c r="Y38" s="44"/>
      <c r="Z38" s="44"/>
      <c r="AA38" s="44"/>
      <c r="AB38" s="44" t="s">
        <v>400</v>
      </c>
      <c r="AC38" s="44" t="s">
        <v>386</v>
      </c>
      <c r="AD38" s="44" t="s">
        <v>386</v>
      </c>
      <c r="AE38" s="44"/>
      <c r="AF38" s="44"/>
      <c r="AG38" s="44"/>
      <c r="AH38" s="44" t="s">
        <v>156</v>
      </c>
      <c r="AI38" s="44" t="s">
        <v>180</v>
      </c>
      <c r="AJ38" s="44"/>
      <c r="AK38" s="44"/>
      <c r="AL38" s="44"/>
      <c r="AM38" s="44"/>
      <c r="AN38" s="44" t="s">
        <v>179</v>
      </c>
      <c r="AO38" s="44"/>
      <c r="AP38" s="44"/>
      <c r="AQ38" s="44"/>
      <c r="AR38" s="44"/>
      <c r="AS38" s="44"/>
      <c r="AT38" s="44"/>
      <c r="AU38" s="44"/>
    </row>
    <row r="39" spans="1:47" ht="12.95" customHeight="1">
      <c r="A39" s="56">
        <v>137</v>
      </c>
      <c r="B39" s="56"/>
      <c r="C39" s="57">
        <v>104</v>
      </c>
      <c r="D39" s="35" t="s">
        <v>202</v>
      </c>
      <c r="E39" s="38" t="s">
        <v>206</v>
      </c>
      <c r="F39" s="60" t="s">
        <v>208</v>
      </c>
      <c r="G39" s="39">
        <v>1</v>
      </c>
      <c r="H39" s="35">
        <v>20</v>
      </c>
      <c r="I39" s="45"/>
      <c r="J39" s="45" t="s">
        <v>394</v>
      </c>
      <c r="K39" s="45" t="s">
        <v>180</v>
      </c>
      <c r="L39" s="44"/>
      <c r="M39" s="44" t="s">
        <v>384</v>
      </c>
      <c r="N39" s="44"/>
      <c r="O39" s="44"/>
      <c r="P39" s="44"/>
      <c r="Q39" s="44"/>
      <c r="R39" s="44" t="s">
        <v>146</v>
      </c>
      <c r="S39" s="44" t="s">
        <v>156</v>
      </c>
      <c r="T39" s="44" t="s">
        <v>154</v>
      </c>
      <c r="U39" s="44"/>
      <c r="V39" s="44"/>
      <c r="W39" s="44" t="s">
        <v>401</v>
      </c>
      <c r="X39" s="44" t="s">
        <v>386</v>
      </c>
      <c r="Y39" s="44"/>
      <c r="Z39" s="44"/>
      <c r="AA39" s="44"/>
      <c r="AB39" s="44" t="s">
        <v>386</v>
      </c>
      <c r="AC39" s="44" t="s">
        <v>157</v>
      </c>
      <c r="AD39" s="44" t="s">
        <v>23</v>
      </c>
      <c r="AE39" s="44"/>
      <c r="AF39" s="44"/>
      <c r="AG39" s="44"/>
      <c r="AH39" s="44"/>
      <c r="AI39" s="44" t="s">
        <v>180</v>
      </c>
      <c r="AJ39" s="44"/>
      <c r="AK39" s="44" t="s">
        <v>156</v>
      </c>
      <c r="AL39" s="44"/>
      <c r="AM39" s="44"/>
      <c r="AN39" s="44" t="s">
        <v>192</v>
      </c>
      <c r="AO39" s="44" t="s">
        <v>156</v>
      </c>
      <c r="AP39" s="44" t="s">
        <v>156</v>
      </c>
      <c r="AQ39" s="44" t="s">
        <v>156</v>
      </c>
      <c r="AR39" s="44"/>
      <c r="AS39" s="44" t="s">
        <v>150</v>
      </c>
      <c r="AT39" s="44"/>
      <c r="AU39" s="44"/>
    </row>
    <row r="40" spans="1:47" ht="12.95" customHeight="1">
      <c r="A40" s="56">
        <v>138</v>
      </c>
      <c r="B40" s="56"/>
      <c r="C40" s="57">
        <v>104</v>
      </c>
      <c r="D40" s="39" t="s">
        <v>202</v>
      </c>
      <c r="E40" s="38" t="s">
        <v>207</v>
      </c>
      <c r="F40" s="60" t="s">
        <v>94</v>
      </c>
      <c r="G40" s="39">
        <v>1</v>
      </c>
      <c r="H40" s="35">
        <v>100</v>
      </c>
      <c r="I40" s="45"/>
      <c r="J40" s="45" t="s">
        <v>394</v>
      </c>
      <c r="K40" s="45" t="s">
        <v>180</v>
      </c>
      <c r="L40" s="44"/>
      <c r="M40" s="44" t="s">
        <v>384</v>
      </c>
      <c r="N40" s="44"/>
      <c r="O40" s="44"/>
      <c r="P40" s="44"/>
      <c r="Q40" s="44"/>
      <c r="R40" s="44" t="s">
        <v>156</v>
      </c>
      <c r="S40" s="44" t="s">
        <v>153</v>
      </c>
      <c r="T40" s="44" t="s">
        <v>154</v>
      </c>
      <c r="U40" s="44" t="s">
        <v>402</v>
      </c>
      <c r="V40" s="44"/>
      <c r="W40" s="44" t="s">
        <v>154</v>
      </c>
      <c r="X40" s="44" t="s">
        <v>146</v>
      </c>
      <c r="Y40" s="44"/>
      <c r="Z40" s="44"/>
      <c r="AA40" s="44"/>
      <c r="AB40" s="44" t="s">
        <v>386</v>
      </c>
      <c r="AC40" s="44" t="s">
        <v>154</v>
      </c>
      <c r="AD40" s="44" t="s">
        <v>386</v>
      </c>
      <c r="AE40" s="44"/>
      <c r="AF40" s="44"/>
      <c r="AG40" s="44"/>
      <c r="AH40" s="44" t="s">
        <v>156</v>
      </c>
      <c r="AI40" s="44" t="s">
        <v>179</v>
      </c>
      <c r="AJ40" s="44"/>
      <c r="AK40" s="44" t="s">
        <v>153</v>
      </c>
      <c r="AL40" s="44" t="s">
        <v>179</v>
      </c>
      <c r="AM40" s="44"/>
      <c r="AN40" s="44" t="s">
        <v>180</v>
      </c>
      <c r="AO40" s="44" t="s">
        <v>156</v>
      </c>
      <c r="AP40" s="44" t="s">
        <v>156</v>
      </c>
      <c r="AQ40" s="44" t="s">
        <v>156</v>
      </c>
      <c r="AR40" s="44" t="s">
        <v>156</v>
      </c>
      <c r="AS40" s="44" t="s">
        <v>150</v>
      </c>
      <c r="AT40" s="44"/>
      <c r="AU40" s="44"/>
    </row>
    <row r="41" spans="1:47" ht="12.95" customHeight="1">
      <c r="A41" s="56">
        <v>139</v>
      </c>
      <c r="B41" s="56"/>
      <c r="C41" s="57">
        <v>104</v>
      </c>
      <c r="D41" s="39" t="s">
        <v>202</v>
      </c>
      <c r="E41" s="38" t="s">
        <v>207</v>
      </c>
      <c r="F41" s="60" t="s">
        <v>100</v>
      </c>
      <c r="G41" s="39">
        <v>1</v>
      </c>
      <c r="H41" s="35">
        <v>5</v>
      </c>
      <c r="I41" s="65"/>
      <c r="J41" s="65" t="s">
        <v>394</v>
      </c>
      <c r="K41" s="65" t="s">
        <v>180</v>
      </c>
      <c r="L41" s="64"/>
      <c r="M41" s="64" t="s">
        <v>403</v>
      </c>
      <c r="N41" s="64"/>
      <c r="O41" s="64"/>
      <c r="P41" s="64"/>
      <c r="Q41" s="64"/>
      <c r="R41" s="64"/>
      <c r="S41" s="64"/>
      <c r="T41" s="64"/>
      <c r="U41" s="64"/>
      <c r="V41" s="64"/>
      <c r="W41" s="64"/>
      <c r="X41" s="64"/>
      <c r="Y41" s="64"/>
      <c r="Z41" s="64"/>
      <c r="AA41" s="64"/>
      <c r="AB41" s="64"/>
      <c r="AC41" s="64"/>
      <c r="AD41" s="64"/>
      <c r="AE41" s="64"/>
      <c r="AF41" s="64"/>
      <c r="AG41" s="64"/>
      <c r="AH41" s="64"/>
      <c r="AI41" s="64" t="s">
        <v>180</v>
      </c>
      <c r="AJ41" s="64"/>
      <c r="AK41" s="64"/>
      <c r="AL41" s="64"/>
      <c r="AM41" s="64"/>
      <c r="AN41" s="64" t="s">
        <v>192</v>
      </c>
      <c r="AO41" s="64"/>
      <c r="AP41" s="64"/>
      <c r="AQ41" s="64"/>
      <c r="AR41" s="64"/>
      <c r="AS41" s="64" t="s">
        <v>150</v>
      </c>
      <c r="AT41" s="64"/>
      <c r="AU41" s="64"/>
    </row>
    <row r="42" spans="1:47" ht="12.95" customHeight="1">
      <c r="A42" s="56">
        <v>140</v>
      </c>
      <c r="B42" s="56"/>
      <c r="C42" s="57">
        <v>104</v>
      </c>
      <c r="D42" s="35" t="s">
        <v>202</v>
      </c>
      <c r="E42" s="38" t="s">
        <v>206</v>
      </c>
      <c r="F42" s="60" t="s">
        <v>101</v>
      </c>
      <c r="G42" s="39">
        <v>1</v>
      </c>
      <c r="H42" s="35">
        <v>20</v>
      </c>
      <c r="I42" s="45"/>
      <c r="J42" s="45" t="s">
        <v>394</v>
      </c>
      <c r="K42" s="45" t="s">
        <v>180</v>
      </c>
      <c r="L42" s="44"/>
      <c r="M42" s="44" t="s">
        <v>384</v>
      </c>
      <c r="N42" s="44"/>
      <c r="O42" s="44"/>
      <c r="P42" s="44"/>
      <c r="Q42" s="44"/>
      <c r="R42" s="44" t="s">
        <v>156</v>
      </c>
      <c r="S42" s="44" t="s">
        <v>156</v>
      </c>
      <c r="T42" s="44" t="s">
        <v>154</v>
      </c>
      <c r="U42" s="44"/>
      <c r="V42" s="44"/>
      <c r="W42" s="44" t="s">
        <v>166</v>
      </c>
      <c r="X42" s="44" t="s">
        <v>156</v>
      </c>
      <c r="Y42" s="44"/>
      <c r="Z42" s="44"/>
      <c r="AA42" s="44"/>
      <c r="AB42" s="44" t="s">
        <v>386</v>
      </c>
      <c r="AC42" s="44" t="s">
        <v>157</v>
      </c>
      <c r="AD42" s="44" t="s">
        <v>23</v>
      </c>
      <c r="AE42" s="44"/>
      <c r="AF42" s="44"/>
      <c r="AG42" s="44"/>
      <c r="AH42" s="44" t="s">
        <v>180</v>
      </c>
      <c r="AI42" s="44" t="s">
        <v>180</v>
      </c>
      <c r="AJ42" s="44"/>
      <c r="AK42" s="44" t="s">
        <v>156</v>
      </c>
      <c r="AL42" s="44"/>
      <c r="AM42" s="44"/>
      <c r="AN42" s="44" t="s">
        <v>179</v>
      </c>
      <c r="AO42" s="44" t="s">
        <v>156</v>
      </c>
      <c r="AP42" s="44" t="s">
        <v>156</v>
      </c>
      <c r="AQ42" s="44" t="s">
        <v>156</v>
      </c>
      <c r="AR42" s="44"/>
      <c r="AS42" s="44" t="s">
        <v>148</v>
      </c>
      <c r="AT42" s="44"/>
      <c r="AU42" s="44"/>
    </row>
    <row r="43" spans="1:47" ht="12.95" customHeight="1">
      <c r="A43" s="56">
        <v>141</v>
      </c>
      <c r="B43" s="56"/>
      <c r="C43" s="57">
        <v>104</v>
      </c>
      <c r="D43" s="35" t="s">
        <v>202</v>
      </c>
      <c r="E43" s="38" t="s">
        <v>206</v>
      </c>
      <c r="F43" s="60" t="s">
        <v>106</v>
      </c>
      <c r="G43" s="39">
        <v>1</v>
      </c>
      <c r="H43" s="35">
        <v>20</v>
      </c>
      <c r="I43" s="45"/>
      <c r="J43" s="45" t="s">
        <v>394</v>
      </c>
      <c r="K43" s="45" t="s">
        <v>179</v>
      </c>
      <c r="L43" s="44"/>
      <c r="M43" s="44" t="s">
        <v>384</v>
      </c>
      <c r="N43" s="44"/>
      <c r="O43" s="44"/>
      <c r="P43" s="44"/>
      <c r="Q43" s="44"/>
      <c r="R43" s="44" t="s">
        <v>156</v>
      </c>
      <c r="S43" s="44" t="s">
        <v>156</v>
      </c>
      <c r="T43" s="44" t="s">
        <v>154</v>
      </c>
      <c r="U43" s="44"/>
      <c r="V43" s="44"/>
      <c r="W43" s="44" t="s">
        <v>401</v>
      </c>
      <c r="X43" s="44" t="s">
        <v>386</v>
      </c>
      <c r="Y43" s="44"/>
      <c r="Z43" s="44"/>
      <c r="AA43" s="44"/>
      <c r="AB43" s="44" t="s">
        <v>386</v>
      </c>
      <c r="AC43" s="44" t="s">
        <v>386</v>
      </c>
      <c r="AD43" s="44" t="s">
        <v>23</v>
      </c>
      <c r="AE43" s="44"/>
      <c r="AF43" s="44"/>
      <c r="AG43" s="44"/>
      <c r="AH43" s="44" t="s">
        <v>179</v>
      </c>
      <c r="AI43" s="44" t="s">
        <v>180</v>
      </c>
      <c r="AJ43" s="44"/>
      <c r="AK43" s="44" t="s">
        <v>156</v>
      </c>
      <c r="AL43" s="44"/>
      <c r="AM43" s="44"/>
      <c r="AN43" s="44" t="s">
        <v>192</v>
      </c>
      <c r="AO43" s="44" t="s">
        <v>156</v>
      </c>
      <c r="AP43" s="44" t="s">
        <v>156</v>
      </c>
      <c r="AQ43" s="44" t="s">
        <v>156</v>
      </c>
      <c r="AR43" s="44"/>
      <c r="AS43" s="44" t="s">
        <v>148</v>
      </c>
      <c r="AT43" s="44"/>
      <c r="AU43" s="44"/>
    </row>
    <row r="44" spans="1:47" ht="12.95" customHeight="1">
      <c r="A44" s="56">
        <v>142</v>
      </c>
      <c r="B44" s="56"/>
      <c r="C44" s="57">
        <v>104</v>
      </c>
      <c r="D44" s="39" t="s">
        <v>202</v>
      </c>
      <c r="E44" s="38" t="s">
        <v>205</v>
      </c>
      <c r="F44" s="60" t="s">
        <v>204</v>
      </c>
      <c r="G44" s="39">
        <v>1</v>
      </c>
      <c r="H44" s="35">
        <v>18</v>
      </c>
      <c r="I44" s="45"/>
      <c r="AT44" s="44"/>
    </row>
    <row r="45" spans="1:47" ht="12.95" customHeight="1">
      <c r="A45" s="55" t="s">
        <v>334</v>
      </c>
      <c r="B45" s="56"/>
      <c r="C45" s="57">
        <v>104</v>
      </c>
      <c r="D45" s="35" t="s">
        <v>202</v>
      </c>
      <c r="E45" s="38" t="s">
        <v>122</v>
      </c>
      <c r="F45" s="60" t="s">
        <v>114</v>
      </c>
      <c r="G45" s="39" t="s">
        <v>203</v>
      </c>
      <c r="H45" s="35">
        <v>100</v>
      </c>
      <c r="I45" s="45"/>
      <c r="J45" s="45"/>
      <c r="K45" s="45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4"/>
      <c r="AH45" s="44"/>
      <c r="AI45" s="44"/>
      <c r="AJ45" s="44"/>
      <c r="AK45" s="44"/>
      <c r="AL45" s="44"/>
      <c r="AM45" s="44"/>
      <c r="AN45" s="44"/>
      <c r="AO45" s="44"/>
      <c r="AP45" s="44"/>
      <c r="AQ45" s="44"/>
      <c r="AR45" s="44"/>
      <c r="AS45" s="44"/>
      <c r="AT45" s="44"/>
      <c r="AU45" s="44"/>
    </row>
    <row r="46" spans="1:47" ht="12.95" customHeight="1">
      <c r="A46" s="55" t="s">
        <v>335</v>
      </c>
      <c r="B46" s="56"/>
      <c r="C46" s="57">
        <v>104</v>
      </c>
      <c r="D46" s="35" t="s">
        <v>202</v>
      </c>
      <c r="E46" s="63" t="s">
        <v>122</v>
      </c>
      <c r="F46" s="62" t="s">
        <v>114</v>
      </c>
      <c r="G46" s="39" t="s">
        <v>195</v>
      </c>
      <c r="H46" s="61">
        <v>100</v>
      </c>
      <c r="I46" s="45"/>
      <c r="J46" s="45"/>
      <c r="K46" s="45"/>
      <c r="L46" s="44"/>
      <c r="M46" s="44"/>
      <c r="N46" s="44"/>
      <c r="O46" s="44"/>
      <c r="P46" s="44"/>
      <c r="Q46" s="44"/>
      <c r="R46" s="44"/>
      <c r="S46" s="44"/>
      <c r="T46" s="44"/>
      <c r="U46" s="44"/>
      <c r="V46" s="44"/>
      <c r="W46" s="44"/>
      <c r="X46" s="44"/>
      <c r="Y46" s="44"/>
      <c r="Z46" s="44"/>
      <c r="AA46" s="44"/>
      <c r="AB46" s="44"/>
      <c r="AC46" s="44"/>
      <c r="AD46" s="44"/>
      <c r="AE46" s="44"/>
      <c r="AF46" s="44"/>
      <c r="AG46" s="44"/>
      <c r="AH46" s="44"/>
      <c r="AI46" s="44"/>
      <c r="AJ46" s="44"/>
      <c r="AK46" s="44"/>
      <c r="AL46" s="44"/>
      <c r="AM46" s="44"/>
      <c r="AN46" s="44"/>
      <c r="AO46" s="44"/>
      <c r="AP46" s="44"/>
      <c r="AQ46" s="44"/>
      <c r="AR46" s="44"/>
      <c r="AS46" s="44"/>
      <c r="AT46" s="44"/>
      <c r="AU46" s="44"/>
    </row>
    <row r="47" spans="1:47" ht="12.95" customHeight="1">
      <c r="A47" s="56">
        <v>145</v>
      </c>
      <c r="B47" s="56"/>
      <c r="C47" s="57">
        <v>104</v>
      </c>
      <c r="D47" s="35" t="s">
        <v>197</v>
      </c>
      <c r="E47" s="38" t="s">
        <v>135</v>
      </c>
      <c r="F47" s="60" t="s">
        <v>64</v>
      </c>
      <c r="G47" s="39">
        <v>1</v>
      </c>
      <c r="H47" s="35">
        <v>100</v>
      </c>
      <c r="I47"/>
      <c r="J47" s="45" t="s">
        <v>394</v>
      </c>
      <c r="K47" s="45" t="s">
        <v>180</v>
      </c>
      <c r="L47" s="44"/>
      <c r="M47" s="44" t="s">
        <v>384</v>
      </c>
      <c r="N47" s="44"/>
      <c r="O47" s="44"/>
      <c r="P47" s="44"/>
      <c r="Q47" s="44"/>
      <c r="R47" s="44" t="s">
        <v>156</v>
      </c>
      <c r="S47" s="44" t="s">
        <v>153</v>
      </c>
      <c r="T47" s="44" t="s">
        <v>154</v>
      </c>
      <c r="U47" s="44"/>
      <c r="V47" s="44"/>
      <c r="W47" s="44" t="s">
        <v>401</v>
      </c>
      <c r="X47" s="44" t="s">
        <v>156</v>
      </c>
      <c r="Y47" s="44"/>
      <c r="Z47" s="44"/>
      <c r="AA47" s="44"/>
      <c r="AB47" s="44" t="s">
        <v>386</v>
      </c>
      <c r="AC47" s="44" t="s">
        <v>386</v>
      </c>
      <c r="AD47" s="44" t="s">
        <v>386</v>
      </c>
      <c r="AE47" s="44"/>
      <c r="AF47" s="44"/>
      <c r="AG47" s="44"/>
      <c r="AH47" s="44" t="s">
        <v>180</v>
      </c>
      <c r="AI47" s="44" t="s">
        <v>179</v>
      </c>
      <c r="AJ47" s="44"/>
      <c r="AK47" s="44" t="s">
        <v>153</v>
      </c>
      <c r="AL47" s="44"/>
      <c r="AM47" s="44"/>
      <c r="AN47" s="44" t="s">
        <v>180</v>
      </c>
      <c r="AO47" s="44" t="s">
        <v>156</v>
      </c>
      <c r="AP47" s="44" t="s">
        <v>156</v>
      </c>
      <c r="AQ47" s="44" t="s">
        <v>166</v>
      </c>
      <c r="AR47" s="44"/>
      <c r="AS47" s="44" t="s">
        <v>145</v>
      </c>
      <c r="AT47"/>
      <c r="AU47" s="44"/>
    </row>
    <row r="48" spans="1:47" ht="12.95" customHeight="1">
      <c r="A48" s="56">
        <v>146</v>
      </c>
      <c r="B48" s="56"/>
      <c r="C48" s="57">
        <v>104</v>
      </c>
      <c r="D48" s="35" t="s">
        <v>197</v>
      </c>
      <c r="E48" s="59" t="s">
        <v>129</v>
      </c>
      <c r="F48" s="58" t="s">
        <v>201</v>
      </c>
      <c r="G48" s="39">
        <v>1</v>
      </c>
      <c r="H48" s="47">
        <v>50</v>
      </c>
      <c r="I48" s="45"/>
      <c r="J48" s="45" t="s">
        <v>179</v>
      </c>
      <c r="K48" s="45" t="s">
        <v>180</v>
      </c>
      <c r="L48" s="44"/>
      <c r="M48" s="44" t="s">
        <v>384</v>
      </c>
      <c r="N48" s="44"/>
      <c r="O48" s="44"/>
      <c r="P48" s="44"/>
      <c r="Q48" s="44"/>
      <c r="R48" s="44" t="s">
        <v>156</v>
      </c>
      <c r="S48" s="44" t="s">
        <v>153</v>
      </c>
      <c r="T48" s="44" t="s">
        <v>154</v>
      </c>
      <c r="U48" s="44"/>
      <c r="V48" s="44"/>
      <c r="W48" s="44" t="s">
        <v>166</v>
      </c>
      <c r="X48" s="44" t="s">
        <v>156</v>
      </c>
      <c r="Y48" s="44"/>
      <c r="Z48" s="44"/>
      <c r="AA48" s="44"/>
      <c r="AB48" s="44"/>
      <c r="AC48" s="44" t="s">
        <v>386</v>
      </c>
      <c r="AD48" s="44" t="s">
        <v>386</v>
      </c>
      <c r="AE48" s="44"/>
      <c r="AF48" s="44"/>
      <c r="AG48" s="44"/>
      <c r="AH48" s="44" t="s">
        <v>180</v>
      </c>
      <c r="AI48" s="44" t="s">
        <v>179</v>
      </c>
      <c r="AJ48" s="44"/>
      <c r="AK48" s="44" t="s">
        <v>153</v>
      </c>
      <c r="AL48" s="44"/>
      <c r="AM48" s="44"/>
      <c r="AN48" s="44" t="s">
        <v>180</v>
      </c>
      <c r="AO48" s="44" t="s">
        <v>156</v>
      </c>
      <c r="AP48" s="44" t="s">
        <v>156</v>
      </c>
      <c r="AQ48" s="44" t="s">
        <v>164</v>
      </c>
      <c r="AR48" s="44"/>
      <c r="AS48" s="44" t="s">
        <v>145</v>
      </c>
      <c r="AT48" s="44"/>
      <c r="AU48" s="44"/>
    </row>
    <row r="49" spans="1:47" ht="12.95" customHeight="1">
      <c r="A49" s="55" t="s">
        <v>336</v>
      </c>
      <c r="B49" s="56"/>
      <c r="C49" s="57">
        <v>104</v>
      </c>
      <c r="D49" s="35" t="s">
        <v>197</v>
      </c>
      <c r="E49" s="38" t="s">
        <v>137</v>
      </c>
      <c r="F49" s="38" t="s">
        <v>196</v>
      </c>
      <c r="G49" s="39" t="s">
        <v>200</v>
      </c>
      <c r="H49" s="35">
        <v>200</v>
      </c>
      <c r="I49" s="45"/>
      <c r="J49" s="45" t="s">
        <v>394</v>
      </c>
      <c r="K49" s="45" t="s">
        <v>180</v>
      </c>
      <c r="L49" s="44"/>
      <c r="M49" s="44" t="s">
        <v>384</v>
      </c>
      <c r="N49" s="44"/>
      <c r="O49" s="44"/>
      <c r="P49" s="44"/>
      <c r="Q49" s="44"/>
      <c r="R49" s="44" t="s">
        <v>146</v>
      </c>
      <c r="S49" s="44" t="s">
        <v>179</v>
      </c>
      <c r="T49" s="44" t="s">
        <v>154</v>
      </c>
      <c r="U49" s="44"/>
      <c r="V49" s="44"/>
      <c r="W49" s="44" t="s">
        <v>152</v>
      </c>
      <c r="X49" s="44" t="s">
        <v>386</v>
      </c>
      <c r="Y49" s="44"/>
      <c r="Z49" s="44"/>
      <c r="AA49" s="44"/>
      <c r="AB49" s="44" t="s">
        <v>404</v>
      </c>
      <c r="AC49" s="44" t="s">
        <v>386</v>
      </c>
      <c r="AD49" s="44" t="s">
        <v>386</v>
      </c>
      <c r="AE49" s="44"/>
      <c r="AF49" s="44"/>
      <c r="AG49" s="44"/>
      <c r="AH49" s="44" t="s">
        <v>153</v>
      </c>
      <c r="AI49" s="44" t="s">
        <v>180</v>
      </c>
      <c r="AJ49" s="44"/>
      <c r="AK49" s="44"/>
      <c r="AL49" s="44"/>
      <c r="AM49" s="44"/>
      <c r="AN49" s="44" t="s">
        <v>179</v>
      </c>
      <c r="AO49" s="44"/>
      <c r="AP49" s="44"/>
      <c r="AQ49" s="44"/>
      <c r="AR49" s="44"/>
      <c r="AS49" s="44"/>
      <c r="AT49" s="44"/>
      <c r="AU49" s="44"/>
    </row>
    <row r="50" spans="1:47" ht="12.95" customHeight="1">
      <c r="A50" s="55" t="s">
        <v>337</v>
      </c>
      <c r="B50" s="56"/>
      <c r="C50" s="57">
        <v>104</v>
      </c>
      <c r="D50" s="35" t="s">
        <v>197</v>
      </c>
      <c r="E50" s="38" t="s">
        <v>137</v>
      </c>
      <c r="F50" s="38" t="s">
        <v>196</v>
      </c>
      <c r="G50" s="39" t="s">
        <v>199</v>
      </c>
      <c r="H50" s="35">
        <v>100</v>
      </c>
      <c r="I50" s="45"/>
      <c r="J50" s="45" t="s">
        <v>394</v>
      </c>
      <c r="K50" s="45" t="s">
        <v>180</v>
      </c>
      <c r="L50" s="44"/>
      <c r="M50" s="44" t="s">
        <v>384</v>
      </c>
      <c r="N50" s="44"/>
      <c r="O50" s="44"/>
      <c r="P50" s="44"/>
      <c r="Q50" s="44"/>
      <c r="R50" s="44" t="s">
        <v>388</v>
      </c>
      <c r="S50" s="44" t="s">
        <v>179</v>
      </c>
      <c r="T50" s="44" t="s">
        <v>154</v>
      </c>
      <c r="U50" s="44"/>
      <c r="V50" s="44"/>
      <c r="W50" s="44" t="s">
        <v>152</v>
      </c>
      <c r="X50" s="44" t="s">
        <v>156</v>
      </c>
      <c r="Y50" s="44"/>
      <c r="Z50" s="44"/>
      <c r="AA50" s="44"/>
      <c r="AB50" s="44" t="s">
        <v>404</v>
      </c>
      <c r="AC50" s="44" t="s">
        <v>386</v>
      </c>
      <c r="AD50" s="44" t="s">
        <v>386</v>
      </c>
      <c r="AE50" s="44"/>
      <c r="AF50" s="44"/>
      <c r="AG50" s="44"/>
      <c r="AH50" s="44" t="s">
        <v>153</v>
      </c>
      <c r="AI50" s="44" t="s">
        <v>179</v>
      </c>
      <c r="AJ50" s="44"/>
      <c r="AK50" s="44"/>
      <c r="AL50" s="44"/>
      <c r="AM50" s="44"/>
      <c r="AN50" s="44" t="s">
        <v>180</v>
      </c>
      <c r="AO50" s="44"/>
      <c r="AP50" s="44"/>
      <c r="AQ50" s="44"/>
      <c r="AR50" s="44"/>
      <c r="AS50" s="44"/>
      <c r="AT50" s="44"/>
      <c r="AU50" s="44"/>
    </row>
    <row r="51" spans="1:47" ht="12.95" customHeight="1">
      <c r="A51" s="55" t="s">
        <v>338</v>
      </c>
      <c r="B51" s="56"/>
      <c r="C51" s="57">
        <v>104</v>
      </c>
      <c r="D51" s="35" t="s">
        <v>197</v>
      </c>
      <c r="E51" s="38" t="s">
        <v>137</v>
      </c>
      <c r="F51" s="38" t="s">
        <v>196</v>
      </c>
      <c r="G51" s="39" t="s">
        <v>198</v>
      </c>
      <c r="H51" s="35">
        <v>100</v>
      </c>
      <c r="I51" s="45"/>
      <c r="J51" s="45" t="s">
        <v>394</v>
      </c>
      <c r="K51" s="45" t="s">
        <v>180</v>
      </c>
      <c r="L51" s="44"/>
      <c r="M51" s="44" t="s">
        <v>384</v>
      </c>
      <c r="N51" s="44"/>
      <c r="O51" s="44"/>
      <c r="P51" s="44"/>
      <c r="Q51" s="44"/>
      <c r="R51" s="44" t="s">
        <v>389</v>
      </c>
      <c r="S51" s="44" t="s">
        <v>179</v>
      </c>
      <c r="T51" s="44" t="s">
        <v>154</v>
      </c>
      <c r="U51" s="44"/>
      <c r="V51" s="44"/>
      <c r="W51" s="44" t="s">
        <v>152</v>
      </c>
      <c r="X51" s="44" t="s">
        <v>156</v>
      </c>
      <c r="Y51" s="44"/>
      <c r="Z51" s="44"/>
      <c r="AA51" s="44"/>
      <c r="AB51" s="44" t="s">
        <v>404</v>
      </c>
      <c r="AC51" s="44" t="s">
        <v>386</v>
      </c>
      <c r="AD51" s="44" t="s">
        <v>386</v>
      </c>
      <c r="AE51" s="44"/>
      <c r="AF51" s="44"/>
      <c r="AG51" s="44"/>
      <c r="AH51" s="44" t="s">
        <v>153</v>
      </c>
      <c r="AI51" s="44" t="s">
        <v>180</v>
      </c>
      <c r="AJ51" s="44"/>
      <c r="AK51" s="44"/>
      <c r="AL51" s="44"/>
      <c r="AM51" s="44"/>
      <c r="AN51" s="44" t="s">
        <v>179</v>
      </c>
      <c r="AO51" s="44"/>
      <c r="AP51" s="44"/>
      <c r="AQ51" s="44"/>
      <c r="AR51" s="44"/>
      <c r="AS51" s="44"/>
      <c r="AT51" s="44"/>
      <c r="AU51" s="44"/>
    </row>
    <row r="52" spans="1:47" ht="12.95" customHeight="1">
      <c r="A52" s="55" t="s">
        <v>339</v>
      </c>
      <c r="B52" s="56"/>
      <c r="C52" s="57">
        <v>104</v>
      </c>
      <c r="D52" s="35" t="s">
        <v>197</v>
      </c>
      <c r="E52" s="38" t="s">
        <v>137</v>
      </c>
      <c r="F52" s="38" t="s">
        <v>196</v>
      </c>
      <c r="G52" s="39" t="s">
        <v>195</v>
      </c>
      <c r="H52" s="35">
        <v>100</v>
      </c>
      <c r="I52" s="45"/>
      <c r="J52" s="45"/>
      <c r="K52" s="45"/>
      <c r="L52" s="44"/>
      <c r="M52" s="44"/>
      <c r="N52" s="44"/>
      <c r="O52" s="44"/>
      <c r="P52" s="44"/>
      <c r="Q52" s="44"/>
      <c r="R52" s="44"/>
      <c r="S52" s="44"/>
      <c r="T52" s="44"/>
      <c r="U52" s="44"/>
      <c r="V52" s="44"/>
      <c r="W52" s="44"/>
      <c r="X52" s="44"/>
      <c r="Y52" s="44"/>
      <c r="Z52" s="44"/>
      <c r="AA52" s="44"/>
      <c r="AB52" s="44"/>
      <c r="AC52" s="44"/>
      <c r="AD52" s="44"/>
      <c r="AE52" s="44"/>
      <c r="AF52" s="44"/>
      <c r="AG52" s="44"/>
      <c r="AH52" s="44"/>
      <c r="AI52" s="44"/>
      <c r="AJ52" s="44"/>
      <c r="AK52" s="44"/>
      <c r="AL52" s="44"/>
      <c r="AM52" s="44"/>
      <c r="AN52" s="44"/>
      <c r="AO52" s="44"/>
      <c r="AP52" s="44"/>
      <c r="AQ52" s="44"/>
      <c r="AR52" s="44"/>
      <c r="AS52" s="44"/>
      <c r="AT52" s="44"/>
      <c r="AU52" s="44"/>
    </row>
    <row r="53" spans="1:47" ht="12">
      <c r="A53" s="55" t="s">
        <v>340</v>
      </c>
      <c r="B53" s="54"/>
      <c r="C53" s="54">
        <v>105</v>
      </c>
      <c r="D53" s="54" t="s">
        <v>218</v>
      </c>
      <c r="E53" s="80" t="s">
        <v>127</v>
      </c>
      <c r="F53" s="54" t="s">
        <v>328</v>
      </c>
      <c r="G53" s="52" t="s">
        <v>210</v>
      </c>
      <c r="H53" s="54">
        <v>1000</v>
      </c>
      <c r="I53" s="51"/>
      <c r="J53" s="51" t="s">
        <v>176</v>
      </c>
      <c r="K53" s="51" t="s">
        <v>179</v>
      </c>
      <c r="L53" s="50"/>
      <c r="M53" s="50" t="s">
        <v>384</v>
      </c>
      <c r="N53" s="50"/>
      <c r="O53" s="50"/>
      <c r="P53" s="50"/>
      <c r="Q53" s="50"/>
      <c r="R53" s="50" t="s">
        <v>146</v>
      </c>
      <c r="S53" s="50" t="s">
        <v>153</v>
      </c>
      <c r="T53" s="50" t="s">
        <v>154</v>
      </c>
      <c r="U53" s="50" t="s">
        <v>397</v>
      </c>
      <c r="V53" s="50"/>
      <c r="W53" s="50" t="s">
        <v>386</v>
      </c>
      <c r="X53" s="50" t="s">
        <v>390</v>
      </c>
      <c r="Y53" s="50"/>
      <c r="Z53" s="50"/>
      <c r="AA53" s="50"/>
      <c r="AB53" s="50" t="s">
        <v>386</v>
      </c>
      <c r="AC53" s="50" t="s">
        <v>386</v>
      </c>
      <c r="AD53" s="50" t="s">
        <v>386</v>
      </c>
      <c r="AE53" s="50"/>
      <c r="AF53" s="50"/>
      <c r="AG53" s="50"/>
      <c r="AH53" s="50" t="s">
        <v>180</v>
      </c>
      <c r="AI53" s="50" t="s">
        <v>180</v>
      </c>
      <c r="AJ53" s="50"/>
      <c r="AK53" s="50" t="s">
        <v>156</v>
      </c>
      <c r="AL53" s="50" t="s">
        <v>180</v>
      </c>
      <c r="AM53" s="50"/>
      <c r="AN53" s="50" t="s">
        <v>180</v>
      </c>
      <c r="AO53" s="50" t="s">
        <v>156</v>
      </c>
      <c r="AP53" s="50" t="s">
        <v>156</v>
      </c>
      <c r="AQ53" s="50"/>
      <c r="AR53" s="50"/>
      <c r="AS53" s="50" t="s">
        <v>145</v>
      </c>
      <c r="AT53" s="50"/>
      <c r="AU53" s="50"/>
    </row>
    <row r="54" spans="1:47" ht="12">
      <c r="A54" s="55" t="s">
        <v>341</v>
      </c>
      <c r="B54" s="54"/>
      <c r="C54" s="54">
        <v>105</v>
      </c>
      <c r="D54" s="54" t="s">
        <v>218</v>
      </c>
      <c r="E54" s="80" t="s">
        <v>127</v>
      </c>
      <c r="F54" s="54" t="s">
        <v>328</v>
      </c>
      <c r="G54" s="52" t="s">
        <v>198</v>
      </c>
      <c r="H54" s="54">
        <v>1000</v>
      </c>
      <c r="I54" s="51"/>
      <c r="J54" s="51" t="s">
        <v>176</v>
      </c>
      <c r="K54" s="51" t="s">
        <v>179</v>
      </c>
      <c r="L54" s="50"/>
      <c r="M54" s="50" t="s">
        <v>384</v>
      </c>
      <c r="N54" s="50"/>
      <c r="O54" s="50"/>
      <c r="P54" s="50"/>
      <c r="Q54" s="50"/>
      <c r="R54" s="50" t="s">
        <v>386</v>
      </c>
      <c r="S54" s="50" t="s">
        <v>156</v>
      </c>
      <c r="T54" s="50" t="s">
        <v>154</v>
      </c>
      <c r="U54" s="50" t="s">
        <v>397</v>
      </c>
      <c r="V54" s="50"/>
      <c r="W54" s="50" t="s">
        <v>166</v>
      </c>
      <c r="X54" s="50" t="s">
        <v>151</v>
      </c>
      <c r="Y54" s="50"/>
      <c r="Z54" s="50"/>
      <c r="AA54" s="50"/>
      <c r="AB54" s="50" t="s">
        <v>386</v>
      </c>
      <c r="AC54" s="50" t="s">
        <v>405</v>
      </c>
      <c r="AD54" s="50" t="s">
        <v>386</v>
      </c>
      <c r="AE54" s="50"/>
      <c r="AF54" s="50"/>
      <c r="AG54" s="50"/>
      <c r="AH54" s="50" t="s">
        <v>156</v>
      </c>
      <c r="AI54" s="50" t="s">
        <v>180</v>
      </c>
      <c r="AJ54" s="50"/>
      <c r="AK54" s="50" t="s">
        <v>156</v>
      </c>
      <c r="AL54" s="50" t="s">
        <v>179</v>
      </c>
      <c r="AM54" s="50"/>
      <c r="AN54" s="50" t="s">
        <v>180</v>
      </c>
      <c r="AO54" s="50" t="s">
        <v>156</v>
      </c>
      <c r="AP54" s="50" t="s">
        <v>156</v>
      </c>
      <c r="AQ54" s="50" t="s">
        <v>166</v>
      </c>
      <c r="AR54" s="50" t="s">
        <v>166</v>
      </c>
      <c r="AS54" s="50" t="s">
        <v>406</v>
      </c>
      <c r="AT54" s="50"/>
      <c r="AU54" s="50"/>
    </row>
    <row r="55" spans="1:47" ht="12">
      <c r="A55" s="55" t="s">
        <v>342</v>
      </c>
      <c r="B55" s="54"/>
      <c r="C55" s="54">
        <v>105</v>
      </c>
      <c r="D55" s="54" t="s">
        <v>218</v>
      </c>
      <c r="E55" s="80" t="s">
        <v>127</v>
      </c>
      <c r="F55" s="54" t="s">
        <v>327</v>
      </c>
      <c r="G55" s="52" t="s">
        <v>210</v>
      </c>
      <c r="H55" s="54">
        <v>1250</v>
      </c>
      <c r="I55" s="51"/>
      <c r="J55" s="51" t="s">
        <v>176</v>
      </c>
      <c r="K55" s="51" t="s">
        <v>179</v>
      </c>
      <c r="L55" s="50"/>
      <c r="M55" s="50" t="s">
        <v>384</v>
      </c>
      <c r="N55" s="50"/>
      <c r="O55" s="50"/>
      <c r="P55" s="50"/>
      <c r="Q55" s="50"/>
      <c r="R55" s="50" t="s">
        <v>146</v>
      </c>
      <c r="S55" s="50" t="s">
        <v>153</v>
      </c>
      <c r="T55" s="50" t="s">
        <v>154</v>
      </c>
      <c r="U55" s="50" t="s">
        <v>397</v>
      </c>
      <c r="V55" s="50"/>
      <c r="W55" s="50" t="s">
        <v>166</v>
      </c>
      <c r="X55" s="50" t="s">
        <v>386</v>
      </c>
      <c r="Y55" s="50"/>
      <c r="Z55" s="50"/>
      <c r="AA55" s="50"/>
      <c r="AB55" s="50" t="s">
        <v>386</v>
      </c>
      <c r="AC55" s="50" t="s">
        <v>386</v>
      </c>
      <c r="AD55" s="50" t="s">
        <v>386</v>
      </c>
      <c r="AE55" s="50"/>
      <c r="AF55" s="50"/>
      <c r="AG55" s="50"/>
      <c r="AH55" s="50" t="s">
        <v>180</v>
      </c>
      <c r="AI55" s="50" t="s">
        <v>180</v>
      </c>
      <c r="AJ55" s="50"/>
      <c r="AK55" s="50" t="s">
        <v>156</v>
      </c>
      <c r="AL55" s="50" t="s">
        <v>180</v>
      </c>
      <c r="AM55" s="50"/>
      <c r="AN55" s="50" t="s">
        <v>180</v>
      </c>
      <c r="AO55" s="50" t="s">
        <v>154</v>
      </c>
      <c r="AP55" s="50" t="s">
        <v>156</v>
      </c>
      <c r="AQ55" s="50" t="s">
        <v>166</v>
      </c>
      <c r="AR55" s="50"/>
      <c r="AS55" s="50" t="s">
        <v>148</v>
      </c>
      <c r="AT55" s="50"/>
      <c r="AU55" s="50"/>
    </row>
    <row r="56" spans="1:47" ht="12">
      <c r="A56" s="55" t="s">
        <v>343</v>
      </c>
      <c r="B56" s="54"/>
      <c r="C56" s="54">
        <v>105</v>
      </c>
      <c r="D56" s="54" t="s">
        <v>218</v>
      </c>
      <c r="E56" s="80" t="s">
        <v>127</v>
      </c>
      <c r="F56" s="54" t="s">
        <v>327</v>
      </c>
      <c r="G56" s="52" t="s">
        <v>198</v>
      </c>
      <c r="H56" s="54">
        <v>1250</v>
      </c>
      <c r="I56" s="51"/>
      <c r="J56" s="51" t="s">
        <v>176</v>
      </c>
      <c r="K56" s="51" t="s">
        <v>179</v>
      </c>
      <c r="L56" s="50"/>
      <c r="M56" s="50" t="s">
        <v>384</v>
      </c>
      <c r="N56" s="50"/>
      <c r="O56" s="50"/>
      <c r="P56" s="50"/>
      <c r="Q56" s="50"/>
      <c r="R56" s="50" t="s">
        <v>146</v>
      </c>
      <c r="S56" s="50" t="s">
        <v>153</v>
      </c>
      <c r="T56" s="50" t="s">
        <v>154</v>
      </c>
      <c r="U56" s="50" t="s">
        <v>397</v>
      </c>
      <c r="V56" s="50"/>
      <c r="W56" s="50" t="s">
        <v>166</v>
      </c>
      <c r="X56" s="50" t="s">
        <v>390</v>
      </c>
      <c r="Y56" s="50"/>
      <c r="Z56" s="50"/>
      <c r="AA56" s="50"/>
      <c r="AB56" s="50" t="s">
        <v>386</v>
      </c>
      <c r="AC56" s="50" t="s">
        <v>386</v>
      </c>
      <c r="AD56" s="50" t="s">
        <v>386</v>
      </c>
      <c r="AE56" s="50"/>
      <c r="AF56" s="50"/>
      <c r="AG56" s="50"/>
      <c r="AH56" s="50" t="s">
        <v>180</v>
      </c>
      <c r="AI56" s="50" t="s">
        <v>180</v>
      </c>
      <c r="AJ56" s="50"/>
      <c r="AK56" s="50" t="s">
        <v>156</v>
      </c>
      <c r="AL56" s="50" t="s">
        <v>180</v>
      </c>
      <c r="AM56" s="50"/>
      <c r="AN56" s="50" t="s">
        <v>180</v>
      </c>
      <c r="AO56" s="50" t="s">
        <v>154</v>
      </c>
      <c r="AP56" s="50" t="s">
        <v>156</v>
      </c>
      <c r="AQ56" s="50" t="s">
        <v>166</v>
      </c>
      <c r="AR56" s="50"/>
      <c r="AS56" s="50" t="s">
        <v>148</v>
      </c>
      <c r="AT56" s="50"/>
      <c r="AU56" s="50"/>
    </row>
    <row r="57" spans="1:47" ht="12">
      <c r="A57" s="55" t="s">
        <v>344</v>
      </c>
      <c r="B57" s="54"/>
      <c r="C57" s="54">
        <v>105</v>
      </c>
      <c r="D57" s="54" t="s">
        <v>218</v>
      </c>
      <c r="E57" s="80" t="s">
        <v>127</v>
      </c>
      <c r="F57" s="54" t="s">
        <v>326</v>
      </c>
      <c r="G57" s="52" t="s">
        <v>210</v>
      </c>
      <c r="H57" s="54">
        <v>150</v>
      </c>
      <c r="I57" s="51"/>
      <c r="J57" s="51"/>
      <c r="K57" s="51"/>
      <c r="L57" s="50"/>
      <c r="M57" s="50"/>
      <c r="N57" s="50"/>
      <c r="O57" s="50"/>
      <c r="P57" s="50"/>
      <c r="Q57" s="50"/>
      <c r="R57" s="50"/>
      <c r="S57" s="50"/>
      <c r="T57" s="50"/>
      <c r="U57" s="50"/>
      <c r="V57" s="50"/>
      <c r="W57" s="50"/>
      <c r="X57" s="50"/>
      <c r="Y57" s="50"/>
      <c r="Z57" s="50"/>
      <c r="AA57" s="50"/>
      <c r="AB57" s="50"/>
      <c r="AC57" s="50"/>
      <c r="AD57" s="50"/>
      <c r="AE57" s="50"/>
      <c r="AF57" s="50"/>
      <c r="AG57" s="50"/>
      <c r="AH57" s="50"/>
      <c r="AI57" s="50"/>
      <c r="AJ57" s="50"/>
      <c r="AK57" s="50"/>
      <c r="AL57" s="50"/>
      <c r="AM57" s="50"/>
      <c r="AN57" s="50"/>
      <c r="AO57" s="50"/>
      <c r="AP57" s="50"/>
      <c r="AQ57" s="50"/>
      <c r="AR57" s="50"/>
      <c r="AS57" s="50"/>
      <c r="AT57" s="50"/>
      <c r="AU57" s="50"/>
    </row>
    <row r="58" spans="1:47" ht="12">
      <c r="A58" s="55" t="s">
        <v>345</v>
      </c>
      <c r="B58" s="54"/>
      <c r="C58" s="54">
        <v>105</v>
      </c>
      <c r="D58" s="54" t="s">
        <v>218</v>
      </c>
      <c r="E58" s="80" t="s">
        <v>127</v>
      </c>
      <c r="F58" s="54" t="s">
        <v>326</v>
      </c>
      <c r="G58" s="52" t="s">
        <v>198</v>
      </c>
      <c r="H58" s="54">
        <v>250</v>
      </c>
      <c r="I58" s="51"/>
      <c r="J58" s="51"/>
      <c r="K58" s="51"/>
      <c r="L58" s="50"/>
      <c r="M58" s="50"/>
      <c r="N58" s="50"/>
      <c r="O58" s="50"/>
      <c r="P58" s="50"/>
      <c r="Q58" s="50"/>
      <c r="R58" s="50"/>
      <c r="S58" s="50"/>
      <c r="T58" s="50"/>
      <c r="U58" s="50"/>
      <c r="V58" s="50"/>
      <c r="W58" s="50"/>
      <c r="X58" s="50"/>
      <c r="Y58" s="50"/>
      <c r="Z58" s="50"/>
      <c r="AA58" s="50"/>
      <c r="AB58" s="50"/>
      <c r="AC58" s="50"/>
      <c r="AD58" s="50"/>
      <c r="AE58" s="50"/>
      <c r="AF58" s="50"/>
      <c r="AG58" s="50"/>
      <c r="AH58" s="50"/>
      <c r="AI58" s="50"/>
      <c r="AJ58" s="50"/>
      <c r="AK58" s="50"/>
      <c r="AL58" s="50"/>
      <c r="AM58" s="50"/>
      <c r="AN58" s="50"/>
      <c r="AO58" s="50"/>
      <c r="AP58" s="50"/>
      <c r="AQ58" s="50"/>
      <c r="AR58" s="50"/>
      <c r="AS58" s="50"/>
      <c r="AT58" s="50"/>
      <c r="AU58" s="50"/>
    </row>
    <row r="59" spans="1:47" ht="12">
      <c r="A59" s="55" t="s">
        <v>346</v>
      </c>
      <c r="B59" s="54"/>
      <c r="C59" s="54">
        <v>105</v>
      </c>
      <c r="D59" s="54" t="s">
        <v>218</v>
      </c>
      <c r="E59" s="80" t="s">
        <v>127</v>
      </c>
      <c r="F59" s="54" t="s">
        <v>325</v>
      </c>
      <c r="G59" s="52" t="s">
        <v>210</v>
      </c>
      <c r="H59" s="54">
        <v>500</v>
      </c>
      <c r="I59" s="51"/>
      <c r="J59" s="51" t="s">
        <v>176</v>
      </c>
      <c r="K59" s="51" t="s">
        <v>179</v>
      </c>
      <c r="L59" s="50"/>
      <c r="M59" s="50" t="s">
        <v>384</v>
      </c>
      <c r="N59" s="50"/>
      <c r="O59" s="50"/>
      <c r="P59" s="50"/>
      <c r="Q59" s="50"/>
      <c r="R59" s="50" t="s">
        <v>146</v>
      </c>
      <c r="S59" s="50" t="s">
        <v>153</v>
      </c>
      <c r="T59" s="50" t="s">
        <v>154</v>
      </c>
      <c r="U59" s="50"/>
      <c r="V59" s="50"/>
      <c r="W59" s="50"/>
      <c r="X59" s="50" t="s">
        <v>386</v>
      </c>
      <c r="Y59" s="50"/>
      <c r="Z59" s="50"/>
      <c r="AA59" s="50"/>
      <c r="AB59" s="50" t="s">
        <v>390</v>
      </c>
      <c r="AC59" s="50" t="s">
        <v>157</v>
      </c>
      <c r="AD59" s="50" t="s">
        <v>386</v>
      </c>
      <c r="AE59" s="50"/>
      <c r="AF59" s="50"/>
      <c r="AG59" s="50"/>
      <c r="AH59" s="50" t="s">
        <v>180</v>
      </c>
      <c r="AI59" s="50" t="s">
        <v>179</v>
      </c>
      <c r="AJ59" s="50"/>
      <c r="AK59" s="50" t="s">
        <v>156</v>
      </c>
      <c r="AL59" s="50" t="s">
        <v>179</v>
      </c>
      <c r="AM59" s="50"/>
      <c r="AN59" s="50" t="s">
        <v>180</v>
      </c>
      <c r="AO59" s="50" t="s">
        <v>407</v>
      </c>
      <c r="AP59" s="50" t="s">
        <v>156</v>
      </c>
      <c r="AQ59" s="50" t="s">
        <v>156</v>
      </c>
      <c r="AR59" s="50"/>
      <c r="AS59" s="50" t="s">
        <v>148</v>
      </c>
      <c r="AT59" s="50"/>
      <c r="AU59" s="50"/>
    </row>
    <row r="60" spans="1:47" ht="12">
      <c r="A60" s="55" t="s">
        <v>347</v>
      </c>
      <c r="B60" s="54"/>
      <c r="C60" s="54">
        <v>105</v>
      </c>
      <c r="D60" s="54" t="s">
        <v>218</v>
      </c>
      <c r="E60" s="80" t="s">
        <v>127</v>
      </c>
      <c r="F60" s="54" t="s">
        <v>325</v>
      </c>
      <c r="G60" s="52" t="s">
        <v>198</v>
      </c>
      <c r="H60" s="54">
        <v>500</v>
      </c>
      <c r="I60" s="51"/>
      <c r="J60" s="51" t="s">
        <v>408</v>
      </c>
      <c r="K60" s="51" t="s">
        <v>179</v>
      </c>
      <c r="L60" s="50"/>
      <c r="M60" s="50" t="s">
        <v>384</v>
      </c>
      <c r="N60" s="50"/>
      <c r="O60" s="50"/>
      <c r="P60" s="50"/>
      <c r="Q60" s="50"/>
      <c r="R60" s="50" t="s">
        <v>146</v>
      </c>
      <c r="S60" s="50" t="s">
        <v>153</v>
      </c>
      <c r="T60" s="50" t="s">
        <v>154</v>
      </c>
      <c r="U60" s="50"/>
      <c r="V60" s="50"/>
      <c r="W60" s="50"/>
      <c r="X60" s="50" t="s">
        <v>386</v>
      </c>
      <c r="Y60" s="50"/>
      <c r="Z60" s="50"/>
      <c r="AA60" s="50"/>
      <c r="AB60" s="50" t="s">
        <v>390</v>
      </c>
      <c r="AC60" s="50" t="s">
        <v>157</v>
      </c>
      <c r="AD60" s="50" t="s">
        <v>386</v>
      </c>
      <c r="AE60" s="50"/>
      <c r="AF60" s="50"/>
      <c r="AG60" s="50"/>
      <c r="AH60" s="50" t="s">
        <v>180</v>
      </c>
      <c r="AI60" s="50" t="s">
        <v>179</v>
      </c>
      <c r="AJ60" s="50"/>
      <c r="AK60" s="50" t="s">
        <v>156</v>
      </c>
      <c r="AL60" s="50" t="s">
        <v>179</v>
      </c>
      <c r="AM60" s="50"/>
      <c r="AN60" s="50" t="s">
        <v>180</v>
      </c>
      <c r="AO60" s="50" t="s">
        <v>407</v>
      </c>
      <c r="AP60" s="50" t="s">
        <v>156</v>
      </c>
      <c r="AQ60" s="50" t="s">
        <v>156</v>
      </c>
      <c r="AR60" s="50"/>
      <c r="AS60" s="50" t="s">
        <v>148</v>
      </c>
      <c r="AT60" s="50"/>
      <c r="AU60" s="50"/>
    </row>
    <row r="61" spans="1:47" ht="12.95" customHeight="1">
      <c r="A61" s="56">
        <v>159</v>
      </c>
      <c r="B61" s="56"/>
      <c r="C61" s="57">
        <v>106</v>
      </c>
      <c r="D61" s="39" t="s">
        <v>231</v>
      </c>
      <c r="E61" s="38" t="s">
        <v>322</v>
      </c>
      <c r="F61" s="38" t="s">
        <v>324</v>
      </c>
      <c r="G61" s="39">
        <v>1</v>
      </c>
      <c r="H61" s="39">
        <v>50</v>
      </c>
      <c r="I61" s="41"/>
      <c r="J61" s="41" t="s">
        <v>409</v>
      </c>
      <c r="K61" s="41" t="s">
        <v>180</v>
      </c>
      <c r="L61" s="40"/>
      <c r="M61" s="40" t="s">
        <v>384</v>
      </c>
      <c r="N61" s="40"/>
      <c r="O61" s="40"/>
      <c r="P61" s="40"/>
      <c r="Q61" s="40"/>
      <c r="R61" s="40" t="s">
        <v>386</v>
      </c>
      <c r="S61" s="40" t="s">
        <v>156</v>
      </c>
      <c r="T61" s="40" t="s">
        <v>154</v>
      </c>
      <c r="U61" s="40" t="s">
        <v>402</v>
      </c>
      <c r="V61" s="40"/>
      <c r="W61" s="40" t="s">
        <v>154</v>
      </c>
      <c r="X61" s="40" t="s">
        <v>146</v>
      </c>
      <c r="Y61" s="40"/>
      <c r="Z61" s="40"/>
      <c r="AA61" s="40"/>
      <c r="AB61" s="40" t="s">
        <v>386</v>
      </c>
      <c r="AC61" s="40" t="s">
        <v>405</v>
      </c>
      <c r="AD61" s="40" t="s">
        <v>386</v>
      </c>
      <c r="AE61" s="40"/>
      <c r="AF61" s="40"/>
      <c r="AG61" s="40"/>
      <c r="AH61" s="40" t="s">
        <v>156</v>
      </c>
      <c r="AI61" s="40" t="s">
        <v>179</v>
      </c>
      <c r="AJ61" s="40"/>
      <c r="AK61" s="40" t="s">
        <v>153</v>
      </c>
      <c r="AL61" s="40" t="s">
        <v>179</v>
      </c>
      <c r="AM61" s="40"/>
      <c r="AN61" s="40" t="s">
        <v>180</v>
      </c>
      <c r="AO61" s="40" t="s">
        <v>407</v>
      </c>
      <c r="AP61" s="40" t="s">
        <v>407</v>
      </c>
      <c r="AQ61" s="40" t="s">
        <v>156</v>
      </c>
      <c r="AR61" s="40" t="s">
        <v>166</v>
      </c>
      <c r="AS61" s="40" t="s">
        <v>150</v>
      </c>
      <c r="AT61" s="40"/>
      <c r="AU61" s="40"/>
    </row>
    <row r="62" spans="1:47" ht="12.95" customHeight="1">
      <c r="A62" s="56">
        <v>160</v>
      </c>
      <c r="B62" s="56"/>
      <c r="C62" s="57">
        <v>106</v>
      </c>
      <c r="D62" s="39" t="s">
        <v>231</v>
      </c>
      <c r="E62" s="38" t="s">
        <v>322</v>
      </c>
      <c r="F62" s="38" t="s">
        <v>323</v>
      </c>
      <c r="G62" s="39">
        <v>1</v>
      </c>
      <c r="H62" s="39">
        <v>50</v>
      </c>
      <c r="I62" s="41"/>
      <c r="J62" s="41" t="s">
        <v>172</v>
      </c>
      <c r="K62" s="41" t="s">
        <v>180</v>
      </c>
      <c r="L62" s="40"/>
      <c r="M62" s="40" t="s">
        <v>384</v>
      </c>
      <c r="N62" s="40"/>
      <c r="O62" s="40"/>
      <c r="P62" s="40"/>
      <c r="Q62" s="40"/>
      <c r="R62" s="40" t="s">
        <v>386</v>
      </c>
      <c r="S62" s="40" t="s">
        <v>156</v>
      </c>
      <c r="T62" s="40" t="s">
        <v>154</v>
      </c>
      <c r="U62" s="40" t="s">
        <v>397</v>
      </c>
      <c r="V62" s="40"/>
      <c r="W62" s="40" t="s">
        <v>154</v>
      </c>
      <c r="X62" s="40" t="s">
        <v>146</v>
      </c>
      <c r="Y62" s="40"/>
      <c r="Z62" s="40"/>
      <c r="AA62" s="40"/>
      <c r="AB62" s="40" t="s">
        <v>386</v>
      </c>
      <c r="AC62" s="40" t="s">
        <v>405</v>
      </c>
      <c r="AD62" s="40" t="s">
        <v>386</v>
      </c>
      <c r="AE62" s="40"/>
      <c r="AF62" s="40"/>
      <c r="AG62" s="40"/>
      <c r="AH62" s="40" t="s">
        <v>156</v>
      </c>
      <c r="AI62" s="40" t="s">
        <v>179</v>
      </c>
      <c r="AJ62" s="40"/>
      <c r="AK62" s="40" t="s">
        <v>153</v>
      </c>
      <c r="AL62" s="40" t="s">
        <v>180</v>
      </c>
      <c r="AM62" s="40"/>
      <c r="AN62" s="40" t="s">
        <v>180</v>
      </c>
      <c r="AO62" s="40" t="s">
        <v>407</v>
      </c>
      <c r="AP62" s="40" t="s">
        <v>156</v>
      </c>
      <c r="AQ62" s="40" t="s">
        <v>154</v>
      </c>
      <c r="AR62" s="40" t="s">
        <v>156</v>
      </c>
      <c r="AS62" s="40" t="s">
        <v>148</v>
      </c>
      <c r="AT62" s="40"/>
      <c r="AU62" s="40"/>
    </row>
    <row r="63" spans="1:47" ht="12.95" customHeight="1">
      <c r="A63" s="56">
        <v>161</v>
      </c>
      <c r="B63" s="56"/>
      <c r="C63" s="57">
        <v>106</v>
      </c>
      <c r="D63" s="39" t="s">
        <v>231</v>
      </c>
      <c r="E63" s="38" t="s">
        <v>322</v>
      </c>
      <c r="F63" s="38" t="s">
        <v>39</v>
      </c>
      <c r="G63" s="39">
        <v>1</v>
      </c>
      <c r="H63" s="39">
        <v>100</v>
      </c>
      <c r="I63" s="41"/>
      <c r="J63" s="41"/>
      <c r="K63" s="41"/>
      <c r="L63" s="40"/>
      <c r="M63" s="40"/>
      <c r="N63" s="40"/>
      <c r="O63" s="40"/>
      <c r="P63" s="40"/>
      <c r="Q63" s="40"/>
      <c r="R63" s="40"/>
      <c r="S63" s="40"/>
      <c r="T63" s="40"/>
      <c r="U63" s="40"/>
      <c r="V63" s="40"/>
      <c r="W63" s="40"/>
      <c r="X63" s="40"/>
      <c r="Y63" s="40"/>
      <c r="Z63" s="40"/>
      <c r="AA63" s="40"/>
      <c r="AB63" s="40"/>
      <c r="AC63" s="40"/>
      <c r="AD63" s="40"/>
      <c r="AE63" s="40"/>
      <c r="AF63" s="40"/>
      <c r="AG63" s="40"/>
      <c r="AH63" s="40"/>
      <c r="AI63" s="40"/>
      <c r="AJ63" s="40"/>
      <c r="AK63" s="40"/>
      <c r="AL63" s="40"/>
      <c r="AM63" s="40"/>
      <c r="AN63" s="40"/>
      <c r="AO63" s="40"/>
      <c r="AP63" s="40"/>
      <c r="AQ63" s="40"/>
      <c r="AR63" s="40"/>
      <c r="AS63" s="40"/>
      <c r="AT63" s="40"/>
      <c r="AU63" s="40"/>
    </row>
    <row r="64" spans="1:47" ht="12.95" customHeight="1">
      <c r="A64" s="56">
        <v>162</v>
      </c>
      <c r="B64" s="56"/>
      <c r="C64" s="57">
        <v>106</v>
      </c>
      <c r="D64" s="39" t="s">
        <v>218</v>
      </c>
      <c r="E64" s="38" t="s">
        <v>34</v>
      </c>
      <c r="F64" s="38" t="s">
        <v>34</v>
      </c>
      <c r="G64" s="39">
        <v>1</v>
      </c>
      <c r="H64" s="39">
        <v>25</v>
      </c>
      <c r="I64" s="41"/>
      <c r="J64" s="41"/>
      <c r="K64" s="41"/>
      <c r="L64" s="40"/>
      <c r="M64" s="40"/>
      <c r="N64" s="40"/>
      <c r="O64" s="40"/>
      <c r="P64" s="40"/>
      <c r="Q64" s="40"/>
      <c r="R64" s="40"/>
      <c r="S64" s="40"/>
      <c r="T64" s="40"/>
      <c r="U64" s="40"/>
      <c r="V64" s="40"/>
      <c r="W64" s="40"/>
      <c r="X64" s="40"/>
      <c r="Y64" s="40"/>
      <c r="Z64" s="40"/>
      <c r="AA64" s="40"/>
      <c r="AB64" s="40"/>
      <c r="AC64" s="40"/>
      <c r="AD64" s="40"/>
      <c r="AE64" s="40"/>
      <c r="AF64" s="40"/>
      <c r="AG64" s="40"/>
      <c r="AH64" s="40"/>
      <c r="AI64" s="40"/>
      <c r="AJ64" s="40"/>
      <c r="AK64" s="40"/>
      <c r="AL64" s="40"/>
      <c r="AM64" s="40"/>
      <c r="AN64" s="40"/>
      <c r="AO64" s="40"/>
      <c r="AP64" s="40"/>
      <c r="AQ64" s="40"/>
      <c r="AR64" s="40"/>
      <c r="AS64" s="40"/>
      <c r="AT64" s="40"/>
      <c r="AU64" s="40"/>
    </row>
    <row r="65" spans="1:47" ht="12.95" customHeight="1">
      <c r="A65" s="56">
        <v>163</v>
      </c>
      <c r="B65" s="56"/>
      <c r="C65" s="57">
        <v>106</v>
      </c>
      <c r="D65" s="39" t="s">
        <v>218</v>
      </c>
      <c r="E65" s="38" t="s">
        <v>44</v>
      </c>
      <c r="F65" s="38" t="s">
        <v>321</v>
      </c>
      <c r="G65" s="39">
        <v>1</v>
      </c>
      <c r="H65" s="39">
        <v>10</v>
      </c>
      <c r="I65" s="41"/>
      <c r="J65" s="41" t="s">
        <v>179</v>
      </c>
      <c r="K65" s="41" t="s">
        <v>180</v>
      </c>
      <c r="L65" s="40"/>
      <c r="M65" s="40" t="s">
        <v>384</v>
      </c>
      <c r="N65" s="40"/>
      <c r="O65" s="40"/>
      <c r="P65" s="40"/>
      <c r="Q65" s="40"/>
      <c r="R65" s="40" t="s">
        <v>156</v>
      </c>
      <c r="S65" s="40" t="s">
        <v>156</v>
      </c>
      <c r="T65" s="40" t="s">
        <v>154</v>
      </c>
      <c r="U65" s="40"/>
      <c r="V65" s="40"/>
      <c r="W65" s="40" t="s">
        <v>386</v>
      </c>
      <c r="X65" s="40" t="s">
        <v>386</v>
      </c>
      <c r="Y65" s="40"/>
      <c r="Z65" s="40"/>
      <c r="AA65" s="40"/>
      <c r="AB65" s="40" t="s">
        <v>410</v>
      </c>
      <c r="AC65" s="40" t="s">
        <v>157</v>
      </c>
      <c r="AD65" s="40" t="s">
        <v>411</v>
      </c>
      <c r="AE65" s="40"/>
      <c r="AF65" s="40"/>
      <c r="AG65" s="40"/>
      <c r="AH65" s="40" t="s">
        <v>180</v>
      </c>
      <c r="AI65" s="40" t="s">
        <v>180</v>
      </c>
      <c r="AJ65" s="40"/>
      <c r="AK65" s="40" t="s">
        <v>156</v>
      </c>
      <c r="AL65" s="40"/>
      <c r="AM65" s="40"/>
      <c r="AN65" s="40" t="s">
        <v>180</v>
      </c>
      <c r="AO65" s="40" t="s">
        <v>156</v>
      </c>
      <c r="AP65" s="40" t="s">
        <v>156</v>
      </c>
      <c r="AQ65" s="40" t="s">
        <v>156</v>
      </c>
      <c r="AR65" s="40"/>
      <c r="AS65" s="40" t="s">
        <v>145</v>
      </c>
      <c r="AT65" s="40"/>
      <c r="AU65" s="40"/>
    </row>
    <row r="66" spans="1:47" ht="12.95" customHeight="1">
      <c r="A66" s="56">
        <v>164</v>
      </c>
      <c r="B66" s="56"/>
      <c r="C66" s="57">
        <v>106</v>
      </c>
      <c r="D66" s="39" t="s">
        <v>218</v>
      </c>
      <c r="E66" s="38" t="s">
        <v>44</v>
      </c>
      <c r="F66" s="38" t="s">
        <v>103</v>
      </c>
      <c r="G66" s="39">
        <v>1</v>
      </c>
      <c r="H66" s="39">
        <v>100</v>
      </c>
      <c r="I66" s="41"/>
      <c r="J66" s="41" t="s">
        <v>172</v>
      </c>
      <c r="K66" s="41" t="s">
        <v>180</v>
      </c>
      <c r="L66" s="40"/>
      <c r="M66" s="40" t="s">
        <v>384</v>
      </c>
      <c r="N66" s="40"/>
      <c r="O66" s="40"/>
      <c r="P66" s="40"/>
      <c r="Q66" s="40"/>
      <c r="R66" s="40" t="s">
        <v>388</v>
      </c>
      <c r="S66" s="40" t="s">
        <v>156</v>
      </c>
      <c r="T66" s="40" t="s">
        <v>154</v>
      </c>
      <c r="U66" s="40"/>
      <c r="V66" s="40"/>
      <c r="W66" s="40" t="s">
        <v>152</v>
      </c>
      <c r="X66" s="40" t="s">
        <v>156</v>
      </c>
      <c r="Y66" s="40"/>
      <c r="Z66" s="40"/>
      <c r="AA66" s="40"/>
      <c r="AB66" s="40" t="s">
        <v>386</v>
      </c>
      <c r="AC66" s="40" t="s">
        <v>386</v>
      </c>
      <c r="AD66" s="40" t="s">
        <v>386</v>
      </c>
      <c r="AE66" s="40"/>
      <c r="AF66" s="40"/>
      <c r="AG66" s="40"/>
      <c r="AH66" s="40" t="s">
        <v>180</v>
      </c>
      <c r="AI66" s="40" t="s">
        <v>180</v>
      </c>
      <c r="AJ66" s="40"/>
      <c r="AK66" s="40" t="s">
        <v>156</v>
      </c>
      <c r="AL66" s="40" t="s">
        <v>180</v>
      </c>
      <c r="AM66" s="40"/>
      <c r="AN66" s="40" t="s">
        <v>180</v>
      </c>
      <c r="AO66" s="40" t="s">
        <v>156</v>
      </c>
      <c r="AP66" s="40" t="s">
        <v>156</v>
      </c>
      <c r="AQ66" s="40" t="s">
        <v>156</v>
      </c>
      <c r="AR66" s="40"/>
      <c r="AS66" s="40" t="s">
        <v>148</v>
      </c>
      <c r="AT66" s="40"/>
      <c r="AU66" s="40"/>
    </row>
    <row r="67" spans="1:47" ht="12.95" customHeight="1">
      <c r="A67" s="56">
        <v>165</v>
      </c>
      <c r="B67" s="56"/>
      <c r="C67" s="57">
        <v>106</v>
      </c>
      <c r="D67" s="39" t="s">
        <v>218</v>
      </c>
      <c r="E67" s="38" t="s">
        <v>44</v>
      </c>
      <c r="F67" s="38" t="s">
        <v>320</v>
      </c>
      <c r="G67" s="39">
        <v>1</v>
      </c>
      <c r="H67" s="39">
        <v>20</v>
      </c>
      <c r="I67" s="41"/>
      <c r="J67" s="41" t="s">
        <v>412</v>
      </c>
      <c r="K67" s="41" t="s">
        <v>180</v>
      </c>
      <c r="L67" s="40"/>
      <c r="M67" s="40" t="s">
        <v>413</v>
      </c>
      <c r="N67" s="40"/>
      <c r="O67" s="40"/>
      <c r="P67" s="40"/>
      <c r="Q67" s="40"/>
      <c r="R67" s="40"/>
      <c r="S67" s="40" t="s">
        <v>156</v>
      </c>
      <c r="T67" s="40" t="s">
        <v>154</v>
      </c>
      <c r="U67" s="40"/>
      <c r="V67" s="40"/>
      <c r="W67" s="40" t="s">
        <v>401</v>
      </c>
      <c r="X67" s="40" t="s">
        <v>390</v>
      </c>
      <c r="Y67" s="40"/>
      <c r="Z67" s="40"/>
      <c r="AA67" s="40"/>
      <c r="AB67" s="40" t="s">
        <v>390</v>
      </c>
      <c r="AC67" s="40" t="s">
        <v>157</v>
      </c>
      <c r="AD67" s="40" t="s">
        <v>386</v>
      </c>
      <c r="AE67" s="40"/>
      <c r="AF67" s="40"/>
      <c r="AG67" s="40"/>
      <c r="AH67" s="40" t="s">
        <v>180</v>
      </c>
      <c r="AI67" s="40" t="s">
        <v>180</v>
      </c>
      <c r="AJ67" s="40"/>
      <c r="AK67" s="40" t="s">
        <v>156</v>
      </c>
      <c r="AL67" s="40"/>
      <c r="AM67" s="40"/>
      <c r="AN67" s="40" t="s">
        <v>179</v>
      </c>
      <c r="AO67" s="40" t="s">
        <v>156</v>
      </c>
      <c r="AP67" s="40" t="s">
        <v>156</v>
      </c>
      <c r="AQ67" s="40" t="s">
        <v>156</v>
      </c>
      <c r="AR67" s="40"/>
      <c r="AS67" s="40" t="s">
        <v>145</v>
      </c>
      <c r="AT67" s="40"/>
      <c r="AU67" s="40"/>
    </row>
    <row r="68" spans="1:47" ht="12.95" customHeight="1">
      <c r="A68" s="56">
        <v>166</v>
      </c>
      <c r="B68" s="56"/>
      <c r="C68" s="57">
        <v>106</v>
      </c>
      <c r="D68" s="39" t="s">
        <v>218</v>
      </c>
      <c r="E68" s="38" t="s">
        <v>44</v>
      </c>
      <c r="F68" s="38" t="s">
        <v>319</v>
      </c>
      <c r="G68" s="39">
        <v>1</v>
      </c>
      <c r="H68" s="39">
        <v>30</v>
      </c>
      <c r="I68" s="41"/>
      <c r="J68" s="41"/>
      <c r="K68" s="41" t="s">
        <v>180</v>
      </c>
      <c r="L68" s="40"/>
      <c r="M68" s="40" t="s">
        <v>413</v>
      </c>
      <c r="N68" s="40"/>
      <c r="O68" s="40"/>
      <c r="P68" s="40"/>
      <c r="Q68" s="40"/>
      <c r="R68" s="40" t="s">
        <v>392</v>
      </c>
      <c r="S68" s="40" t="s">
        <v>156</v>
      </c>
      <c r="T68" s="40" t="s">
        <v>157</v>
      </c>
      <c r="U68" s="40"/>
      <c r="V68" s="40"/>
      <c r="W68" s="40" t="s">
        <v>166</v>
      </c>
      <c r="X68" s="40" t="s">
        <v>386</v>
      </c>
      <c r="Y68" s="40"/>
      <c r="Z68" s="40"/>
      <c r="AA68" s="40"/>
      <c r="AB68" s="40" t="s">
        <v>386</v>
      </c>
      <c r="AC68" s="40" t="s">
        <v>386</v>
      </c>
      <c r="AD68" s="40" t="s">
        <v>157</v>
      </c>
      <c r="AE68" s="40"/>
      <c r="AF68" s="40"/>
      <c r="AG68" s="40"/>
      <c r="AH68" s="40" t="s">
        <v>179</v>
      </c>
      <c r="AI68" s="40" t="s">
        <v>179</v>
      </c>
      <c r="AJ68" s="40"/>
      <c r="AK68" s="40" t="s">
        <v>156</v>
      </c>
      <c r="AL68" s="40"/>
      <c r="AM68" s="40"/>
      <c r="AN68" s="40" t="s">
        <v>414</v>
      </c>
      <c r="AO68" s="40" t="s">
        <v>156</v>
      </c>
      <c r="AP68" s="40" t="s">
        <v>156</v>
      </c>
      <c r="AQ68" s="40" t="s">
        <v>156</v>
      </c>
      <c r="AR68" s="40"/>
      <c r="AS68" s="40" t="s">
        <v>145</v>
      </c>
      <c r="AT68" s="40"/>
      <c r="AU68" s="40"/>
    </row>
    <row r="69" spans="1:47" ht="12.95" customHeight="1">
      <c r="A69" s="56">
        <v>167</v>
      </c>
      <c r="B69" s="56"/>
      <c r="C69" s="57">
        <v>106</v>
      </c>
      <c r="D69" s="39" t="s">
        <v>218</v>
      </c>
      <c r="E69" s="38" t="s">
        <v>44</v>
      </c>
      <c r="F69" s="38" t="s">
        <v>44</v>
      </c>
      <c r="G69" s="39">
        <v>1</v>
      </c>
      <c r="H69" s="39">
        <v>120</v>
      </c>
      <c r="I69" s="41"/>
      <c r="J69" s="41" t="s">
        <v>412</v>
      </c>
      <c r="K69" s="41" t="s">
        <v>180</v>
      </c>
      <c r="L69" s="40"/>
      <c r="M69" s="40" t="s">
        <v>413</v>
      </c>
      <c r="N69" s="40"/>
      <c r="O69" s="40"/>
      <c r="P69" s="40"/>
      <c r="Q69" s="40"/>
      <c r="R69" s="40" t="s">
        <v>415</v>
      </c>
      <c r="S69" s="40" t="s">
        <v>156</v>
      </c>
      <c r="T69" s="40" t="s">
        <v>154</v>
      </c>
      <c r="U69" s="40" t="s">
        <v>398</v>
      </c>
      <c r="V69" s="40"/>
      <c r="W69" s="40" t="s">
        <v>152</v>
      </c>
      <c r="X69" s="40" t="s">
        <v>386</v>
      </c>
      <c r="Y69" s="40"/>
      <c r="Z69" s="40"/>
      <c r="AA69" s="40"/>
      <c r="AB69" s="40" t="s">
        <v>386</v>
      </c>
      <c r="AC69" s="40" t="s">
        <v>386</v>
      </c>
      <c r="AD69" s="40" t="s">
        <v>23</v>
      </c>
      <c r="AE69" s="40"/>
      <c r="AF69" s="40"/>
      <c r="AG69" s="40"/>
      <c r="AH69" s="40" t="s">
        <v>180</v>
      </c>
      <c r="AI69" s="40" t="s">
        <v>180</v>
      </c>
      <c r="AJ69" s="40"/>
      <c r="AK69" s="40" t="s">
        <v>156</v>
      </c>
      <c r="AL69" s="40" t="s">
        <v>180</v>
      </c>
      <c r="AM69" s="40"/>
      <c r="AN69" s="40" t="s">
        <v>179</v>
      </c>
      <c r="AO69" s="40" t="s">
        <v>156</v>
      </c>
      <c r="AP69" s="40" t="s">
        <v>156</v>
      </c>
      <c r="AQ69" s="40" t="s">
        <v>156</v>
      </c>
      <c r="AR69" s="40"/>
      <c r="AS69" s="40" t="s">
        <v>150</v>
      </c>
      <c r="AT69" s="40"/>
      <c r="AU69" s="40"/>
    </row>
    <row r="70" spans="1:47" ht="12.95" customHeight="1">
      <c r="A70" s="56">
        <v>168</v>
      </c>
      <c r="B70" s="56"/>
      <c r="C70" s="57">
        <v>106</v>
      </c>
      <c r="D70" s="39" t="s">
        <v>218</v>
      </c>
      <c r="E70" s="38" t="s">
        <v>60</v>
      </c>
      <c r="F70" s="38" t="s">
        <v>60</v>
      </c>
      <c r="G70" s="39">
        <v>1</v>
      </c>
      <c r="H70" s="39">
        <v>100</v>
      </c>
      <c r="I70" s="41"/>
      <c r="J70" s="41" t="s">
        <v>412</v>
      </c>
      <c r="K70" s="41" t="s">
        <v>179</v>
      </c>
      <c r="L70" s="40"/>
      <c r="M70" s="40" t="s">
        <v>413</v>
      </c>
      <c r="N70" s="40"/>
      <c r="O70" s="40"/>
      <c r="P70" s="40"/>
      <c r="Q70" s="40"/>
      <c r="R70" s="40" t="s">
        <v>156</v>
      </c>
      <c r="S70" s="40" t="s">
        <v>156</v>
      </c>
      <c r="T70" s="40" t="s">
        <v>154</v>
      </c>
      <c r="U70" s="40"/>
      <c r="V70" s="40"/>
      <c r="W70" s="40" t="s">
        <v>401</v>
      </c>
      <c r="X70" s="40" t="s">
        <v>156</v>
      </c>
      <c r="Y70" s="40"/>
      <c r="Z70" s="40"/>
      <c r="AA70" s="40"/>
      <c r="AB70" s="40" t="s">
        <v>386</v>
      </c>
      <c r="AC70" s="40" t="s">
        <v>386</v>
      </c>
      <c r="AD70" s="40" t="s">
        <v>386</v>
      </c>
      <c r="AE70" s="40"/>
      <c r="AF70" s="40"/>
      <c r="AG70" s="40"/>
      <c r="AH70" s="40" t="s">
        <v>180</v>
      </c>
      <c r="AI70" s="40" t="s">
        <v>182</v>
      </c>
      <c r="AJ70" s="40"/>
      <c r="AK70" s="40" t="s">
        <v>153</v>
      </c>
      <c r="AL70" s="40" t="s">
        <v>179</v>
      </c>
      <c r="AM70" s="40"/>
      <c r="AN70" s="40" t="s">
        <v>180</v>
      </c>
      <c r="AO70" s="40" t="s">
        <v>156</v>
      </c>
      <c r="AP70" s="40" t="s">
        <v>156</v>
      </c>
      <c r="AQ70" s="40" t="s">
        <v>156</v>
      </c>
      <c r="AR70" s="40"/>
      <c r="AS70" s="40" t="s">
        <v>150</v>
      </c>
      <c r="AT70" s="40"/>
      <c r="AU70" s="40"/>
    </row>
    <row r="71" spans="1:47" ht="12.95" customHeight="1">
      <c r="A71" s="56">
        <v>169</v>
      </c>
      <c r="B71" s="56"/>
      <c r="C71" s="57">
        <v>106</v>
      </c>
      <c r="D71" s="39" t="s">
        <v>218</v>
      </c>
      <c r="E71" s="38" t="s">
        <v>134</v>
      </c>
      <c r="F71" s="38" t="s">
        <v>318</v>
      </c>
      <c r="G71" s="39">
        <v>1</v>
      </c>
      <c r="H71" s="39">
        <v>100</v>
      </c>
      <c r="I71" s="41"/>
      <c r="J71" s="41" t="s">
        <v>412</v>
      </c>
      <c r="K71" s="41" t="s">
        <v>180</v>
      </c>
      <c r="L71" s="40"/>
      <c r="M71" s="40" t="s">
        <v>413</v>
      </c>
      <c r="N71" s="40"/>
      <c r="O71" s="40"/>
      <c r="P71" s="40"/>
      <c r="Q71" s="40"/>
      <c r="R71" s="40" t="s">
        <v>399</v>
      </c>
      <c r="S71" s="40" t="s">
        <v>156</v>
      </c>
      <c r="T71" s="40" t="s">
        <v>154</v>
      </c>
      <c r="U71" s="40" t="s">
        <v>397</v>
      </c>
      <c r="V71" s="40"/>
      <c r="W71" s="40" t="s">
        <v>166</v>
      </c>
      <c r="X71" s="40" t="s">
        <v>386</v>
      </c>
      <c r="Y71" s="40"/>
      <c r="Z71" s="40"/>
      <c r="AA71" s="40"/>
      <c r="AB71" s="40" t="s">
        <v>386</v>
      </c>
      <c r="AC71" s="40" t="s">
        <v>157</v>
      </c>
      <c r="AD71" s="40" t="s">
        <v>386</v>
      </c>
      <c r="AE71" s="40"/>
      <c r="AF71" s="40"/>
      <c r="AG71" s="40"/>
      <c r="AH71" s="40" t="s">
        <v>180</v>
      </c>
      <c r="AI71" s="40" t="s">
        <v>182</v>
      </c>
      <c r="AJ71" s="40"/>
      <c r="AK71" s="40" t="s">
        <v>156</v>
      </c>
      <c r="AL71" s="40" t="s">
        <v>180</v>
      </c>
      <c r="AM71" s="40"/>
      <c r="AN71" s="40" t="s">
        <v>180</v>
      </c>
      <c r="AO71" s="40" t="s">
        <v>156</v>
      </c>
      <c r="AP71" s="40" t="s">
        <v>156</v>
      </c>
      <c r="AQ71" s="40" t="s">
        <v>156</v>
      </c>
      <c r="AR71" s="40"/>
      <c r="AS71" s="40" t="s">
        <v>148</v>
      </c>
      <c r="AT71" s="40"/>
      <c r="AU71" s="40"/>
    </row>
    <row r="72" spans="1:47" ht="12.95" customHeight="1">
      <c r="A72" s="56">
        <v>170</v>
      </c>
      <c r="B72" s="56"/>
      <c r="C72" s="57">
        <v>106</v>
      </c>
      <c r="D72" s="39" t="s">
        <v>218</v>
      </c>
      <c r="E72" s="38" t="s">
        <v>134</v>
      </c>
      <c r="F72" s="38" t="s">
        <v>89</v>
      </c>
      <c r="G72" s="39">
        <v>1</v>
      </c>
      <c r="H72" s="39">
        <v>40</v>
      </c>
      <c r="I72" s="41"/>
      <c r="J72" s="41" t="s">
        <v>412</v>
      </c>
      <c r="K72" s="41" t="s">
        <v>180</v>
      </c>
      <c r="L72" s="40"/>
      <c r="M72" s="40" t="s">
        <v>413</v>
      </c>
      <c r="N72" s="40"/>
      <c r="O72" s="40"/>
      <c r="P72" s="40"/>
      <c r="Q72" s="40"/>
      <c r="R72" s="40" t="s">
        <v>388</v>
      </c>
      <c r="S72" s="40" t="s">
        <v>156</v>
      </c>
      <c r="T72" s="40" t="s">
        <v>154</v>
      </c>
      <c r="U72" s="40" t="s">
        <v>395</v>
      </c>
      <c r="V72" s="40"/>
      <c r="W72" s="40" t="s">
        <v>152</v>
      </c>
      <c r="X72" s="40" t="s">
        <v>386</v>
      </c>
      <c r="Y72" s="40"/>
      <c r="Z72" s="40"/>
      <c r="AA72" s="40"/>
      <c r="AB72" s="40" t="s">
        <v>386</v>
      </c>
      <c r="AC72" s="40" t="s">
        <v>157</v>
      </c>
      <c r="AD72" s="40" t="s">
        <v>386</v>
      </c>
      <c r="AE72" s="40"/>
      <c r="AF72" s="40"/>
      <c r="AG72" s="40"/>
      <c r="AH72" s="40" t="s">
        <v>180</v>
      </c>
      <c r="AI72" s="40" t="s">
        <v>180</v>
      </c>
      <c r="AJ72" s="40"/>
      <c r="AK72" s="40" t="s">
        <v>157</v>
      </c>
      <c r="AL72" s="40" t="s">
        <v>180</v>
      </c>
      <c r="AM72" s="40"/>
      <c r="AN72" s="40" t="s">
        <v>414</v>
      </c>
      <c r="AO72" s="40" t="s">
        <v>156</v>
      </c>
      <c r="AP72" s="40" t="s">
        <v>156</v>
      </c>
      <c r="AQ72" s="40" t="s">
        <v>156</v>
      </c>
      <c r="AR72" s="40"/>
      <c r="AS72" s="40" t="s">
        <v>148</v>
      </c>
      <c r="AT72" s="40"/>
      <c r="AU72" s="40"/>
    </row>
    <row r="73" spans="1:47" ht="12.95" customHeight="1">
      <c r="A73" s="56">
        <v>171</v>
      </c>
      <c r="B73" s="56"/>
      <c r="C73" s="57">
        <v>106</v>
      </c>
      <c r="D73" s="39" t="s">
        <v>218</v>
      </c>
      <c r="E73" s="38" t="s">
        <v>134</v>
      </c>
      <c r="F73" s="38" t="s">
        <v>317</v>
      </c>
      <c r="G73" s="39">
        <v>1</v>
      </c>
      <c r="H73" s="39">
        <v>6</v>
      </c>
      <c r="I73" s="41"/>
      <c r="J73" s="41" t="s">
        <v>412</v>
      </c>
      <c r="K73" s="41" t="s">
        <v>180</v>
      </c>
      <c r="L73" s="40"/>
      <c r="M73" s="40" t="s">
        <v>413</v>
      </c>
      <c r="N73" s="40"/>
      <c r="O73" s="40"/>
      <c r="P73" s="40"/>
      <c r="Q73" s="40"/>
      <c r="R73" s="40" t="s">
        <v>156</v>
      </c>
      <c r="S73" s="40" t="s">
        <v>156</v>
      </c>
      <c r="T73" s="40" t="s">
        <v>154</v>
      </c>
      <c r="U73" s="40"/>
      <c r="V73" s="40"/>
      <c r="W73" s="40" t="s">
        <v>152</v>
      </c>
      <c r="X73" s="40" t="s">
        <v>386</v>
      </c>
      <c r="Y73" s="40"/>
      <c r="Z73" s="40"/>
      <c r="AA73" s="40"/>
      <c r="AB73" s="40" t="s">
        <v>390</v>
      </c>
      <c r="AC73" s="40" t="s">
        <v>386</v>
      </c>
      <c r="AD73" s="40" t="s">
        <v>23</v>
      </c>
      <c r="AE73" s="40"/>
      <c r="AF73" s="40"/>
      <c r="AG73" s="40"/>
      <c r="AH73" s="40" t="s">
        <v>179</v>
      </c>
      <c r="AI73" s="40" t="s">
        <v>180</v>
      </c>
      <c r="AJ73" s="40"/>
      <c r="AK73" s="40" t="s">
        <v>156</v>
      </c>
      <c r="AL73" s="40"/>
      <c r="AM73" s="40"/>
      <c r="AN73" s="40" t="s">
        <v>179</v>
      </c>
      <c r="AO73" s="40" t="s">
        <v>156</v>
      </c>
      <c r="AP73" s="40" t="s">
        <v>156</v>
      </c>
      <c r="AQ73" s="40" t="s">
        <v>156</v>
      </c>
      <c r="AR73" s="40"/>
      <c r="AS73" s="40" t="s">
        <v>150</v>
      </c>
      <c r="AT73" s="40"/>
      <c r="AU73" s="40"/>
    </row>
    <row r="74" spans="1:47" ht="12.95" customHeight="1">
      <c r="A74" s="56">
        <v>172</v>
      </c>
      <c r="B74" s="56"/>
      <c r="C74" s="57">
        <v>106</v>
      </c>
      <c r="D74" s="39" t="s">
        <v>218</v>
      </c>
      <c r="E74" s="38" t="s">
        <v>136</v>
      </c>
      <c r="F74" s="38" t="s">
        <v>316</v>
      </c>
      <c r="G74" s="39">
        <v>1</v>
      </c>
      <c r="H74" s="39">
        <v>100</v>
      </c>
      <c r="I74" s="41"/>
      <c r="J74" s="41" t="s">
        <v>172</v>
      </c>
      <c r="K74" s="41" t="s">
        <v>180</v>
      </c>
      <c r="L74" s="40"/>
      <c r="M74" s="40" t="s">
        <v>413</v>
      </c>
      <c r="N74" s="40"/>
      <c r="O74" s="40"/>
      <c r="P74" s="40"/>
      <c r="Q74" s="40"/>
      <c r="R74" s="40" t="s">
        <v>392</v>
      </c>
      <c r="S74" s="40" t="s">
        <v>156</v>
      </c>
      <c r="T74" s="40" t="s">
        <v>154</v>
      </c>
      <c r="U74" s="40" t="s">
        <v>397</v>
      </c>
      <c r="V74" s="40"/>
      <c r="W74" s="40" t="s">
        <v>164</v>
      </c>
      <c r="X74" s="40" t="s">
        <v>146</v>
      </c>
      <c r="Y74" s="40"/>
      <c r="Z74" s="40"/>
      <c r="AA74" s="40"/>
      <c r="AB74" s="40" t="s">
        <v>386</v>
      </c>
      <c r="AC74" s="40" t="s">
        <v>154</v>
      </c>
      <c r="AD74" s="40" t="s">
        <v>386</v>
      </c>
      <c r="AE74" s="40"/>
      <c r="AF74" s="40"/>
      <c r="AG74" s="40"/>
      <c r="AH74" s="40" t="s">
        <v>156</v>
      </c>
      <c r="AI74" s="40" t="s">
        <v>180</v>
      </c>
      <c r="AJ74" s="40"/>
      <c r="AK74" s="40" t="s">
        <v>153</v>
      </c>
      <c r="AL74" s="40" t="s">
        <v>179</v>
      </c>
      <c r="AM74" s="40"/>
      <c r="AN74" s="40" t="s">
        <v>180</v>
      </c>
      <c r="AO74" s="40" t="s">
        <v>156</v>
      </c>
      <c r="AP74" s="40"/>
      <c r="AQ74" s="40" t="s">
        <v>166</v>
      </c>
      <c r="AR74" s="40" t="s">
        <v>156</v>
      </c>
      <c r="AS74" s="40" t="s">
        <v>148</v>
      </c>
      <c r="AT74" s="40"/>
      <c r="AU74" s="40"/>
    </row>
    <row r="75" spans="1:47" ht="12.95" customHeight="1">
      <c r="A75" s="56">
        <v>173</v>
      </c>
      <c r="B75" s="56"/>
      <c r="C75" s="57">
        <v>106</v>
      </c>
      <c r="D75" s="39" t="s">
        <v>218</v>
      </c>
      <c r="E75" s="38" t="s">
        <v>136</v>
      </c>
      <c r="F75" s="38" t="s">
        <v>315</v>
      </c>
      <c r="G75" s="39">
        <v>1</v>
      </c>
      <c r="H75" s="39">
        <v>200</v>
      </c>
      <c r="I75" s="41"/>
      <c r="J75" s="41" t="s">
        <v>172</v>
      </c>
      <c r="K75" s="41" t="s">
        <v>180</v>
      </c>
      <c r="L75" s="40"/>
      <c r="M75" s="40" t="s">
        <v>413</v>
      </c>
      <c r="N75" s="40"/>
      <c r="O75" s="40"/>
      <c r="P75" s="40"/>
      <c r="Q75" s="40"/>
      <c r="R75" s="40" t="s">
        <v>386</v>
      </c>
      <c r="S75" s="40" t="s">
        <v>153</v>
      </c>
      <c r="T75" s="40" t="s">
        <v>154</v>
      </c>
      <c r="U75" s="40" t="s">
        <v>398</v>
      </c>
      <c r="V75" s="40"/>
      <c r="W75" s="40" t="s">
        <v>154</v>
      </c>
      <c r="X75" s="40" t="s">
        <v>146</v>
      </c>
      <c r="Y75" s="40"/>
      <c r="Z75" s="40"/>
      <c r="AA75" s="40"/>
      <c r="AB75" s="40" t="s">
        <v>386</v>
      </c>
      <c r="AC75" s="40" t="s">
        <v>154</v>
      </c>
      <c r="AD75" s="40" t="s">
        <v>386</v>
      </c>
      <c r="AE75" s="40"/>
      <c r="AF75" s="40"/>
      <c r="AG75" s="40"/>
      <c r="AH75" s="40" t="s">
        <v>156</v>
      </c>
      <c r="AI75" s="40" t="s">
        <v>180</v>
      </c>
      <c r="AJ75" s="40"/>
      <c r="AK75" s="40" t="s">
        <v>153</v>
      </c>
      <c r="AL75" s="40" t="s">
        <v>180</v>
      </c>
      <c r="AM75" s="40"/>
      <c r="AN75" s="40" t="s">
        <v>179</v>
      </c>
      <c r="AO75" s="40" t="s">
        <v>156</v>
      </c>
      <c r="AP75" s="40" t="s">
        <v>156</v>
      </c>
      <c r="AQ75" s="40" t="s">
        <v>156</v>
      </c>
      <c r="AR75" s="40" t="s">
        <v>156</v>
      </c>
      <c r="AS75" s="40" t="s">
        <v>148</v>
      </c>
      <c r="AT75" s="40"/>
      <c r="AU75" s="40"/>
    </row>
    <row r="76" spans="1:47" ht="12.95" customHeight="1">
      <c r="A76" s="56">
        <v>174</v>
      </c>
      <c r="B76" s="56"/>
      <c r="C76" s="57">
        <v>106</v>
      </c>
      <c r="D76" s="39" t="s">
        <v>218</v>
      </c>
      <c r="E76" s="38" t="s">
        <v>136</v>
      </c>
      <c r="F76" s="38" t="s">
        <v>314</v>
      </c>
      <c r="G76" s="39">
        <v>1</v>
      </c>
      <c r="H76" s="39">
        <v>50</v>
      </c>
      <c r="I76" s="41"/>
      <c r="J76" s="41" t="s">
        <v>172</v>
      </c>
      <c r="K76" s="41" t="s">
        <v>180</v>
      </c>
      <c r="L76" s="40"/>
      <c r="M76" s="40" t="s">
        <v>413</v>
      </c>
      <c r="N76" s="40"/>
      <c r="O76" s="40"/>
      <c r="P76" s="40"/>
      <c r="Q76" s="40"/>
      <c r="R76" s="40" t="s">
        <v>392</v>
      </c>
      <c r="S76" s="40" t="s">
        <v>156</v>
      </c>
      <c r="T76" s="40" t="s">
        <v>154</v>
      </c>
      <c r="U76" s="40" t="s">
        <v>397</v>
      </c>
      <c r="V76" s="40"/>
      <c r="W76" s="40" t="s">
        <v>164</v>
      </c>
      <c r="X76" s="40" t="s">
        <v>146</v>
      </c>
      <c r="Y76" s="40"/>
      <c r="Z76" s="40"/>
      <c r="AA76" s="40"/>
      <c r="AB76" s="40" t="s">
        <v>386</v>
      </c>
      <c r="AC76" s="40" t="s">
        <v>154</v>
      </c>
      <c r="AD76" s="40" t="s">
        <v>386</v>
      </c>
      <c r="AE76" s="40"/>
      <c r="AF76" s="40"/>
      <c r="AG76" s="40"/>
      <c r="AH76" s="40" t="s">
        <v>153</v>
      </c>
      <c r="AI76" s="40" t="s">
        <v>180</v>
      </c>
      <c r="AJ76" s="40"/>
      <c r="AK76" s="40" t="s">
        <v>156</v>
      </c>
      <c r="AL76" s="40" t="s">
        <v>180</v>
      </c>
      <c r="AM76" s="40"/>
      <c r="AN76" s="40" t="s">
        <v>180</v>
      </c>
      <c r="AO76" s="40" t="s">
        <v>156</v>
      </c>
      <c r="AP76" s="40" t="s">
        <v>156</v>
      </c>
      <c r="AQ76" s="40" t="s">
        <v>166</v>
      </c>
      <c r="AR76" s="40" t="s">
        <v>156</v>
      </c>
      <c r="AS76" s="40" t="s">
        <v>148</v>
      </c>
      <c r="AT76" s="40"/>
      <c r="AU76" s="40"/>
    </row>
    <row r="77" spans="1:47" ht="12.95" customHeight="1">
      <c r="A77" s="56">
        <v>175</v>
      </c>
      <c r="B77" s="56"/>
      <c r="C77" s="57">
        <v>106</v>
      </c>
      <c r="D77" s="39" t="s">
        <v>218</v>
      </c>
      <c r="E77" s="38" t="s">
        <v>75</v>
      </c>
      <c r="F77" s="38" t="s">
        <v>75</v>
      </c>
      <c r="G77" s="39">
        <v>1</v>
      </c>
      <c r="H77" s="39">
        <v>50</v>
      </c>
      <c r="I77" s="41"/>
      <c r="J77" s="41" t="s">
        <v>412</v>
      </c>
      <c r="K77" s="41" t="s">
        <v>180</v>
      </c>
      <c r="L77" s="40"/>
      <c r="M77" s="40" t="s">
        <v>413</v>
      </c>
      <c r="N77" s="40"/>
      <c r="O77" s="40"/>
      <c r="P77" s="40"/>
      <c r="Q77" s="40"/>
      <c r="R77" s="40" t="s">
        <v>156</v>
      </c>
      <c r="S77" s="40" t="s">
        <v>156</v>
      </c>
      <c r="T77" s="40" t="s">
        <v>154</v>
      </c>
      <c r="U77" s="40" t="s">
        <v>397</v>
      </c>
      <c r="V77" s="40"/>
      <c r="W77" s="40" t="s">
        <v>164</v>
      </c>
      <c r="X77" s="40"/>
      <c r="Y77" s="40"/>
      <c r="Z77" s="40"/>
      <c r="AA77" s="40"/>
      <c r="AB77" s="40" t="s">
        <v>386</v>
      </c>
      <c r="AC77" s="40" t="s">
        <v>154</v>
      </c>
      <c r="AD77" s="40" t="s">
        <v>411</v>
      </c>
      <c r="AE77" s="40"/>
      <c r="AF77" s="40"/>
      <c r="AG77" s="40"/>
      <c r="AH77" s="40" t="s">
        <v>156</v>
      </c>
      <c r="AI77" s="40" t="s">
        <v>180</v>
      </c>
      <c r="AJ77" s="40"/>
      <c r="AK77" s="40"/>
      <c r="AL77" s="40" t="s">
        <v>180</v>
      </c>
      <c r="AM77" s="40"/>
      <c r="AN77" s="40" t="s">
        <v>180</v>
      </c>
      <c r="AO77" s="40" t="s">
        <v>156</v>
      </c>
      <c r="AP77" s="40" t="s">
        <v>156</v>
      </c>
      <c r="AQ77" s="40" t="s">
        <v>166</v>
      </c>
      <c r="AR77" s="40" t="s">
        <v>166</v>
      </c>
      <c r="AS77" s="40" t="s">
        <v>145</v>
      </c>
      <c r="AT77" s="40"/>
      <c r="AU77" s="40"/>
    </row>
    <row r="78" spans="1:47" ht="12.95" customHeight="1">
      <c r="A78" s="56">
        <v>176</v>
      </c>
      <c r="B78" s="56"/>
      <c r="C78" s="57">
        <v>106</v>
      </c>
      <c r="D78" s="39" t="s">
        <v>218</v>
      </c>
      <c r="E78" s="38" t="s">
        <v>75</v>
      </c>
      <c r="F78" s="38" t="s">
        <v>313</v>
      </c>
      <c r="G78" s="39">
        <v>1</v>
      </c>
      <c r="H78" s="39">
        <v>50</v>
      </c>
      <c r="I78" s="41"/>
      <c r="J78" s="41" t="s">
        <v>412</v>
      </c>
      <c r="K78" s="41" t="s">
        <v>180</v>
      </c>
      <c r="L78" s="40"/>
      <c r="M78" s="40" t="s">
        <v>413</v>
      </c>
      <c r="N78" s="40"/>
      <c r="O78" s="40"/>
      <c r="P78" s="40"/>
      <c r="Q78" s="40"/>
      <c r="R78" s="40" t="s">
        <v>156</v>
      </c>
      <c r="S78" s="40" t="s">
        <v>156</v>
      </c>
      <c r="T78" s="40" t="s">
        <v>154</v>
      </c>
      <c r="U78" s="40"/>
      <c r="V78" s="40"/>
      <c r="W78" s="40" t="s">
        <v>152</v>
      </c>
      <c r="X78" s="40" t="s">
        <v>386</v>
      </c>
      <c r="Y78" s="40"/>
      <c r="Z78" s="40"/>
      <c r="AA78" s="40"/>
      <c r="AB78" s="40" t="s">
        <v>390</v>
      </c>
      <c r="AC78" s="40" t="s">
        <v>386</v>
      </c>
      <c r="AD78" s="40" t="s">
        <v>411</v>
      </c>
      <c r="AE78" s="40"/>
      <c r="AF78" s="40"/>
      <c r="AG78" s="40"/>
      <c r="AH78" s="40" t="s">
        <v>180</v>
      </c>
      <c r="AI78" s="40" t="s">
        <v>180</v>
      </c>
      <c r="AJ78" s="40"/>
      <c r="AK78" s="40" t="s">
        <v>153</v>
      </c>
      <c r="AL78" s="40" t="s">
        <v>179</v>
      </c>
      <c r="AM78" s="40"/>
      <c r="AN78" s="40" t="s">
        <v>180</v>
      </c>
      <c r="AO78" s="40" t="s">
        <v>156</v>
      </c>
      <c r="AP78" s="40" t="s">
        <v>156</v>
      </c>
      <c r="AQ78" s="40"/>
      <c r="AR78" s="40"/>
      <c r="AS78" s="40" t="s">
        <v>150</v>
      </c>
      <c r="AT78" s="40"/>
      <c r="AU78" s="40"/>
    </row>
    <row r="79" spans="1:47" ht="12.95" customHeight="1">
      <c r="A79" s="56">
        <v>177</v>
      </c>
      <c r="B79" s="56"/>
      <c r="C79" s="57">
        <v>106</v>
      </c>
      <c r="D79" s="39" t="s">
        <v>218</v>
      </c>
      <c r="E79" s="38" t="s">
        <v>75</v>
      </c>
      <c r="F79" s="38" t="s">
        <v>108</v>
      </c>
      <c r="G79" s="39">
        <v>1</v>
      </c>
      <c r="H79" s="39">
        <v>50</v>
      </c>
      <c r="I79" s="41"/>
      <c r="J79" s="41" t="s">
        <v>412</v>
      </c>
      <c r="K79" s="41" t="s">
        <v>180</v>
      </c>
      <c r="L79" s="40"/>
      <c r="M79" s="40" t="s">
        <v>413</v>
      </c>
      <c r="N79" s="40"/>
      <c r="O79" s="40"/>
      <c r="P79" s="40"/>
      <c r="Q79" s="40"/>
      <c r="R79" s="40" t="s">
        <v>156</v>
      </c>
      <c r="S79" s="40" t="s">
        <v>156</v>
      </c>
      <c r="T79" s="40" t="s">
        <v>154</v>
      </c>
      <c r="U79" s="40"/>
      <c r="V79" s="40"/>
      <c r="W79" s="40" t="s">
        <v>401</v>
      </c>
      <c r="X79" s="40" t="s">
        <v>156</v>
      </c>
      <c r="Y79" s="40"/>
      <c r="Z79" s="40"/>
      <c r="AA79" s="40"/>
      <c r="AB79" s="40" t="s">
        <v>386</v>
      </c>
      <c r="AC79" s="40" t="s">
        <v>157</v>
      </c>
      <c r="AD79" s="40" t="s">
        <v>386</v>
      </c>
      <c r="AE79" s="40"/>
      <c r="AF79" s="40"/>
      <c r="AG79" s="40"/>
      <c r="AH79" s="40" t="s">
        <v>180</v>
      </c>
      <c r="AI79" s="40" t="s">
        <v>180</v>
      </c>
      <c r="AJ79" s="40"/>
      <c r="AK79" s="40" t="s">
        <v>153</v>
      </c>
      <c r="AL79" s="40"/>
      <c r="AM79" s="40"/>
      <c r="AN79" s="40" t="s">
        <v>180</v>
      </c>
      <c r="AO79" s="40" t="s">
        <v>156</v>
      </c>
      <c r="AP79" s="40" t="s">
        <v>156</v>
      </c>
      <c r="AQ79" s="40" t="s">
        <v>166</v>
      </c>
      <c r="AR79" s="40"/>
      <c r="AS79" s="40" t="s">
        <v>148</v>
      </c>
      <c r="AT79" s="40"/>
      <c r="AU79" s="40"/>
    </row>
    <row r="80" spans="1:47" ht="12.95" customHeight="1">
      <c r="A80" s="56">
        <v>178</v>
      </c>
      <c r="B80" s="56"/>
      <c r="C80" s="57">
        <v>106</v>
      </c>
      <c r="D80" s="39" t="s">
        <v>218</v>
      </c>
      <c r="E80" s="38" t="s">
        <v>75</v>
      </c>
      <c r="F80" s="38" t="s">
        <v>52</v>
      </c>
      <c r="G80" s="39">
        <v>1</v>
      </c>
      <c r="H80" s="39">
        <v>50</v>
      </c>
      <c r="I80" s="41"/>
      <c r="J80" s="41" t="s">
        <v>412</v>
      </c>
      <c r="K80" s="41" t="s">
        <v>157</v>
      </c>
      <c r="L80" s="40"/>
      <c r="M80" s="40" t="s">
        <v>413</v>
      </c>
      <c r="N80" s="40"/>
      <c r="O80" s="40"/>
      <c r="P80" s="40"/>
      <c r="Q80" s="40"/>
      <c r="R80" s="40" t="s">
        <v>416</v>
      </c>
      <c r="S80" s="40" t="s">
        <v>156</v>
      </c>
      <c r="T80" s="40" t="s">
        <v>154</v>
      </c>
      <c r="U80" s="40" t="s">
        <v>397</v>
      </c>
      <c r="V80" s="40"/>
      <c r="W80" s="40" t="s">
        <v>401</v>
      </c>
      <c r="X80" s="40" t="s">
        <v>156</v>
      </c>
      <c r="Y80" s="40"/>
      <c r="Z80" s="40"/>
      <c r="AA80" s="40"/>
      <c r="AB80" s="40" t="s">
        <v>390</v>
      </c>
      <c r="AC80" s="40" t="s">
        <v>386</v>
      </c>
      <c r="AD80" s="40" t="s">
        <v>386</v>
      </c>
      <c r="AE80" s="40"/>
      <c r="AF80" s="40"/>
      <c r="AG80" s="40"/>
      <c r="AH80" s="40" t="s">
        <v>180</v>
      </c>
      <c r="AI80" s="40" t="s">
        <v>180</v>
      </c>
      <c r="AJ80" s="40"/>
      <c r="AK80" s="40" t="s">
        <v>153</v>
      </c>
      <c r="AL80" s="40" t="s">
        <v>180</v>
      </c>
      <c r="AM80" s="40"/>
      <c r="AN80" s="40" t="s">
        <v>180</v>
      </c>
      <c r="AO80" s="40" t="s">
        <v>156</v>
      </c>
      <c r="AP80" s="40" t="s">
        <v>156</v>
      </c>
      <c r="AQ80" s="40" t="s">
        <v>166</v>
      </c>
      <c r="AR80" s="40"/>
      <c r="AS80" s="40" t="s">
        <v>150</v>
      </c>
      <c r="AT80" s="40"/>
      <c r="AU80" s="40"/>
    </row>
    <row r="81" spans="1:47" ht="18.75">
      <c r="A81" s="56">
        <v>179</v>
      </c>
      <c r="B81" s="56"/>
      <c r="C81" s="57">
        <v>106</v>
      </c>
      <c r="D81" s="39" t="s">
        <v>218</v>
      </c>
      <c r="E81" s="38" t="s">
        <v>75</v>
      </c>
      <c r="F81" s="38" t="s">
        <v>312</v>
      </c>
      <c r="G81" s="39">
        <v>1</v>
      </c>
      <c r="H81" s="39">
        <v>15</v>
      </c>
      <c r="I81" s="41"/>
      <c r="J81" s="41" t="s">
        <v>412</v>
      </c>
      <c r="K81" s="41" t="s">
        <v>180</v>
      </c>
      <c r="L81" s="40"/>
      <c r="M81" s="40" t="s">
        <v>413</v>
      </c>
      <c r="N81" s="40"/>
      <c r="O81" s="40"/>
      <c r="P81" s="40"/>
      <c r="Q81" s="40"/>
      <c r="R81" s="40" t="s">
        <v>392</v>
      </c>
      <c r="S81" s="40" t="s">
        <v>156</v>
      </c>
      <c r="T81" s="40" t="s">
        <v>154</v>
      </c>
      <c r="U81" s="40" t="s">
        <v>397</v>
      </c>
      <c r="V81" s="40"/>
      <c r="W81" s="40" t="s">
        <v>152</v>
      </c>
      <c r="X81" s="40" t="s">
        <v>156</v>
      </c>
      <c r="Y81" s="40"/>
      <c r="Z81" s="40"/>
      <c r="AA81" s="40"/>
      <c r="AB81" s="40" t="s">
        <v>386</v>
      </c>
      <c r="AC81" s="40" t="s">
        <v>386</v>
      </c>
      <c r="AD81" s="40" t="s">
        <v>386</v>
      </c>
      <c r="AE81" s="40"/>
      <c r="AF81" s="40"/>
      <c r="AG81" s="40"/>
      <c r="AH81" s="40" t="s">
        <v>180</v>
      </c>
      <c r="AI81" s="40" t="s">
        <v>180</v>
      </c>
      <c r="AJ81" s="40"/>
      <c r="AK81" s="40"/>
      <c r="AL81" s="40" t="s">
        <v>180</v>
      </c>
      <c r="AM81" s="40"/>
      <c r="AN81" s="40" t="s">
        <v>180</v>
      </c>
      <c r="AO81" s="40" t="s">
        <v>156</v>
      </c>
      <c r="AP81" s="40" t="s">
        <v>156</v>
      </c>
      <c r="AQ81" s="40" t="s">
        <v>156</v>
      </c>
      <c r="AR81" s="40"/>
      <c r="AS81" s="40" t="s">
        <v>148</v>
      </c>
      <c r="AT81" s="40"/>
      <c r="AU81" s="40"/>
    </row>
    <row r="82" spans="1:47" ht="12">
      <c r="A82" s="55" t="s">
        <v>348</v>
      </c>
      <c r="B82" s="56"/>
      <c r="C82" s="57">
        <v>106</v>
      </c>
      <c r="D82" s="158" t="s">
        <v>218</v>
      </c>
      <c r="E82" s="166" t="s">
        <v>107</v>
      </c>
      <c r="F82" s="166" t="s">
        <v>311</v>
      </c>
      <c r="G82" s="39" t="s">
        <v>210</v>
      </c>
      <c r="H82" s="39">
        <v>125</v>
      </c>
      <c r="I82" s="41"/>
      <c r="J82" s="41" t="s">
        <v>417</v>
      </c>
      <c r="K82" s="41" t="s">
        <v>179</v>
      </c>
      <c r="L82" s="40"/>
      <c r="M82" s="40" t="s">
        <v>413</v>
      </c>
      <c r="N82" s="40"/>
      <c r="O82" s="40"/>
      <c r="P82" s="40"/>
      <c r="Q82" s="40"/>
      <c r="R82" s="40" t="s">
        <v>146</v>
      </c>
      <c r="S82" s="40" t="s">
        <v>179</v>
      </c>
      <c r="T82" s="40" t="s">
        <v>154</v>
      </c>
      <c r="U82" s="40"/>
      <c r="V82" s="40"/>
      <c r="W82" s="40" t="s">
        <v>152</v>
      </c>
      <c r="X82" s="40" t="s">
        <v>386</v>
      </c>
      <c r="Y82" s="40"/>
      <c r="Z82" s="40"/>
      <c r="AA82" s="40"/>
      <c r="AB82" s="40" t="s">
        <v>400</v>
      </c>
      <c r="AC82" s="40" t="s">
        <v>386</v>
      </c>
      <c r="AD82" s="40" t="s">
        <v>386</v>
      </c>
      <c r="AE82" s="40"/>
      <c r="AF82" s="40"/>
      <c r="AG82" s="40"/>
      <c r="AH82" s="40" t="s">
        <v>153</v>
      </c>
      <c r="AI82" s="40" t="s">
        <v>179</v>
      </c>
      <c r="AJ82" s="40"/>
      <c r="AK82" s="40"/>
      <c r="AL82" s="40"/>
      <c r="AM82" s="40"/>
      <c r="AN82" s="40" t="s">
        <v>179</v>
      </c>
      <c r="AO82" s="40"/>
      <c r="AP82" s="40"/>
      <c r="AQ82" s="40"/>
      <c r="AR82" s="40"/>
      <c r="AS82" s="40"/>
      <c r="AT82" s="40"/>
      <c r="AU82" s="40"/>
    </row>
    <row r="83" spans="1:47" ht="12">
      <c r="A83" s="55" t="s">
        <v>349</v>
      </c>
      <c r="B83" s="56"/>
      <c r="C83" s="57">
        <v>106</v>
      </c>
      <c r="D83" s="159"/>
      <c r="E83" s="167"/>
      <c r="F83" s="167"/>
      <c r="G83" s="39" t="s">
        <v>198</v>
      </c>
      <c r="H83" s="39">
        <v>125</v>
      </c>
      <c r="I83" s="41"/>
      <c r="J83" s="41" t="s">
        <v>417</v>
      </c>
      <c r="K83" s="41" t="s">
        <v>179</v>
      </c>
      <c r="L83" s="40"/>
      <c r="M83" s="40" t="s">
        <v>413</v>
      </c>
      <c r="N83" s="40"/>
      <c r="O83" s="40"/>
      <c r="P83" s="40"/>
      <c r="Q83" s="40"/>
      <c r="R83" s="40" t="s">
        <v>146</v>
      </c>
      <c r="S83" s="40" t="s">
        <v>179</v>
      </c>
      <c r="T83" s="40" t="s">
        <v>154</v>
      </c>
      <c r="U83" s="40"/>
      <c r="V83" s="40"/>
      <c r="W83" s="40" t="s">
        <v>152</v>
      </c>
      <c r="X83" s="40" t="s">
        <v>386</v>
      </c>
      <c r="Y83" s="40"/>
      <c r="Z83" s="40"/>
      <c r="AA83" s="40"/>
      <c r="AB83" s="40" t="s">
        <v>400</v>
      </c>
      <c r="AC83" s="40" t="s">
        <v>386</v>
      </c>
      <c r="AD83" s="40" t="s">
        <v>386</v>
      </c>
      <c r="AE83" s="40"/>
      <c r="AF83" s="40"/>
      <c r="AG83" s="40"/>
      <c r="AH83" s="40" t="s">
        <v>153</v>
      </c>
      <c r="AI83" s="40" t="s">
        <v>179</v>
      </c>
      <c r="AJ83" s="40"/>
      <c r="AK83" s="40"/>
      <c r="AL83" s="40"/>
      <c r="AM83" s="40"/>
      <c r="AN83" s="40" t="s">
        <v>180</v>
      </c>
      <c r="AO83" s="40"/>
      <c r="AP83" s="40"/>
      <c r="AQ83" s="40"/>
      <c r="AR83" s="40"/>
      <c r="AS83" s="40"/>
      <c r="AT83" s="40"/>
      <c r="AU83" s="40"/>
    </row>
    <row r="84" spans="1:47" ht="18.75">
      <c r="A84" s="56">
        <v>182</v>
      </c>
      <c r="B84" s="56"/>
      <c r="C84" s="57">
        <v>106</v>
      </c>
      <c r="D84" s="39" t="s">
        <v>218</v>
      </c>
      <c r="E84" s="38" t="s">
        <v>107</v>
      </c>
      <c r="F84" s="38" t="s">
        <v>107</v>
      </c>
      <c r="G84" s="39">
        <v>1</v>
      </c>
      <c r="H84" s="39">
        <v>120</v>
      </c>
      <c r="I84" s="41"/>
      <c r="J84" s="41" t="s">
        <v>412</v>
      </c>
      <c r="K84" s="41" t="s">
        <v>180</v>
      </c>
      <c r="L84" s="40"/>
      <c r="M84" s="40" t="s">
        <v>413</v>
      </c>
      <c r="N84" s="40"/>
      <c r="O84" s="40"/>
      <c r="P84" s="40"/>
      <c r="Q84" s="40"/>
      <c r="R84" s="40" t="s">
        <v>415</v>
      </c>
      <c r="S84" s="40" t="s">
        <v>156</v>
      </c>
      <c r="T84" s="40" t="s">
        <v>154</v>
      </c>
      <c r="U84" s="40"/>
      <c r="V84" s="40"/>
      <c r="W84" s="40" t="s">
        <v>152</v>
      </c>
      <c r="X84" s="40" t="s">
        <v>156</v>
      </c>
      <c r="Y84" s="40"/>
      <c r="Z84" s="40"/>
      <c r="AA84" s="40"/>
      <c r="AB84" s="40" t="s">
        <v>386</v>
      </c>
      <c r="AC84" s="40" t="s">
        <v>156</v>
      </c>
      <c r="AD84" s="40" t="s">
        <v>386</v>
      </c>
      <c r="AE84" s="40"/>
      <c r="AF84" s="40"/>
      <c r="AG84" s="40"/>
      <c r="AH84" s="40" t="s">
        <v>180</v>
      </c>
      <c r="AI84" s="40" t="s">
        <v>180</v>
      </c>
      <c r="AJ84" s="40"/>
      <c r="AK84" s="40" t="s">
        <v>156</v>
      </c>
      <c r="AL84" s="40"/>
      <c r="AM84" s="40"/>
      <c r="AN84" s="40" t="s">
        <v>179</v>
      </c>
      <c r="AO84" s="40" t="s">
        <v>156</v>
      </c>
      <c r="AP84" s="40" t="s">
        <v>156</v>
      </c>
      <c r="AQ84" s="40" t="s">
        <v>164</v>
      </c>
      <c r="AR84" s="40"/>
      <c r="AS84" s="40" t="s">
        <v>145</v>
      </c>
      <c r="AT84" s="40"/>
      <c r="AU84" s="40"/>
    </row>
    <row r="85" spans="1:47" ht="12">
      <c r="A85" s="56">
        <v>183</v>
      </c>
      <c r="B85" s="56"/>
      <c r="C85" s="57">
        <v>106</v>
      </c>
      <c r="D85" s="39" t="s">
        <v>218</v>
      </c>
      <c r="E85" s="38" t="s">
        <v>107</v>
      </c>
      <c r="F85" s="38" t="s">
        <v>310</v>
      </c>
      <c r="G85" s="39">
        <v>1</v>
      </c>
      <c r="H85" s="39">
        <v>50</v>
      </c>
      <c r="I85" s="41"/>
      <c r="J85" s="41" t="s">
        <v>176</v>
      </c>
      <c r="K85" s="41" t="s">
        <v>157</v>
      </c>
      <c r="L85" s="40"/>
      <c r="M85" s="40" t="s">
        <v>413</v>
      </c>
      <c r="N85" s="40"/>
      <c r="O85" s="40"/>
      <c r="P85" s="40"/>
      <c r="Q85" s="40"/>
      <c r="R85" s="40" t="s">
        <v>156</v>
      </c>
      <c r="S85" s="40" t="s">
        <v>156</v>
      </c>
      <c r="T85" s="40" t="s">
        <v>154</v>
      </c>
      <c r="U85" s="40"/>
      <c r="V85" s="40"/>
      <c r="W85" s="40" t="s">
        <v>152</v>
      </c>
      <c r="X85" s="40" t="s">
        <v>386</v>
      </c>
      <c r="Y85" s="40"/>
      <c r="Z85" s="40"/>
      <c r="AA85" s="40"/>
      <c r="AB85" s="40" t="s">
        <v>386</v>
      </c>
      <c r="AC85" s="40" t="s">
        <v>157</v>
      </c>
      <c r="AD85" s="40" t="s">
        <v>386</v>
      </c>
      <c r="AE85" s="40"/>
      <c r="AF85" s="40"/>
      <c r="AG85" s="40"/>
      <c r="AH85" s="40" t="s">
        <v>180</v>
      </c>
      <c r="AI85" s="40" t="s">
        <v>180</v>
      </c>
      <c r="AJ85" s="40"/>
      <c r="AK85" s="40" t="s">
        <v>156</v>
      </c>
      <c r="AL85" s="40"/>
      <c r="AM85" s="40"/>
      <c r="AN85" s="40" t="s">
        <v>180</v>
      </c>
      <c r="AO85" s="40" t="s">
        <v>156</v>
      </c>
      <c r="AP85" s="40" t="s">
        <v>156</v>
      </c>
      <c r="AQ85" s="40" t="s">
        <v>156</v>
      </c>
      <c r="AR85" s="40"/>
      <c r="AS85" s="40" t="s">
        <v>156</v>
      </c>
      <c r="AT85" s="40"/>
      <c r="AU85" s="40"/>
    </row>
    <row r="86" spans="1:47" ht="12">
      <c r="A86" s="56">
        <v>184</v>
      </c>
      <c r="B86" s="56"/>
      <c r="C86" s="57">
        <v>106</v>
      </c>
      <c r="D86" s="39" t="s">
        <v>218</v>
      </c>
      <c r="E86" s="38" t="s">
        <v>107</v>
      </c>
      <c r="F86" s="38" t="s">
        <v>309</v>
      </c>
      <c r="G86" s="39">
        <v>1</v>
      </c>
      <c r="H86" s="39">
        <v>25</v>
      </c>
      <c r="I86" s="41"/>
      <c r="J86" s="41" t="s">
        <v>412</v>
      </c>
      <c r="K86" s="41" t="s">
        <v>179</v>
      </c>
      <c r="L86" s="40"/>
      <c r="M86" s="40" t="s">
        <v>413</v>
      </c>
      <c r="N86" s="40"/>
      <c r="O86" s="40"/>
      <c r="P86" s="40"/>
      <c r="Q86" s="40"/>
      <c r="R86" s="40" t="s">
        <v>156</v>
      </c>
      <c r="S86" s="40" t="s">
        <v>180</v>
      </c>
      <c r="T86" s="40" t="s">
        <v>154</v>
      </c>
      <c r="U86" s="40"/>
      <c r="V86" s="40"/>
      <c r="W86" s="40" t="s">
        <v>152</v>
      </c>
      <c r="X86" s="40" t="s">
        <v>386</v>
      </c>
      <c r="Y86" s="40"/>
      <c r="Z86" s="40"/>
      <c r="AA86" s="40"/>
      <c r="AB86" s="40" t="s">
        <v>156</v>
      </c>
      <c r="AC86" s="40" t="s">
        <v>156</v>
      </c>
      <c r="AD86" s="40" t="s">
        <v>156</v>
      </c>
      <c r="AE86" s="40"/>
      <c r="AF86" s="40"/>
      <c r="AG86" s="40"/>
      <c r="AH86" s="40" t="s">
        <v>156</v>
      </c>
      <c r="AI86" s="40" t="s">
        <v>180</v>
      </c>
      <c r="AJ86" s="40"/>
      <c r="AK86" s="40"/>
      <c r="AL86" s="40"/>
      <c r="AM86" s="40"/>
      <c r="AN86" s="40" t="s">
        <v>179</v>
      </c>
      <c r="AO86" s="40"/>
      <c r="AP86" s="40"/>
      <c r="AQ86" s="40"/>
      <c r="AR86" s="40"/>
      <c r="AS86" s="40"/>
      <c r="AT86" s="40"/>
      <c r="AU86" s="40"/>
    </row>
    <row r="87" spans="1:47" ht="18.75">
      <c r="A87" s="56">
        <v>185</v>
      </c>
      <c r="B87" s="56"/>
      <c r="C87" s="57">
        <v>106</v>
      </c>
      <c r="D87" s="39" t="s">
        <v>218</v>
      </c>
      <c r="E87" s="38" t="s">
        <v>308</v>
      </c>
      <c r="F87" s="38" t="s">
        <v>93</v>
      </c>
      <c r="G87" s="39">
        <v>1</v>
      </c>
      <c r="H87" s="39">
        <v>100</v>
      </c>
      <c r="I87" s="41"/>
      <c r="J87" s="41" t="s">
        <v>412</v>
      </c>
      <c r="K87" s="41" t="s">
        <v>180</v>
      </c>
      <c r="L87" s="40"/>
      <c r="M87" s="40" t="s">
        <v>413</v>
      </c>
      <c r="N87" s="40"/>
      <c r="O87" s="40"/>
      <c r="P87" s="40"/>
      <c r="Q87" s="40"/>
      <c r="R87" s="40" t="s">
        <v>415</v>
      </c>
      <c r="S87" s="40" t="s">
        <v>153</v>
      </c>
      <c r="T87" s="40" t="s">
        <v>154</v>
      </c>
      <c r="U87" s="40" t="s">
        <v>398</v>
      </c>
      <c r="V87" s="40"/>
      <c r="W87" s="40" t="s">
        <v>154</v>
      </c>
      <c r="X87" s="40" t="s">
        <v>146</v>
      </c>
      <c r="Y87" s="40"/>
      <c r="Z87" s="40"/>
      <c r="AA87" s="40"/>
      <c r="AB87" s="40" t="s">
        <v>386</v>
      </c>
      <c r="AC87" s="40" t="s">
        <v>154</v>
      </c>
      <c r="AD87" s="40" t="s">
        <v>386</v>
      </c>
      <c r="AE87" s="40"/>
      <c r="AF87" s="40"/>
      <c r="AG87" s="40"/>
      <c r="AH87" s="40" t="s">
        <v>156</v>
      </c>
      <c r="AI87" s="40" t="s">
        <v>182</v>
      </c>
      <c r="AJ87" s="40"/>
      <c r="AK87" s="40" t="s">
        <v>153</v>
      </c>
      <c r="AL87" s="40" t="s">
        <v>180</v>
      </c>
      <c r="AM87" s="40"/>
      <c r="AN87" s="40" t="s">
        <v>180</v>
      </c>
      <c r="AO87" s="40" t="s">
        <v>156</v>
      </c>
      <c r="AP87" s="40" t="s">
        <v>156</v>
      </c>
      <c r="AQ87" s="40" t="s">
        <v>156</v>
      </c>
      <c r="AR87" s="40" t="s">
        <v>156</v>
      </c>
      <c r="AS87" s="40" t="s">
        <v>148</v>
      </c>
      <c r="AT87" s="40"/>
      <c r="AU87" s="40"/>
    </row>
    <row r="88" spans="1:47" ht="18.75">
      <c r="A88" s="56">
        <v>186</v>
      </c>
      <c r="B88" s="56"/>
      <c r="C88" s="57">
        <v>106</v>
      </c>
      <c r="D88" s="39" t="s">
        <v>218</v>
      </c>
      <c r="E88" s="38" t="s">
        <v>308</v>
      </c>
      <c r="F88" s="38" t="s">
        <v>308</v>
      </c>
      <c r="G88" s="39">
        <v>1</v>
      </c>
      <c r="H88" s="39">
        <v>400</v>
      </c>
      <c r="I88" s="41"/>
      <c r="J88" s="41" t="s">
        <v>412</v>
      </c>
      <c r="K88" s="41" t="s">
        <v>157</v>
      </c>
      <c r="L88" s="40"/>
      <c r="M88" s="40" t="s">
        <v>413</v>
      </c>
      <c r="N88" s="40"/>
      <c r="O88" s="40"/>
      <c r="P88" s="40"/>
      <c r="Q88" s="40"/>
      <c r="R88" s="40" t="s">
        <v>146</v>
      </c>
      <c r="S88" s="40" t="s">
        <v>153</v>
      </c>
      <c r="T88" s="40" t="s">
        <v>154</v>
      </c>
      <c r="U88" s="40"/>
      <c r="V88" s="40"/>
      <c r="W88" s="40" t="s">
        <v>152</v>
      </c>
      <c r="X88" s="40" t="s">
        <v>386</v>
      </c>
      <c r="Y88" s="40"/>
      <c r="Z88" s="40"/>
      <c r="AA88" s="40"/>
      <c r="AB88" s="40" t="s">
        <v>386</v>
      </c>
      <c r="AC88" s="40" t="s">
        <v>386</v>
      </c>
      <c r="AD88" s="40" t="s">
        <v>386</v>
      </c>
      <c r="AE88" s="40"/>
      <c r="AF88" s="40"/>
      <c r="AG88" s="40"/>
      <c r="AH88" s="40" t="s">
        <v>180</v>
      </c>
      <c r="AI88" s="40" t="s">
        <v>182</v>
      </c>
      <c r="AJ88" s="40"/>
      <c r="AK88" s="40" t="s">
        <v>153</v>
      </c>
      <c r="AL88" s="40" t="s">
        <v>179</v>
      </c>
      <c r="AM88" s="40"/>
      <c r="AN88" s="40" t="s">
        <v>180</v>
      </c>
      <c r="AO88" s="40" t="s">
        <v>156</v>
      </c>
      <c r="AP88" s="40" t="s">
        <v>156</v>
      </c>
      <c r="AQ88" s="40" t="s">
        <v>164</v>
      </c>
      <c r="AR88" s="40"/>
      <c r="AS88" s="40" t="s">
        <v>145</v>
      </c>
      <c r="AT88" s="40"/>
      <c r="AU88" s="40"/>
    </row>
    <row r="89" spans="1:47" ht="18.75">
      <c r="A89" s="56">
        <v>187</v>
      </c>
      <c r="B89" s="56"/>
      <c r="C89" s="57">
        <v>106</v>
      </c>
      <c r="D89" s="39" t="s">
        <v>330</v>
      </c>
      <c r="E89" s="38" t="s">
        <v>38</v>
      </c>
      <c r="F89" s="38" t="s">
        <v>307</v>
      </c>
      <c r="G89" s="39">
        <v>1</v>
      </c>
      <c r="H89" s="39">
        <v>10</v>
      </c>
      <c r="I89" s="41"/>
      <c r="J89" s="41" t="s">
        <v>412</v>
      </c>
      <c r="K89" s="41" t="s">
        <v>180</v>
      </c>
      <c r="L89" s="40"/>
      <c r="M89" s="40" t="s">
        <v>413</v>
      </c>
      <c r="N89" s="40"/>
      <c r="O89" s="40"/>
      <c r="P89" s="40"/>
      <c r="Q89" s="40"/>
      <c r="R89" s="40" t="s">
        <v>392</v>
      </c>
      <c r="S89" s="40" t="s">
        <v>156</v>
      </c>
      <c r="T89" s="40" t="s">
        <v>154</v>
      </c>
      <c r="U89" s="40"/>
      <c r="V89" s="40"/>
      <c r="W89" s="40" t="s">
        <v>152</v>
      </c>
      <c r="X89" s="40" t="s">
        <v>386</v>
      </c>
      <c r="Y89" s="40"/>
      <c r="Z89" s="40"/>
      <c r="AA89" s="40"/>
      <c r="AB89" s="40" t="s">
        <v>390</v>
      </c>
      <c r="AC89" s="40" t="s">
        <v>157</v>
      </c>
      <c r="AD89" s="40" t="s">
        <v>386</v>
      </c>
      <c r="AE89" s="40"/>
      <c r="AF89" s="40"/>
      <c r="AG89" s="40"/>
      <c r="AH89" s="40" t="s">
        <v>180</v>
      </c>
      <c r="AI89" s="40" t="s">
        <v>180</v>
      </c>
      <c r="AJ89" s="40"/>
      <c r="AK89" s="40" t="s">
        <v>156</v>
      </c>
      <c r="AL89" s="40"/>
      <c r="AM89" s="40"/>
      <c r="AN89" s="40" t="s">
        <v>179</v>
      </c>
      <c r="AO89" s="40" t="s">
        <v>156</v>
      </c>
      <c r="AP89" s="40" t="s">
        <v>156</v>
      </c>
      <c r="AQ89" s="40" t="s">
        <v>156</v>
      </c>
      <c r="AR89" s="40"/>
      <c r="AS89" s="40" t="s">
        <v>150</v>
      </c>
      <c r="AT89" s="40"/>
      <c r="AU89" s="40"/>
    </row>
    <row r="90" spans="1:47" ht="18.75">
      <c r="A90" s="56">
        <v>188</v>
      </c>
      <c r="B90" s="56"/>
      <c r="C90" s="57">
        <v>106</v>
      </c>
      <c r="D90" s="39" t="s">
        <v>330</v>
      </c>
      <c r="E90" s="38" t="s">
        <v>38</v>
      </c>
      <c r="F90" s="38" t="s">
        <v>38</v>
      </c>
      <c r="G90" s="39">
        <v>1</v>
      </c>
      <c r="H90" s="39">
        <v>50</v>
      </c>
      <c r="I90" s="41"/>
      <c r="J90" s="41" t="s">
        <v>412</v>
      </c>
      <c r="K90" s="41" t="s">
        <v>180</v>
      </c>
      <c r="L90" s="40"/>
      <c r="M90" s="40" t="s">
        <v>413</v>
      </c>
      <c r="N90" s="40"/>
      <c r="O90" s="40"/>
      <c r="P90" s="40"/>
      <c r="Q90" s="40"/>
      <c r="R90" s="40" t="s">
        <v>388</v>
      </c>
      <c r="S90" s="40" t="s">
        <v>156</v>
      </c>
      <c r="T90" s="40" t="s">
        <v>154</v>
      </c>
      <c r="U90" s="40"/>
      <c r="V90" s="40"/>
      <c r="W90" s="40" t="s">
        <v>152</v>
      </c>
      <c r="X90" s="40" t="s">
        <v>386</v>
      </c>
      <c r="Y90" s="40"/>
      <c r="Z90" s="40"/>
      <c r="AA90" s="40"/>
      <c r="AB90" s="40" t="s">
        <v>386</v>
      </c>
      <c r="AC90" s="40" t="s">
        <v>386</v>
      </c>
      <c r="AD90" s="40" t="s">
        <v>386</v>
      </c>
      <c r="AE90" s="40"/>
      <c r="AF90" s="40"/>
      <c r="AG90" s="40"/>
      <c r="AH90" s="40" t="s">
        <v>180</v>
      </c>
      <c r="AI90" s="40" t="s">
        <v>182</v>
      </c>
      <c r="AJ90" s="40"/>
      <c r="AK90" s="40" t="s">
        <v>153</v>
      </c>
      <c r="AL90" s="40" t="s">
        <v>179</v>
      </c>
      <c r="AM90" s="40"/>
      <c r="AN90" s="40" t="s">
        <v>180</v>
      </c>
      <c r="AO90" s="40" t="s">
        <v>156</v>
      </c>
      <c r="AP90" s="40" t="s">
        <v>156</v>
      </c>
      <c r="AQ90" s="40" t="s">
        <v>156</v>
      </c>
      <c r="AR90" s="40"/>
      <c r="AS90" s="40" t="s">
        <v>150</v>
      </c>
      <c r="AT90" s="40"/>
      <c r="AU90" s="40"/>
    </row>
    <row r="91" spans="1:47" ht="18.75">
      <c r="A91" s="56">
        <v>189</v>
      </c>
      <c r="B91" s="56"/>
      <c r="C91" s="57">
        <v>106</v>
      </c>
      <c r="D91" s="39" t="s">
        <v>330</v>
      </c>
      <c r="E91" s="38" t="s">
        <v>38</v>
      </c>
      <c r="F91" s="38" t="s">
        <v>306</v>
      </c>
      <c r="G91" s="39">
        <v>1</v>
      </c>
      <c r="H91" s="39">
        <v>5</v>
      </c>
      <c r="I91" s="41"/>
      <c r="J91" s="41" t="s">
        <v>412</v>
      </c>
      <c r="K91" s="41" t="s">
        <v>180</v>
      </c>
      <c r="L91" s="40"/>
      <c r="M91" s="40" t="s">
        <v>413</v>
      </c>
      <c r="N91" s="40"/>
      <c r="O91" s="40"/>
      <c r="P91" s="40"/>
      <c r="Q91" s="40"/>
      <c r="R91" s="40" t="s">
        <v>146</v>
      </c>
      <c r="S91" s="40" t="s">
        <v>156</v>
      </c>
      <c r="T91" s="40" t="s">
        <v>154</v>
      </c>
      <c r="U91" s="40"/>
      <c r="V91" s="40"/>
      <c r="W91" s="40" t="s">
        <v>401</v>
      </c>
      <c r="X91" s="40" t="s">
        <v>156</v>
      </c>
      <c r="Y91" s="40"/>
      <c r="Z91" s="40"/>
      <c r="AA91" s="40"/>
      <c r="AB91" s="40" t="s">
        <v>390</v>
      </c>
      <c r="AC91" s="40" t="s">
        <v>386</v>
      </c>
      <c r="AD91" s="40" t="s">
        <v>23</v>
      </c>
      <c r="AE91" s="40"/>
      <c r="AF91" s="40"/>
      <c r="AG91" s="40"/>
      <c r="AH91" s="40" t="s">
        <v>180</v>
      </c>
      <c r="AI91" s="40" t="s">
        <v>180</v>
      </c>
      <c r="AJ91" s="40"/>
      <c r="AK91" s="40" t="s">
        <v>153</v>
      </c>
      <c r="AL91" s="40"/>
      <c r="AM91" s="40"/>
      <c r="AN91" s="40" t="s">
        <v>179</v>
      </c>
      <c r="AO91" s="40" t="s">
        <v>156</v>
      </c>
      <c r="AP91" s="40" t="s">
        <v>156</v>
      </c>
      <c r="AQ91" s="40" t="s">
        <v>156</v>
      </c>
      <c r="AR91" s="40"/>
      <c r="AS91" s="40" t="s">
        <v>148</v>
      </c>
      <c r="AT91" s="40"/>
      <c r="AU91" s="40"/>
    </row>
    <row r="92" spans="1:47" ht="12">
      <c r="A92" s="56">
        <v>190</v>
      </c>
      <c r="B92" s="56"/>
      <c r="C92" s="57">
        <v>106</v>
      </c>
      <c r="D92" s="39" t="s">
        <v>330</v>
      </c>
      <c r="E92" s="38" t="s">
        <v>57</v>
      </c>
      <c r="F92" s="38" t="s">
        <v>57</v>
      </c>
      <c r="G92" s="39">
        <v>1</v>
      </c>
      <c r="H92" s="39">
        <v>100</v>
      </c>
      <c r="I92" s="41"/>
      <c r="J92" s="41" t="s">
        <v>412</v>
      </c>
      <c r="K92" s="41" t="s">
        <v>157</v>
      </c>
      <c r="L92" s="40"/>
      <c r="M92" s="40" t="s">
        <v>413</v>
      </c>
      <c r="N92" s="40"/>
      <c r="O92" s="40"/>
      <c r="P92" s="40"/>
      <c r="Q92" s="40"/>
      <c r="R92" s="40" t="s">
        <v>146</v>
      </c>
      <c r="S92" s="40" t="s">
        <v>156</v>
      </c>
      <c r="T92" s="40" t="s">
        <v>154</v>
      </c>
      <c r="U92" s="40"/>
      <c r="V92" s="40"/>
      <c r="W92" s="40" t="s">
        <v>152</v>
      </c>
      <c r="X92" s="40" t="s">
        <v>386</v>
      </c>
      <c r="Y92" s="40"/>
      <c r="Z92" s="40"/>
      <c r="AA92" s="40"/>
      <c r="AB92" s="40" t="s">
        <v>386</v>
      </c>
      <c r="AC92" s="40" t="s">
        <v>386</v>
      </c>
      <c r="AD92" s="40" t="s">
        <v>386</v>
      </c>
      <c r="AE92" s="40"/>
      <c r="AF92" s="40"/>
      <c r="AG92" s="40"/>
      <c r="AH92" s="40" t="s">
        <v>180</v>
      </c>
      <c r="AI92" s="40" t="s">
        <v>179</v>
      </c>
      <c r="AJ92" s="40"/>
      <c r="AK92" s="40" t="s">
        <v>153</v>
      </c>
      <c r="AL92" s="40"/>
      <c r="AM92" s="40"/>
      <c r="AN92" s="40" t="s">
        <v>180</v>
      </c>
      <c r="AO92" s="40" t="s">
        <v>156</v>
      </c>
      <c r="AP92" s="40" t="s">
        <v>156</v>
      </c>
      <c r="AQ92" s="40" t="s">
        <v>154</v>
      </c>
      <c r="AR92" s="40"/>
      <c r="AS92" s="40" t="s">
        <v>145</v>
      </c>
      <c r="AT92" s="40"/>
      <c r="AU92" s="40"/>
    </row>
    <row r="93" spans="1:47" ht="12">
      <c r="A93" s="55" t="s">
        <v>350</v>
      </c>
      <c r="B93" s="56"/>
      <c r="C93" s="57">
        <v>106</v>
      </c>
      <c r="D93" s="158" t="s">
        <v>330</v>
      </c>
      <c r="E93" s="160" t="s">
        <v>141</v>
      </c>
      <c r="F93" s="160" t="s">
        <v>305</v>
      </c>
      <c r="G93" s="39" t="s">
        <v>304</v>
      </c>
      <c r="H93" s="39">
        <v>200</v>
      </c>
      <c r="I93" s="41"/>
      <c r="J93" s="41" t="s">
        <v>412</v>
      </c>
      <c r="K93" s="41" t="s">
        <v>179</v>
      </c>
      <c r="L93" s="40"/>
      <c r="M93" s="40" t="s">
        <v>413</v>
      </c>
      <c r="N93" s="40"/>
      <c r="O93" s="40"/>
      <c r="P93" s="40"/>
      <c r="Q93" s="40"/>
      <c r="R93" s="40" t="s">
        <v>146</v>
      </c>
      <c r="S93" s="40" t="s">
        <v>153</v>
      </c>
      <c r="T93" s="40" t="s">
        <v>154</v>
      </c>
      <c r="U93" s="40"/>
      <c r="V93" s="40"/>
      <c r="W93" s="40" t="s">
        <v>152</v>
      </c>
      <c r="X93" s="40" t="s">
        <v>386</v>
      </c>
      <c r="Y93" s="40"/>
      <c r="Z93" s="40"/>
      <c r="AA93" s="40"/>
      <c r="AB93" s="40" t="s">
        <v>386</v>
      </c>
      <c r="AC93" s="40" t="s">
        <v>386</v>
      </c>
      <c r="AD93" s="40" t="s">
        <v>386</v>
      </c>
      <c r="AE93" s="40"/>
      <c r="AF93" s="40"/>
      <c r="AG93" s="40"/>
      <c r="AH93" s="40" t="s">
        <v>180</v>
      </c>
      <c r="AI93" s="40" t="s">
        <v>179</v>
      </c>
      <c r="AJ93" s="40"/>
      <c r="AK93" s="40" t="s">
        <v>153</v>
      </c>
      <c r="AL93" s="40"/>
      <c r="AM93" s="40"/>
      <c r="AN93" s="40" t="s">
        <v>192</v>
      </c>
      <c r="AO93" s="40" t="s">
        <v>154</v>
      </c>
      <c r="AP93" s="40" t="s">
        <v>156</v>
      </c>
      <c r="AQ93" s="40" t="s">
        <v>154</v>
      </c>
      <c r="AR93" s="40"/>
      <c r="AS93" s="40" t="s">
        <v>145</v>
      </c>
      <c r="AT93" s="40"/>
      <c r="AU93" s="40"/>
    </row>
    <row r="94" spans="1:47" ht="18.75">
      <c r="A94" s="55" t="s">
        <v>351</v>
      </c>
      <c r="B94" s="56"/>
      <c r="C94" s="57">
        <v>106</v>
      </c>
      <c r="D94" s="159"/>
      <c r="E94" s="161"/>
      <c r="F94" s="161"/>
      <c r="G94" s="39" t="s">
        <v>303</v>
      </c>
      <c r="H94" s="39">
        <v>200</v>
      </c>
      <c r="I94" s="41"/>
      <c r="J94" s="41" t="s">
        <v>176</v>
      </c>
      <c r="K94" s="41" t="s">
        <v>179</v>
      </c>
      <c r="L94" s="40"/>
      <c r="M94" s="40" t="s">
        <v>413</v>
      </c>
      <c r="N94" s="40"/>
      <c r="O94" s="40"/>
      <c r="P94" s="40"/>
      <c r="Q94" s="40"/>
      <c r="R94" s="40" t="s">
        <v>399</v>
      </c>
      <c r="S94" s="40" t="s">
        <v>153</v>
      </c>
      <c r="T94" s="40" t="s">
        <v>154</v>
      </c>
      <c r="U94" s="40"/>
      <c r="V94" s="40"/>
      <c r="W94" s="40" t="s">
        <v>152</v>
      </c>
      <c r="X94" s="40" t="s">
        <v>390</v>
      </c>
      <c r="Y94" s="40"/>
      <c r="Z94" s="40"/>
      <c r="AA94" s="40"/>
      <c r="AB94" s="40" t="s">
        <v>386</v>
      </c>
      <c r="AC94" s="40" t="s">
        <v>157</v>
      </c>
      <c r="AD94" s="40" t="s">
        <v>386</v>
      </c>
      <c r="AE94" s="40"/>
      <c r="AF94" s="40"/>
      <c r="AG94" s="40"/>
      <c r="AH94" s="40" t="s">
        <v>179</v>
      </c>
      <c r="AI94" s="40" t="s">
        <v>179</v>
      </c>
      <c r="AJ94" s="40"/>
      <c r="AK94" s="40" t="s">
        <v>153</v>
      </c>
      <c r="AL94" s="40"/>
      <c r="AM94" s="40"/>
      <c r="AN94" s="40" t="s">
        <v>180</v>
      </c>
      <c r="AO94" s="40" t="s">
        <v>166</v>
      </c>
      <c r="AP94" s="40" t="s">
        <v>166</v>
      </c>
      <c r="AQ94" s="40" t="s">
        <v>166</v>
      </c>
      <c r="AR94" s="40"/>
      <c r="AS94" s="40" t="s">
        <v>148</v>
      </c>
      <c r="AT94" s="40"/>
      <c r="AU94" s="40"/>
    </row>
    <row r="95" spans="1:47" ht="18.75">
      <c r="A95" s="56">
        <v>193</v>
      </c>
      <c r="B95" s="56"/>
      <c r="C95" s="57">
        <v>106</v>
      </c>
      <c r="D95" s="39" t="s">
        <v>330</v>
      </c>
      <c r="E95" s="38" t="s">
        <v>302</v>
      </c>
      <c r="F95" s="38" t="s">
        <v>302</v>
      </c>
      <c r="G95" s="39">
        <v>1</v>
      </c>
      <c r="H95" s="39">
        <v>40</v>
      </c>
      <c r="I95" s="41"/>
      <c r="J95" s="41" t="s">
        <v>412</v>
      </c>
      <c r="K95" s="41" t="s">
        <v>180</v>
      </c>
      <c r="L95" s="40"/>
      <c r="M95" s="40" t="s">
        <v>413</v>
      </c>
      <c r="N95" s="40"/>
      <c r="O95" s="40"/>
      <c r="P95" s="40"/>
      <c r="Q95" s="40"/>
      <c r="R95" s="40" t="s">
        <v>392</v>
      </c>
      <c r="S95" s="40" t="s">
        <v>156</v>
      </c>
      <c r="T95" s="40" t="s">
        <v>154</v>
      </c>
      <c r="U95" s="40" t="s">
        <v>398</v>
      </c>
      <c r="V95" s="40"/>
      <c r="W95" s="40" t="s">
        <v>164</v>
      </c>
      <c r="X95" s="40" t="s">
        <v>156</v>
      </c>
      <c r="Y95" s="40"/>
      <c r="Z95" s="40"/>
      <c r="AA95" s="40"/>
      <c r="AB95" s="40" t="s">
        <v>386</v>
      </c>
      <c r="AC95" s="40" t="s">
        <v>157</v>
      </c>
      <c r="AD95" s="40" t="s">
        <v>386</v>
      </c>
      <c r="AE95" s="40"/>
      <c r="AF95" s="40"/>
      <c r="AG95" s="40"/>
      <c r="AH95" s="40" t="s">
        <v>156</v>
      </c>
      <c r="AI95" s="40" t="s">
        <v>179</v>
      </c>
      <c r="AJ95" s="40"/>
      <c r="AK95" s="40" t="s">
        <v>153</v>
      </c>
      <c r="AL95" s="40" t="s">
        <v>179</v>
      </c>
      <c r="AM95" s="40"/>
      <c r="AN95" s="40" t="s">
        <v>180</v>
      </c>
      <c r="AO95" s="40" t="s">
        <v>156</v>
      </c>
      <c r="AP95" s="40" t="s">
        <v>156</v>
      </c>
      <c r="AQ95" s="40" t="s">
        <v>166</v>
      </c>
      <c r="AR95" s="40" t="s">
        <v>156</v>
      </c>
      <c r="AS95" s="40" t="s">
        <v>148</v>
      </c>
      <c r="AT95" s="40"/>
      <c r="AU95" s="40"/>
    </row>
    <row r="96" spans="1:47" ht="18.75">
      <c r="A96" s="55" t="s">
        <v>352</v>
      </c>
      <c r="B96" s="56"/>
      <c r="C96" s="57">
        <v>106</v>
      </c>
      <c r="D96" s="158" t="s">
        <v>330</v>
      </c>
      <c r="E96" s="160" t="s">
        <v>133</v>
      </c>
      <c r="F96" s="158" t="s">
        <v>301</v>
      </c>
      <c r="G96" s="39" t="s">
        <v>210</v>
      </c>
      <c r="H96" s="39">
        <v>400</v>
      </c>
      <c r="I96" s="41"/>
      <c r="J96" s="41" t="s">
        <v>412</v>
      </c>
      <c r="K96" s="41" t="s">
        <v>180</v>
      </c>
      <c r="L96" s="40"/>
      <c r="M96" s="40" t="s">
        <v>413</v>
      </c>
      <c r="N96" s="40"/>
      <c r="O96" s="40"/>
      <c r="P96" s="40"/>
      <c r="Q96" s="40"/>
      <c r="R96" s="40" t="s">
        <v>399</v>
      </c>
      <c r="S96" s="40" t="s">
        <v>153</v>
      </c>
      <c r="T96" s="40" t="s">
        <v>154</v>
      </c>
      <c r="U96" s="40" t="s">
        <v>397</v>
      </c>
      <c r="V96" s="40"/>
      <c r="W96" s="40" t="s">
        <v>164</v>
      </c>
      <c r="X96" s="40" t="s">
        <v>146</v>
      </c>
      <c r="Y96" s="40"/>
      <c r="Z96" s="40"/>
      <c r="AA96" s="40"/>
      <c r="AB96" s="40" t="s">
        <v>386</v>
      </c>
      <c r="AC96" s="40" t="s">
        <v>154</v>
      </c>
      <c r="AD96" s="40" t="s">
        <v>386</v>
      </c>
      <c r="AE96" s="40"/>
      <c r="AF96" s="40"/>
      <c r="AG96" s="40"/>
      <c r="AH96" s="40" t="s">
        <v>156</v>
      </c>
      <c r="AI96" s="40" t="s">
        <v>182</v>
      </c>
      <c r="AJ96" s="40"/>
      <c r="AK96" s="40" t="s">
        <v>153</v>
      </c>
      <c r="AL96" s="40"/>
      <c r="AM96" s="40"/>
      <c r="AN96" s="40" t="s">
        <v>180</v>
      </c>
      <c r="AO96" s="40" t="s">
        <v>154</v>
      </c>
      <c r="AP96" s="40" t="s">
        <v>156</v>
      </c>
      <c r="AQ96" s="40" t="s">
        <v>166</v>
      </c>
      <c r="AR96" s="40" t="s">
        <v>154</v>
      </c>
      <c r="AS96" s="40" t="s">
        <v>145</v>
      </c>
      <c r="AT96" s="40"/>
      <c r="AU96" s="40"/>
    </row>
    <row r="97" spans="1:47" ht="18.75">
      <c r="A97" s="55" t="s">
        <v>353</v>
      </c>
      <c r="B97" s="56"/>
      <c r="C97" s="57">
        <v>106</v>
      </c>
      <c r="D97" s="159"/>
      <c r="E97" s="161"/>
      <c r="F97" s="159"/>
      <c r="G97" s="39" t="s">
        <v>198</v>
      </c>
      <c r="H97" s="39">
        <v>500</v>
      </c>
      <c r="I97" s="41"/>
      <c r="J97" s="41" t="s">
        <v>412</v>
      </c>
      <c r="K97" s="41" t="s">
        <v>180</v>
      </c>
      <c r="L97" s="40"/>
      <c r="M97" s="40" t="s">
        <v>413</v>
      </c>
      <c r="N97" s="40"/>
      <c r="O97" s="40"/>
      <c r="P97" s="40"/>
      <c r="Q97" s="40"/>
      <c r="R97" s="40" t="s">
        <v>399</v>
      </c>
      <c r="S97" s="40" t="s">
        <v>153</v>
      </c>
      <c r="T97" s="40" t="s">
        <v>154</v>
      </c>
      <c r="U97" s="40" t="s">
        <v>397</v>
      </c>
      <c r="V97" s="40"/>
      <c r="W97" s="40" t="s">
        <v>164</v>
      </c>
      <c r="X97" s="40" t="s">
        <v>146</v>
      </c>
      <c r="Y97" s="40"/>
      <c r="Z97" s="40"/>
      <c r="AA97" s="40"/>
      <c r="AB97" s="40" t="s">
        <v>386</v>
      </c>
      <c r="AC97" s="40" t="s">
        <v>154</v>
      </c>
      <c r="AD97" s="40" t="s">
        <v>386</v>
      </c>
      <c r="AE97" s="40"/>
      <c r="AF97" s="40"/>
      <c r="AG97" s="40"/>
      <c r="AH97" s="40" t="s">
        <v>156</v>
      </c>
      <c r="AI97" s="40" t="s">
        <v>182</v>
      </c>
      <c r="AJ97" s="40"/>
      <c r="AK97" s="40" t="s">
        <v>153</v>
      </c>
      <c r="AL97" s="40"/>
      <c r="AM97" s="40"/>
      <c r="AN97" s="40" t="s">
        <v>180</v>
      </c>
      <c r="AO97" s="40" t="s">
        <v>154</v>
      </c>
      <c r="AP97" s="40" t="s">
        <v>156</v>
      </c>
      <c r="AQ97" s="40" t="s">
        <v>166</v>
      </c>
      <c r="AR97" s="40" t="s">
        <v>154</v>
      </c>
      <c r="AS97" s="40" t="s">
        <v>145</v>
      </c>
      <c r="AT97" s="40"/>
      <c r="AU97" s="40"/>
    </row>
    <row r="98" spans="1:47" ht="18.75">
      <c r="A98" s="56">
        <v>196</v>
      </c>
      <c r="B98" s="56"/>
      <c r="C98" s="57">
        <v>106</v>
      </c>
      <c r="D98" s="39" t="s">
        <v>330</v>
      </c>
      <c r="E98" s="38" t="s">
        <v>299</v>
      </c>
      <c r="F98" s="38" t="s">
        <v>300</v>
      </c>
      <c r="G98" s="39">
        <v>1</v>
      </c>
      <c r="H98" s="39">
        <v>400</v>
      </c>
      <c r="I98" s="41"/>
      <c r="J98" s="41" t="s">
        <v>176</v>
      </c>
      <c r="K98" s="41" t="s">
        <v>180</v>
      </c>
      <c r="L98" s="40"/>
      <c r="M98" s="40" t="s">
        <v>413</v>
      </c>
      <c r="N98" s="40"/>
      <c r="O98" s="40"/>
      <c r="P98" s="40"/>
      <c r="Q98" s="40"/>
      <c r="R98" s="40" t="s">
        <v>399</v>
      </c>
      <c r="S98" s="40" t="s">
        <v>153</v>
      </c>
      <c r="T98" s="40" t="s">
        <v>154</v>
      </c>
      <c r="U98" s="40" t="s">
        <v>397</v>
      </c>
      <c r="V98" s="40"/>
      <c r="W98" s="40" t="s">
        <v>164</v>
      </c>
      <c r="X98" s="40" t="s">
        <v>146</v>
      </c>
      <c r="Y98" s="40"/>
      <c r="Z98" s="40"/>
      <c r="AA98" s="40"/>
      <c r="AB98" s="40" t="s">
        <v>386</v>
      </c>
      <c r="AC98" s="40" t="s">
        <v>154</v>
      </c>
      <c r="AD98" s="40" t="s">
        <v>386</v>
      </c>
      <c r="AE98" s="40"/>
      <c r="AF98" s="40"/>
      <c r="AG98" s="40"/>
      <c r="AH98" s="40" t="s">
        <v>153</v>
      </c>
      <c r="AI98" s="40" t="s">
        <v>180</v>
      </c>
      <c r="AJ98" s="40"/>
      <c r="AK98" s="40" t="s">
        <v>153</v>
      </c>
      <c r="AL98" s="40" t="s">
        <v>180</v>
      </c>
      <c r="AM98" s="40"/>
      <c r="AN98" s="40" t="s">
        <v>180</v>
      </c>
      <c r="AO98" s="40" t="s">
        <v>166</v>
      </c>
      <c r="AP98" s="40" t="s">
        <v>156</v>
      </c>
      <c r="AQ98" s="40" t="s">
        <v>164</v>
      </c>
      <c r="AR98" s="40" t="s">
        <v>164</v>
      </c>
      <c r="AS98" s="40" t="s">
        <v>150</v>
      </c>
      <c r="AT98" s="40"/>
      <c r="AU98" s="40"/>
    </row>
    <row r="99" spans="1:47" ht="18.75">
      <c r="A99" s="56">
        <v>197</v>
      </c>
      <c r="B99" s="56"/>
      <c r="C99" s="57">
        <v>106</v>
      </c>
      <c r="D99" s="39" t="s">
        <v>330</v>
      </c>
      <c r="E99" s="38" t="s">
        <v>299</v>
      </c>
      <c r="F99" s="38" t="s">
        <v>105</v>
      </c>
      <c r="G99" s="39">
        <v>1</v>
      </c>
      <c r="H99" s="39">
        <v>175</v>
      </c>
      <c r="I99" s="41"/>
      <c r="J99" s="41" t="s">
        <v>176</v>
      </c>
      <c r="K99" s="41" t="s">
        <v>180</v>
      </c>
      <c r="L99" s="40"/>
      <c r="M99" s="40" t="s">
        <v>413</v>
      </c>
      <c r="N99" s="40"/>
      <c r="O99" s="40"/>
      <c r="P99" s="40"/>
      <c r="Q99" s="40"/>
      <c r="R99" s="40" t="s">
        <v>399</v>
      </c>
      <c r="S99" s="40" t="s">
        <v>153</v>
      </c>
      <c r="T99" s="40" t="s">
        <v>157</v>
      </c>
      <c r="U99" s="40" t="s">
        <v>418</v>
      </c>
      <c r="V99" s="40"/>
      <c r="W99" s="40" t="s">
        <v>154</v>
      </c>
      <c r="X99" s="40" t="s">
        <v>146</v>
      </c>
      <c r="Y99" s="40"/>
      <c r="Z99" s="40"/>
      <c r="AA99" s="40"/>
      <c r="AB99" s="40" t="s">
        <v>386</v>
      </c>
      <c r="AC99" s="40" t="s">
        <v>154</v>
      </c>
      <c r="AD99" s="40" t="s">
        <v>386</v>
      </c>
      <c r="AE99" s="40"/>
      <c r="AF99" s="40"/>
      <c r="AG99" s="40"/>
      <c r="AH99" s="40" t="s">
        <v>153</v>
      </c>
      <c r="AI99" s="40" t="s">
        <v>180</v>
      </c>
      <c r="AJ99" s="40"/>
      <c r="AK99" s="40" t="s">
        <v>153</v>
      </c>
      <c r="AL99" s="40" t="s">
        <v>180</v>
      </c>
      <c r="AM99" s="40"/>
      <c r="AN99" s="40" t="s">
        <v>180</v>
      </c>
      <c r="AO99" s="40" t="s">
        <v>166</v>
      </c>
      <c r="AP99" s="40" t="s">
        <v>156</v>
      </c>
      <c r="AQ99" s="40" t="s">
        <v>164</v>
      </c>
      <c r="AR99" s="40" t="s">
        <v>164</v>
      </c>
      <c r="AS99" s="40" t="s">
        <v>145</v>
      </c>
      <c r="AT99" s="40"/>
      <c r="AU99" s="40"/>
    </row>
    <row r="100" spans="1:47" ht="18.75">
      <c r="A100" s="56">
        <v>198</v>
      </c>
      <c r="B100" s="56"/>
      <c r="C100" s="57">
        <v>106</v>
      </c>
      <c r="D100" s="39" t="s">
        <v>330</v>
      </c>
      <c r="E100" s="38" t="s">
        <v>120</v>
      </c>
      <c r="F100" s="38" t="s">
        <v>65</v>
      </c>
      <c r="G100" s="39">
        <v>1</v>
      </c>
      <c r="H100" s="39">
        <v>100</v>
      </c>
      <c r="I100" s="41"/>
      <c r="J100" s="41" t="s">
        <v>172</v>
      </c>
      <c r="K100" s="41" t="s">
        <v>180</v>
      </c>
      <c r="L100" s="40"/>
      <c r="M100" s="40" t="s">
        <v>413</v>
      </c>
      <c r="N100" s="40"/>
      <c r="O100" s="40"/>
      <c r="P100" s="40"/>
      <c r="Q100" s="40"/>
      <c r="R100" s="40" t="s">
        <v>419</v>
      </c>
      <c r="S100" s="40" t="s">
        <v>153</v>
      </c>
      <c r="T100" s="40" t="s">
        <v>157</v>
      </c>
      <c r="U100" s="40"/>
      <c r="V100" s="40"/>
      <c r="W100" s="40" t="s">
        <v>152</v>
      </c>
      <c r="X100" s="40" t="s">
        <v>156</v>
      </c>
      <c r="Y100" s="40"/>
      <c r="Z100" s="40"/>
      <c r="AA100" s="40"/>
      <c r="AB100" s="40" t="s">
        <v>386</v>
      </c>
      <c r="AC100" s="40" t="s">
        <v>386</v>
      </c>
      <c r="AD100" s="40" t="s">
        <v>386</v>
      </c>
      <c r="AE100" s="40"/>
      <c r="AF100" s="40"/>
      <c r="AG100" s="40"/>
      <c r="AH100" s="40" t="s">
        <v>180</v>
      </c>
      <c r="AI100" s="40" t="s">
        <v>179</v>
      </c>
      <c r="AJ100" s="40"/>
      <c r="AK100" s="40" t="s">
        <v>153</v>
      </c>
      <c r="AL100" s="40" t="s">
        <v>179</v>
      </c>
      <c r="AM100" s="40"/>
      <c r="AN100" s="40" t="s">
        <v>180</v>
      </c>
      <c r="AO100" s="40" t="s">
        <v>166</v>
      </c>
      <c r="AP100" s="40" t="s">
        <v>156</v>
      </c>
      <c r="AQ100" s="40" t="s">
        <v>164</v>
      </c>
      <c r="AR100" s="40"/>
      <c r="AS100" s="40" t="s">
        <v>148</v>
      </c>
      <c r="AT100" s="40"/>
      <c r="AU100" s="40"/>
    </row>
    <row r="101" spans="1:47" ht="18.75">
      <c r="A101" s="56">
        <v>199</v>
      </c>
      <c r="B101" s="56"/>
      <c r="C101" s="57">
        <v>106</v>
      </c>
      <c r="D101" s="39" t="s">
        <v>330</v>
      </c>
      <c r="E101" s="38" t="s">
        <v>120</v>
      </c>
      <c r="F101" s="38" t="s">
        <v>298</v>
      </c>
      <c r="G101" s="39">
        <v>1</v>
      </c>
      <c r="H101" s="39">
        <v>200</v>
      </c>
      <c r="I101" s="41"/>
      <c r="J101" s="41" t="s">
        <v>172</v>
      </c>
      <c r="K101" s="41" t="s">
        <v>180</v>
      </c>
      <c r="L101" s="40"/>
      <c r="M101" s="40" t="s">
        <v>413</v>
      </c>
      <c r="N101" s="40"/>
      <c r="O101" s="40"/>
      <c r="P101" s="40"/>
      <c r="Q101" s="40"/>
      <c r="R101" s="40" t="s">
        <v>399</v>
      </c>
      <c r="S101" s="40" t="s">
        <v>153</v>
      </c>
      <c r="T101" s="40" t="s">
        <v>154</v>
      </c>
      <c r="U101" s="40" t="s">
        <v>397</v>
      </c>
      <c r="V101" s="40"/>
      <c r="W101" s="40" t="s">
        <v>164</v>
      </c>
      <c r="X101" s="40" t="s">
        <v>146</v>
      </c>
      <c r="Y101" s="40"/>
      <c r="Z101" s="40"/>
      <c r="AA101" s="40"/>
      <c r="AB101" s="40" t="s">
        <v>386</v>
      </c>
      <c r="AC101" s="40" t="s">
        <v>157</v>
      </c>
      <c r="AD101" s="40" t="s">
        <v>386</v>
      </c>
      <c r="AE101" s="40"/>
      <c r="AF101" s="40"/>
      <c r="AG101" s="40"/>
      <c r="AH101" s="40" t="s">
        <v>156</v>
      </c>
      <c r="AI101" s="40" t="s">
        <v>180</v>
      </c>
      <c r="AJ101" s="40"/>
      <c r="AK101" s="40" t="s">
        <v>156</v>
      </c>
      <c r="AL101" s="40"/>
      <c r="AM101" s="40"/>
      <c r="AN101" s="40" t="s">
        <v>180</v>
      </c>
      <c r="AO101" s="40" t="s">
        <v>164</v>
      </c>
      <c r="AP101" s="40" t="s">
        <v>156</v>
      </c>
      <c r="AQ101" s="40" t="s">
        <v>154</v>
      </c>
      <c r="AR101" s="40" t="s">
        <v>154</v>
      </c>
      <c r="AS101" s="40" t="s">
        <v>145</v>
      </c>
      <c r="AT101" s="40"/>
      <c r="AU101" s="40"/>
    </row>
    <row r="102" spans="1:47" ht="12">
      <c r="A102" s="55" t="s">
        <v>354</v>
      </c>
      <c r="B102" s="56"/>
      <c r="C102" s="57">
        <v>106</v>
      </c>
      <c r="D102" s="158" t="s">
        <v>330</v>
      </c>
      <c r="E102" s="160" t="s">
        <v>120</v>
      </c>
      <c r="F102" s="160" t="s">
        <v>120</v>
      </c>
      <c r="G102" s="39" t="s">
        <v>210</v>
      </c>
      <c r="H102" s="39">
        <v>200</v>
      </c>
      <c r="I102" s="41"/>
      <c r="J102" s="41"/>
      <c r="K102" s="41"/>
      <c r="L102" s="40"/>
      <c r="M102" s="40"/>
      <c r="N102" s="40"/>
      <c r="O102" s="40"/>
      <c r="P102" s="40"/>
      <c r="Q102" s="40"/>
      <c r="R102" s="40"/>
      <c r="S102" s="40"/>
      <c r="T102" s="40"/>
      <c r="U102" s="40"/>
      <c r="V102" s="40"/>
      <c r="W102" s="40"/>
      <c r="X102" s="40"/>
      <c r="Y102" s="40"/>
      <c r="Z102" s="40"/>
      <c r="AA102" s="40"/>
      <c r="AB102" s="40"/>
      <c r="AC102" s="40"/>
      <c r="AD102" s="40"/>
      <c r="AE102" s="40"/>
      <c r="AF102" s="40"/>
      <c r="AG102" s="40"/>
      <c r="AH102" s="40"/>
      <c r="AI102" s="40"/>
      <c r="AJ102" s="40"/>
      <c r="AK102" s="40"/>
      <c r="AL102" s="40"/>
      <c r="AM102" s="40"/>
      <c r="AN102" s="40"/>
      <c r="AO102" s="40"/>
      <c r="AP102" s="40"/>
      <c r="AQ102" s="40"/>
      <c r="AR102" s="40"/>
      <c r="AS102" s="40"/>
      <c r="AT102" s="40"/>
      <c r="AU102" s="40"/>
    </row>
    <row r="103" spans="1:47" ht="12">
      <c r="A103" s="55" t="s">
        <v>355</v>
      </c>
      <c r="B103" s="56"/>
      <c r="C103" s="57">
        <v>106</v>
      </c>
      <c r="D103" s="159"/>
      <c r="E103" s="161"/>
      <c r="F103" s="161"/>
      <c r="G103" s="39" t="s">
        <v>198</v>
      </c>
      <c r="H103" s="39">
        <v>300</v>
      </c>
      <c r="I103" s="41"/>
      <c r="J103" s="41" t="s">
        <v>394</v>
      </c>
      <c r="K103" s="41" t="s">
        <v>157</v>
      </c>
      <c r="L103" s="40"/>
      <c r="M103" s="40" t="s">
        <v>384</v>
      </c>
      <c r="N103" s="40"/>
      <c r="O103" s="40"/>
      <c r="P103" s="40"/>
      <c r="Q103" s="40"/>
      <c r="R103" s="40" t="s">
        <v>146</v>
      </c>
      <c r="S103" s="40" t="s">
        <v>156</v>
      </c>
      <c r="T103" s="40" t="s">
        <v>154</v>
      </c>
      <c r="U103" s="40" t="s">
        <v>397</v>
      </c>
      <c r="V103" s="40"/>
      <c r="W103" s="40" t="s">
        <v>386</v>
      </c>
      <c r="X103" s="40" t="s">
        <v>386</v>
      </c>
      <c r="Y103" s="40"/>
      <c r="Z103" s="40"/>
      <c r="AA103" s="40"/>
      <c r="AB103" s="40" t="s">
        <v>386</v>
      </c>
      <c r="AC103" s="40" t="s">
        <v>386</v>
      </c>
      <c r="AD103" s="40" t="s">
        <v>386</v>
      </c>
      <c r="AE103" s="40"/>
      <c r="AF103" s="40"/>
      <c r="AG103" s="40"/>
      <c r="AH103" s="40" t="s">
        <v>414</v>
      </c>
      <c r="AI103" s="40" t="s">
        <v>179</v>
      </c>
      <c r="AJ103" s="40"/>
      <c r="AK103" s="40" t="s">
        <v>156</v>
      </c>
      <c r="AL103" s="40" t="s">
        <v>179</v>
      </c>
      <c r="AM103" s="40"/>
      <c r="AN103" s="40" t="s">
        <v>179</v>
      </c>
      <c r="AO103" s="40" t="s">
        <v>156</v>
      </c>
      <c r="AP103" s="40" t="s">
        <v>156</v>
      </c>
      <c r="AQ103" s="40" t="s">
        <v>154</v>
      </c>
      <c r="AR103" s="40"/>
      <c r="AS103" s="40" t="s">
        <v>148</v>
      </c>
      <c r="AT103" s="40"/>
      <c r="AU103" s="40"/>
    </row>
    <row r="104" spans="1:47" ht="12">
      <c r="A104" s="56">
        <v>202</v>
      </c>
      <c r="B104" s="56"/>
      <c r="C104" s="57">
        <v>106</v>
      </c>
      <c r="D104" s="39" t="s">
        <v>330</v>
      </c>
      <c r="E104" s="38" t="s">
        <v>120</v>
      </c>
      <c r="F104" s="38" t="s">
        <v>297</v>
      </c>
      <c r="G104" s="39">
        <v>1</v>
      </c>
      <c r="H104" s="39">
        <v>20</v>
      </c>
      <c r="I104" s="41"/>
      <c r="J104" s="41" t="s">
        <v>394</v>
      </c>
      <c r="K104" s="41" t="s">
        <v>180</v>
      </c>
      <c r="L104" s="40"/>
      <c r="M104" s="40" t="s">
        <v>384</v>
      </c>
      <c r="N104" s="40"/>
      <c r="O104" s="40"/>
      <c r="P104" s="40"/>
      <c r="Q104" s="40"/>
      <c r="R104" s="40"/>
      <c r="S104" s="40" t="s">
        <v>153</v>
      </c>
      <c r="T104" s="40" t="s">
        <v>154</v>
      </c>
      <c r="U104" s="40"/>
      <c r="V104" s="40"/>
      <c r="W104" s="40" t="s">
        <v>386</v>
      </c>
      <c r="X104" s="40" t="s">
        <v>386</v>
      </c>
      <c r="Y104" s="40"/>
      <c r="Z104" s="40"/>
      <c r="AA104" s="40"/>
      <c r="AB104" s="40" t="s">
        <v>390</v>
      </c>
      <c r="AC104" s="40" t="s">
        <v>386</v>
      </c>
      <c r="AD104" s="40" t="s">
        <v>386</v>
      </c>
      <c r="AE104" s="40"/>
      <c r="AF104" s="40"/>
      <c r="AG104" s="40"/>
      <c r="AH104" s="40" t="s">
        <v>180</v>
      </c>
      <c r="AI104" s="40" t="s">
        <v>180</v>
      </c>
      <c r="AJ104" s="40"/>
      <c r="AK104" s="40" t="s">
        <v>153</v>
      </c>
      <c r="AL104" s="40"/>
      <c r="AM104" s="40"/>
      <c r="AN104" s="40" t="s">
        <v>192</v>
      </c>
      <c r="AO104" s="40" t="s">
        <v>156</v>
      </c>
      <c r="AP104" s="40" t="s">
        <v>156</v>
      </c>
      <c r="AQ104" s="40" t="s">
        <v>164</v>
      </c>
      <c r="AR104" s="40"/>
      <c r="AS104" s="40" t="s">
        <v>150</v>
      </c>
      <c r="AT104" s="40"/>
      <c r="AU104" s="40"/>
    </row>
    <row r="105" spans="1:47" ht="18.75">
      <c r="A105" s="56">
        <v>203</v>
      </c>
      <c r="B105" s="56"/>
      <c r="C105" s="57">
        <v>106</v>
      </c>
      <c r="D105" s="39" t="s">
        <v>330</v>
      </c>
      <c r="E105" s="38" t="s">
        <v>120</v>
      </c>
      <c r="F105" s="38" t="s">
        <v>296</v>
      </c>
      <c r="G105" s="39">
        <v>1</v>
      </c>
      <c r="H105" s="39">
        <v>200</v>
      </c>
      <c r="I105" s="41"/>
      <c r="J105" s="41" t="s">
        <v>394</v>
      </c>
      <c r="K105" s="41" t="s">
        <v>180</v>
      </c>
      <c r="L105" s="40"/>
      <c r="M105" s="40" t="s">
        <v>384</v>
      </c>
      <c r="N105" s="40"/>
      <c r="O105" s="40"/>
      <c r="P105" s="40"/>
      <c r="Q105" s="40"/>
      <c r="R105" s="40" t="s">
        <v>386</v>
      </c>
      <c r="S105" s="40" t="s">
        <v>153</v>
      </c>
      <c r="T105" s="40" t="s">
        <v>154</v>
      </c>
      <c r="U105" s="40" t="s">
        <v>397</v>
      </c>
      <c r="V105" s="40"/>
      <c r="W105" s="40" t="s">
        <v>154</v>
      </c>
      <c r="X105" s="40" t="s">
        <v>146</v>
      </c>
      <c r="Y105" s="40"/>
      <c r="Z105" s="40"/>
      <c r="AA105" s="40"/>
      <c r="AB105" s="40" t="s">
        <v>386</v>
      </c>
      <c r="AC105" s="40" t="s">
        <v>405</v>
      </c>
      <c r="AD105" s="40" t="s">
        <v>386</v>
      </c>
      <c r="AE105" s="40"/>
      <c r="AF105" s="40"/>
      <c r="AG105" s="40"/>
      <c r="AH105" s="40" t="s">
        <v>156</v>
      </c>
      <c r="AI105" s="40" t="s">
        <v>182</v>
      </c>
      <c r="AJ105" s="40"/>
      <c r="AK105" s="40" t="s">
        <v>153</v>
      </c>
      <c r="AL105" s="40" t="s">
        <v>179</v>
      </c>
      <c r="AM105" s="40"/>
      <c r="AN105" s="40" t="s">
        <v>180</v>
      </c>
      <c r="AO105" s="40" t="s">
        <v>156</v>
      </c>
      <c r="AP105" s="40" t="s">
        <v>156</v>
      </c>
      <c r="AQ105" s="40" t="s">
        <v>164</v>
      </c>
      <c r="AR105" s="40" t="s">
        <v>156</v>
      </c>
      <c r="AS105" s="40" t="s">
        <v>150</v>
      </c>
      <c r="AT105" s="40"/>
      <c r="AU105" s="40"/>
    </row>
    <row r="106" spans="1:47" ht="12">
      <c r="A106" s="56">
        <v>204</v>
      </c>
      <c r="B106" s="56"/>
      <c r="C106" s="57">
        <v>106</v>
      </c>
      <c r="D106" s="39" t="s">
        <v>330</v>
      </c>
      <c r="E106" s="38" t="s">
        <v>120</v>
      </c>
      <c r="F106" s="38" t="s">
        <v>295</v>
      </c>
      <c r="G106" s="39">
        <v>1</v>
      </c>
      <c r="H106" s="39">
        <v>20</v>
      </c>
      <c r="I106" s="41"/>
      <c r="J106" s="41" t="s">
        <v>176</v>
      </c>
      <c r="K106" s="41" t="s">
        <v>180</v>
      </c>
      <c r="L106" s="40"/>
      <c r="M106" s="40" t="s">
        <v>384</v>
      </c>
      <c r="N106" s="40"/>
      <c r="O106" s="40"/>
      <c r="P106" s="40"/>
      <c r="Q106" s="40"/>
      <c r="R106" s="40" t="s">
        <v>146</v>
      </c>
      <c r="S106" s="40" t="s">
        <v>156</v>
      </c>
      <c r="T106" s="40" t="s">
        <v>420</v>
      </c>
      <c r="U106" s="40"/>
      <c r="V106" s="40"/>
      <c r="W106" s="40" t="s">
        <v>386</v>
      </c>
      <c r="X106" s="40" t="s">
        <v>386</v>
      </c>
      <c r="Y106" s="40"/>
      <c r="Z106" s="40"/>
      <c r="AA106" s="40"/>
      <c r="AB106" s="40"/>
      <c r="AC106" s="40" t="s">
        <v>386</v>
      </c>
      <c r="AD106" s="40" t="s">
        <v>386</v>
      </c>
      <c r="AE106" s="40"/>
      <c r="AF106" s="40"/>
      <c r="AG106" s="40"/>
      <c r="AH106" s="40" t="s">
        <v>414</v>
      </c>
      <c r="AI106" s="40" t="s">
        <v>180</v>
      </c>
      <c r="AJ106" s="40"/>
      <c r="AK106" s="40" t="s">
        <v>156</v>
      </c>
      <c r="AL106" s="40"/>
      <c r="AM106" s="40"/>
      <c r="AN106" s="40" t="s">
        <v>179</v>
      </c>
      <c r="AO106" s="40" t="s">
        <v>156</v>
      </c>
      <c r="AP106" s="40" t="s">
        <v>166</v>
      </c>
      <c r="AQ106" s="40" t="s">
        <v>164</v>
      </c>
      <c r="AR106" s="40"/>
      <c r="AS106" s="40" t="s">
        <v>145</v>
      </c>
      <c r="AT106" s="40"/>
      <c r="AU106" s="40"/>
    </row>
    <row r="107" spans="1:47" ht="18.75">
      <c r="A107" s="56">
        <v>205</v>
      </c>
      <c r="B107" s="56"/>
      <c r="C107" s="57">
        <v>106</v>
      </c>
      <c r="D107" s="39" t="s">
        <v>330</v>
      </c>
      <c r="E107" s="38" t="s">
        <v>120</v>
      </c>
      <c r="F107" s="38" t="s">
        <v>116</v>
      </c>
      <c r="G107" s="39">
        <v>1</v>
      </c>
      <c r="H107" s="39">
        <v>50</v>
      </c>
      <c r="I107" s="41"/>
      <c r="J107" s="41" t="s">
        <v>394</v>
      </c>
      <c r="K107" s="41" t="s">
        <v>180</v>
      </c>
      <c r="L107" s="40"/>
      <c r="M107" s="40" t="s">
        <v>384</v>
      </c>
      <c r="N107" s="40"/>
      <c r="O107" s="40"/>
      <c r="P107" s="40"/>
      <c r="Q107" s="40"/>
      <c r="R107" s="40" t="s">
        <v>388</v>
      </c>
      <c r="S107" s="40" t="s">
        <v>153</v>
      </c>
      <c r="T107" s="40" t="s">
        <v>154</v>
      </c>
      <c r="U107" s="40" t="s">
        <v>398</v>
      </c>
      <c r="V107" s="40"/>
      <c r="W107" s="40" t="s">
        <v>401</v>
      </c>
      <c r="X107" s="40" t="s">
        <v>386</v>
      </c>
      <c r="Y107" s="40"/>
      <c r="Z107" s="40"/>
      <c r="AA107" s="40"/>
      <c r="AB107" s="40" t="s">
        <v>386</v>
      </c>
      <c r="AC107" s="40" t="s">
        <v>386</v>
      </c>
      <c r="AD107" s="40" t="s">
        <v>386</v>
      </c>
      <c r="AE107" s="40"/>
      <c r="AF107" s="40"/>
      <c r="AG107" s="40"/>
      <c r="AH107" s="40" t="s">
        <v>180</v>
      </c>
      <c r="AI107" s="40" t="s">
        <v>179</v>
      </c>
      <c r="AJ107" s="40"/>
      <c r="AK107" s="40" t="s">
        <v>153</v>
      </c>
      <c r="AL107" s="40" t="s">
        <v>180</v>
      </c>
      <c r="AM107" s="40"/>
      <c r="AN107" s="40" t="s">
        <v>180</v>
      </c>
      <c r="AO107" s="40" t="s">
        <v>156</v>
      </c>
      <c r="AP107" s="40" t="s">
        <v>156</v>
      </c>
      <c r="AQ107" s="40" t="s">
        <v>164</v>
      </c>
      <c r="AR107" s="40"/>
      <c r="AS107" s="40" t="s">
        <v>148</v>
      </c>
      <c r="AT107" s="40"/>
      <c r="AU107" s="40"/>
    </row>
    <row r="108" spans="1:47" ht="18.75">
      <c r="A108" s="56">
        <v>206</v>
      </c>
      <c r="B108" s="56"/>
      <c r="C108" s="57">
        <v>106</v>
      </c>
      <c r="D108" s="39" t="s">
        <v>330</v>
      </c>
      <c r="E108" s="38" t="s">
        <v>120</v>
      </c>
      <c r="F108" s="38" t="s">
        <v>115</v>
      </c>
      <c r="G108" s="39">
        <v>1</v>
      </c>
      <c r="H108" s="39">
        <v>15</v>
      </c>
      <c r="I108" s="41"/>
      <c r="J108" s="41" t="s">
        <v>394</v>
      </c>
      <c r="K108" s="41" t="s">
        <v>180</v>
      </c>
      <c r="L108" s="40"/>
      <c r="M108" s="40" t="s">
        <v>384</v>
      </c>
      <c r="N108" s="40"/>
      <c r="O108" s="40"/>
      <c r="P108" s="40"/>
      <c r="Q108" s="40"/>
      <c r="R108" s="40" t="s">
        <v>392</v>
      </c>
      <c r="S108" s="40" t="s">
        <v>156</v>
      </c>
      <c r="T108" s="40" t="s">
        <v>154</v>
      </c>
      <c r="U108" s="40"/>
      <c r="V108" s="40"/>
      <c r="W108" s="40" t="s">
        <v>386</v>
      </c>
      <c r="X108" s="40" t="s">
        <v>386</v>
      </c>
      <c r="Y108" s="40"/>
      <c r="Z108" s="40"/>
      <c r="AA108" s="40"/>
      <c r="AB108" s="40" t="s">
        <v>386</v>
      </c>
      <c r="AC108" s="40" t="s">
        <v>386</v>
      </c>
      <c r="AD108" s="40" t="s">
        <v>23</v>
      </c>
      <c r="AE108" s="40"/>
      <c r="AF108" s="40"/>
      <c r="AG108" s="40"/>
      <c r="AH108" s="40" t="s">
        <v>180</v>
      </c>
      <c r="AI108" s="40" t="s">
        <v>180</v>
      </c>
      <c r="AJ108" s="40"/>
      <c r="AK108" s="40" t="s">
        <v>156</v>
      </c>
      <c r="AL108" s="40" t="s">
        <v>180</v>
      </c>
      <c r="AM108" s="40"/>
      <c r="AN108" s="40" t="s">
        <v>179</v>
      </c>
      <c r="AO108" s="40" t="s">
        <v>156</v>
      </c>
      <c r="AP108" s="40" t="s">
        <v>156</v>
      </c>
      <c r="AQ108" s="40" t="s">
        <v>156</v>
      </c>
      <c r="AR108" s="40"/>
      <c r="AS108" s="40" t="s">
        <v>145</v>
      </c>
      <c r="AT108" s="40"/>
      <c r="AU108" s="40"/>
    </row>
    <row r="109" spans="1:47" ht="18.75">
      <c r="A109" s="56">
        <v>207</v>
      </c>
      <c r="B109" s="56"/>
      <c r="C109" s="57">
        <v>106</v>
      </c>
      <c r="D109" s="39" t="s">
        <v>330</v>
      </c>
      <c r="E109" s="38" t="s">
        <v>292</v>
      </c>
      <c r="F109" s="38" t="s">
        <v>292</v>
      </c>
      <c r="G109" s="39">
        <v>1</v>
      </c>
      <c r="H109" s="39">
        <v>100</v>
      </c>
      <c r="I109" s="41"/>
      <c r="J109" s="41" t="s">
        <v>394</v>
      </c>
      <c r="K109" s="41" t="s">
        <v>180</v>
      </c>
      <c r="L109" s="40"/>
      <c r="M109" s="40" t="s">
        <v>384</v>
      </c>
      <c r="N109" s="40"/>
      <c r="O109" s="40"/>
      <c r="P109" s="40"/>
      <c r="Q109" s="40"/>
      <c r="R109" s="40" t="s">
        <v>146</v>
      </c>
      <c r="S109" s="40" t="s">
        <v>153</v>
      </c>
      <c r="T109" s="40" t="s">
        <v>154</v>
      </c>
      <c r="U109" s="40" t="s">
        <v>397</v>
      </c>
      <c r="V109" s="40"/>
      <c r="W109" s="40" t="s">
        <v>401</v>
      </c>
      <c r="X109" s="40" t="s">
        <v>156</v>
      </c>
      <c r="Y109" s="40"/>
      <c r="Z109" s="40"/>
      <c r="AA109" s="40"/>
      <c r="AB109" s="40" t="s">
        <v>386</v>
      </c>
      <c r="AC109" s="40" t="s">
        <v>157</v>
      </c>
      <c r="AD109" s="40" t="s">
        <v>386</v>
      </c>
      <c r="AE109" s="40"/>
      <c r="AF109" s="40"/>
      <c r="AG109" s="40"/>
      <c r="AH109" s="40" t="s">
        <v>180</v>
      </c>
      <c r="AI109" s="40" t="s">
        <v>182</v>
      </c>
      <c r="AJ109" s="40"/>
      <c r="AK109" s="40" t="s">
        <v>153</v>
      </c>
      <c r="AL109" s="40"/>
      <c r="AM109" s="40"/>
      <c r="AN109" s="40" t="s">
        <v>180</v>
      </c>
      <c r="AO109" s="40" t="s">
        <v>154</v>
      </c>
      <c r="AP109" s="40" t="s">
        <v>156</v>
      </c>
      <c r="AQ109" s="40" t="s">
        <v>166</v>
      </c>
      <c r="AR109" s="40"/>
      <c r="AS109" s="40" t="s">
        <v>150</v>
      </c>
      <c r="AT109" s="40"/>
      <c r="AU109" s="40"/>
    </row>
    <row r="110" spans="1:47" ht="12">
      <c r="A110" s="56">
        <v>208</v>
      </c>
      <c r="B110" s="56"/>
      <c r="C110" s="57">
        <v>106</v>
      </c>
      <c r="D110" s="39" t="s">
        <v>330</v>
      </c>
      <c r="E110" s="38" t="s">
        <v>292</v>
      </c>
      <c r="F110" s="38" t="s">
        <v>294</v>
      </c>
      <c r="G110" s="39">
        <v>1</v>
      </c>
      <c r="H110" s="39">
        <v>15</v>
      </c>
      <c r="I110" s="41"/>
      <c r="J110" s="41" t="s">
        <v>172</v>
      </c>
      <c r="K110" s="41" t="s">
        <v>180</v>
      </c>
      <c r="L110" s="40"/>
      <c r="M110" s="40" t="s">
        <v>384</v>
      </c>
      <c r="N110" s="40"/>
      <c r="O110" s="40"/>
      <c r="P110" s="40"/>
      <c r="Q110" s="40"/>
      <c r="R110" s="40" t="s">
        <v>156</v>
      </c>
      <c r="S110" s="40" t="s">
        <v>156</v>
      </c>
      <c r="T110" s="40" t="s">
        <v>154</v>
      </c>
      <c r="U110" s="40"/>
      <c r="V110" s="40"/>
      <c r="W110" s="40" t="s">
        <v>386</v>
      </c>
      <c r="X110" s="40" t="s">
        <v>386</v>
      </c>
      <c r="Y110" s="40"/>
      <c r="Z110" s="40"/>
      <c r="AA110" s="40"/>
      <c r="AB110" s="40" t="s">
        <v>386</v>
      </c>
      <c r="AC110" s="40" t="s">
        <v>386</v>
      </c>
      <c r="AD110" s="40" t="s">
        <v>386</v>
      </c>
      <c r="AE110" s="40"/>
      <c r="AF110" s="40"/>
      <c r="AG110" s="40"/>
      <c r="AH110" s="40" t="s">
        <v>414</v>
      </c>
      <c r="AI110" s="40" t="s">
        <v>180</v>
      </c>
      <c r="AJ110" s="40"/>
      <c r="AK110" s="40" t="s">
        <v>153</v>
      </c>
      <c r="AL110" s="40"/>
      <c r="AM110" s="40"/>
      <c r="AN110" s="40" t="s">
        <v>180</v>
      </c>
      <c r="AO110" s="40" t="s">
        <v>154</v>
      </c>
      <c r="AP110" s="40" t="s">
        <v>156</v>
      </c>
      <c r="AQ110" s="40" t="s">
        <v>154</v>
      </c>
      <c r="AR110" s="40"/>
      <c r="AS110" s="40" t="s">
        <v>145</v>
      </c>
      <c r="AT110" s="40"/>
      <c r="AU110" s="40"/>
    </row>
    <row r="111" spans="1:47" ht="12">
      <c r="A111" s="56">
        <v>209</v>
      </c>
      <c r="B111" s="56"/>
      <c r="C111" s="57">
        <v>106</v>
      </c>
      <c r="D111" s="39" t="s">
        <v>330</v>
      </c>
      <c r="E111" s="38" t="s">
        <v>292</v>
      </c>
      <c r="F111" s="38" t="s">
        <v>293</v>
      </c>
      <c r="G111" s="39">
        <v>1</v>
      </c>
      <c r="H111" s="39">
        <v>40</v>
      </c>
      <c r="I111" s="41"/>
      <c r="J111" s="41" t="s">
        <v>394</v>
      </c>
      <c r="K111" s="41" t="s">
        <v>180</v>
      </c>
      <c r="L111" s="40"/>
      <c r="M111" s="40" t="s">
        <v>384</v>
      </c>
      <c r="N111" s="40"/>
      <c r="O111" s="40"/>
      <c r="P111" s="40"/>
      <c r="Q111" s="40"/>
      <c r="R111" s="40" t="s">
        <v>156</v>
      </c>
      <c r="S111" s="40" t="s">
        <v>156</v>
      </c>
      <c r="T111" s="40" t="s">
        <v>154</v>
      </c>
      <c r="U111" s="40"/>
      <c r="V111" s="40"/>
      <c r="W111" s="40" t="s">
        <v>401</v>
      </c>
      <c r="X111" s="40" t="s">
        <v>386</v>
      </c>
      <c r="Y111" s="40"/>
      <c r="Z111" s="40"/>
      <c r="AA111" s="40"/>
      <c r="AB111" s="40" t="s">
        <v>386</v>
      </c>
      <c r="AC111" s="40" t="s">
        <v>386</v>
      </c>
      <c r="AD111" s="40" t="s">
        <v>386</v>
      </c>
      <c r="AE111" s="40"/>
      <c r="AF111" s="40"/>
      <c r="AG111" s="40"/>
      <c r="AH111" s="40" t="s">
        <v>414</v>
      </c>
      <c r="AI111" s="40" t="s">
        <v>180</v>
      </c>
      <c r="AJ111" s="40"/>
      <c r="AK111" s="40" t="s">
        <v>153</v>
      </c>
      <c r="AL111" s="40" t="s">
        <v>179</v>
      </c>
      <c r="AM111" s="40"/>
      <c r="AN111" s="40" t="s">
        <v>180</v>
      </c>
      <c r="AO111" s="40" t="s">
        <v>156</v>
      </c>
      <c r="AP111" s="40" t="s">
        <v>164</v>
      </c>
      <c r="AQ111" s="40" t="s">
        <v>164</v>
      </c>
      <c r="AR111" s="40"/>
      <c r="AS111" s="40" t="s">
        <v>148</v>
      </c>
      <c r="AT111" s="40"/>
      <c r="AU111" s="40"/>
    </row>
    <row r="112" spans="1:47" ht="18.75">
      <c r="A112" s="56">
        <v>210</v>
      </c>
      <c r="B112" s="56"/>
      <c r="C112" s="57">
        <v>106</v>
      </c>
      <c r="D112" s="39" t="s">
        <v>330</v>
      </c>
      <c r="E112" s="38" t="s">
        <v>292</v>
      </c>
      <c r="F112" s="38" t="s">
        <v>109</v>
      </c>
      <c r="G112" s="39">
        <v>1</v>
      </c>
      <c r="H112" s="39">
        <v>15</v>
      </c>
      <c r="I112" s="41"/>
      <c r="J112" s="41" t="s">
        <v>394</v>
      </c>
      <c r="K112" s="41" t="s">
        <v>180</v>
      </c>
      <c r="L112" s="40"/>
      <c r="M112" s="40" t="s">
        <v>384</v>
      </c>
      <c r="N112" s="40"/>
      <c r="O112" s="40"/>
      <c r="P112" s="40"/>
      <c r="Q112" s="40"/>
      <c r="R112" s="40" t="s">
        <v>416</v>
      </c>
      <c r="S112" s="40" t="s">
        <v>156</v>
      </c>
      <c r="T112" s="40" t="s">
        <v>154</v>
      </c>
      <c r="U112" s="40"/>
      <c r="V112" s="40"/>
      <c r="W112" s="40" t="s">
        <v>166</v>
      </c>
      <c r="X112" s="40" t="s">
        <v>156</v>
      </c>
      <c r="Y112" s="40"/>
      <c r="Z112" s="40"/>
      <c r="AA112" s="40"/>
      <c r="AB112" s="40" t="s">
        <v>386</v>
      </c>
      <c r="AC112" s="40" t="s">
        <v>386</v>
      </c>
      <c r="AD112" s="40" t="s">
        <v>386</v>
      </c>
      <c r="AE112" s="40"/>
      <c r="AF112" s="40"/>
      <c r="AG112" s="40"/>
      <c r="AH112" s="40" t="s">
        <v>414</v>
      </c>
      <c r="AI112" s="40" t="s">
        <v>180</v>
      </c>
      <c r="AJ112" s="40"/>
      <c r="AK112" s="40" t="s">
        <v>153</v>
      </c>
      <c r="AL112" s="40" t="s">
        <v>179</v>
      </c>
      <c r="AM112" s="40"/>
      <c r="AN112" s="40" t="s">
        <v>180</v>
      </c>
      <c r="AO112" s="40" t="s">
        <v>154</v>
      </c>
      <c r="AP112" s="40" t="s">
        <v>166</v>
      </c>
      <c r="AQ112" s="40" t="s">
        <v>166</v>
      </c>
      <c r="AR112" s="40"/>
      <c r="AS112" s="40" t="s">
        <v>148</v>
      </c>
      <c r="AT112" s="40"/>
      <c r="AU112" s="40"/>
    </row>
    <row r="113" spans="1:47" ht="12">
      <c r="A113" s="56">
        <v>211</v>
      </c>
      <c r="B113" s="56"/>
      <c r="C113" s="57">
        <v>106</v>
      </c>
      <c r="D113" s="39" t="s">
        <v>330</v>
      </c>
      <c r="E113" s="38" t="s">
        <v>292</v>
      </c>
      <c r="F113" s="38" t="s">
        <v>73</v>
      </c>
      <c r="G113" s="39">
        <v>1</v>
      </c>
      <c r="H113" s="39">
        <v>5</v>
      </c>
      <c r="I113" s="41"/>
      <c r="J113" s="41" t="s">
        <v>394</v>
      </c>
      <c r="K113" s="41" t="s">
        <v>180</v>
      </c>
      <c r="L113" s="40"/>
      <c r="M113" s="40"/>
      <c r="N113" s="40"/>
      <c r="O113" s="40"/>
      <c r="P113" s="40"/>
      <c r="Q113" s="40"/>
      <c r="R113" s="40"/>
      <c r="S113" s="40"/>
      <c r="T113" s="40"/>
      <c r="U113" s="40"/>
      <c r="V113" s="40"/>
      <c r="W113" s="40"/>
      <c r="X113" s="40"/>
      <c r="Y113" s="40"/>
      <c r="Z113" s="40"/>
      <c r="AA113" s="40"/>
      <c r="AB113" s="40" t="s">
        <v>390</v>
      </c>
      <c r="AC113" s="40" t="s">
        <v>156</v>
      </c>
      <c r="AD113" s="40" t="s">
        <v>386</v>
      </c>
      <c r="AE113" s="40"/>
      <c r="AF113" s="40"/>
      <c r="AG113" s="40"/>
      <c r="AH113" s="40" t="s">
        <v>180</v>
      </c>
      <c r="AI113" s="40" t="s">
        <v>179</v>
      </c>
      <c r="AJ113" s="40"/>
      <c r="AK113" s="40"/>
      <c r="AL113" s="40" t="s">
        <v>179</v>
      </c>
      <c r="AM113" s="40"/>
      <c r="AN113" s="40" t="s">
        <v>179</v>
      </c>
      <c r="AO113" s="40" t="s">
        <v>156</v>
      </c>
      <c r="AP113" s="40" t="s">
        <v>156</v>
      </c>
      <c r="AQ113" s="40" t="s">
        <v>156</v>
      </c>
      <c r="AR113" s="40"/>
      <c r="AS113" s="40" t="s">
        <v>150</v>
      </c>
      <c r="AT113" s="40"/>
      <c r="AU113" s="40"/>
    </row>
    <row r="114" spans="1:47" ht="18" customHeight="1">
      <c r="A114" s="55" t="s">
        <v>356</v>
      </c>
      <c r="B114" s="56"/>
      <c r="C114" s="57">
        <v>106</v>
      </c>
      <c r="D114" s="39" t="s">
        <v>330</v>
      </c>
      <c r="E114" s="160" t="s">
        <v>133</v>
      </c>
      <c r="F114" s="160" t="s">
        <v>291</v>
      </c>
      <c r="G114" s="39" t="s">
        <v>210</v>
      </c>
      <c r="H114" s="39">
        <v>100</v>
      </c>
      <c r="I114" s="41"/>
      <c r="J114" s="41" t="s">
        <v>394</v>
      </c>
      <c r="K114" s="41" t="s">
        <v>179</v>
      </c>
      <c r="L114" s="40"/>
      <c r="M114" s="40" t="s">
        <v>384</v>
      </c>
      <c r="N114" s="40"/>
      <c r="O114" s="40"/>
      <c r="P114" s="40"/>
      <c r="Q114" s="40"/>
      <c r="R114" s="40" t="s">
        <v>386</v>
      </c>
      <c r="S114" s="40" t="s">
        <v>153</v>
      </c>
      <c r="T114" s="40" t="s">
        <v>154</v>
      </c>
      <c r="U114" s="40" t="s">
        <v>402</v>
      </c>
      <c r="V114" s="40"/>
      <c r="W114" s="40"/>
      <c r="X114" s="40" t="s">
        <v>146</v>
      </c>
      <c r="Y114" s="40"/>
      <c r="Z114" s="40"/>
      <c r="AA114" s="40"/>
      <c r="AB114" s="40" t="s">
        <v>386</v>
      </c>
      <c r="AC114" s="40" t="s">
        <v>405</v>
      </c>
      <c r="AD114" s="40" t="s">
        <v>386</v>
      </c>
      <c r="AE114" s="40"/>
      <c r="AF114" s="40"/>
      <c r="AG114" s="40"/>
      <c r="AH114" s="40" t="s">
        <v>414</v>
      </c>
      <c r="AI114" s="40" t="s">
        <v>179</v>
      </c>
      <c r="AJ114" s="40"/>
      <c r="AK114" s="40" t="s">
        <v>156</v>
      </c>
      <c r="AL114" s="40"/>
      <c r="AM114" s="40"/>
      <c r="AN114" s="40" t="s">
        <v>179</v>
      </c>
      <c r="AO114" s="40" t="s">
        <v>156</v>
      </c>
      <c r="AP114" s="40" t="s">
        <v>156</v>
      </c>
      <c r="AQ114" s="40" t="s">
        <v>156</v>
      </c>
      <c r="AR114" s="40" t="s">
        <v>156</v>
      </c>
      <c r="AS114" s="40" t="s">
        <v>145</v>
      </c>
      <c r="AT114" s="40"/>
      <c r="AU114" s="40"/>
    </row>
    <row r="115" spans="1:47" ht="12">
      <c r="A115" s="55" t="s">
        <v>357</v>
      </c>
      <c r="B115" s="56"/>
      <c r="C115" s="57">
        <v>106</v>
      </c>
      <c r="D115" s="39" t="s">
        <v>330</v>
      </c>
      <c r="E115" s="161"/>
      <c r="F115" s="161"/>
      <c r="G115" s="39" t="s">
        <v>198</v>
      </c>
      <c r="H115" s="39">
        <v>100</v>
      </c>
      <c r="I115" s="41"/>
      <c r="J115" s="41" t="s">
        <v>394</v>
      </c>
      <c r="K115" s="41" t="s">
        <v>179</v>
      </c>
      <c r="L115" s="40"/>
      <c r="M115" s="40" t="s">
        <v>384</v>
      </c>
      <c r="N115" s="40"/>
      <c r="O115" s="40"/>
      <c r="P115" s="40"/>
      <c r="Q115" s="40"/>
      <c r="R115" s="40" t="s">
        <v>386</v>
      </c>
      <c r="S115" s="40" t="s">
        <v>153</v>
      </c>
      <c r="T115" s="40" t="s">
        <v>386</v>
      </c>
      <c r="U115" s="40" t="s">
        <v>402</v>
      </c>
      <c r="V115" s="40"/>
      <c r="W115" s="40"/>
      <c r="X115" s="40" t="s">
        <v>146</v>
      </c>
      <c r="Y115" s="40"/>
      <c r="Z115" s="40"/>
      <c r="AA115" s="40"/>
      <c r="AB115" s="40" t="s">
        <v>386</v>
      </c>
      <c r="AC115" s="40" t="s">
        <v>405</v>
      </c>
      <c r="AD115" s="40" t="s">
        <v>386</v>
      </c>
      <c r="AE115" s="40"/>
      <c r="AF115" s="40"/>
      <c r="AG115" s="40"/>
      <c r="AH115" s="40" t="s">
        <v>414</v>
      </c>
      <c r="AI115" s="40" t="s">
        <v>179</v>
      </c>
      <c r="AJ115" s="40"/>
      <c r="AK115" s="40" t="s">
        <v>156</v>
      </c>
      <c r="AL115" s="40" t="s">
        <v>179</v>
      </c>
      <c r="AM115" s="40"/>
      <c r="AN115" s="40" t="s">
        <v>179</v>
      </c>
      <c r="AO115" s="40" t="s">
        <v>156</v>
      </c>
      <c r="AP115" s="40" t="s">
        <v>156</v>
      </c>
      <c r="AQ115" s="40" t="s">
        <v>156</v>
      </c>
      <c r="AR115" s="40" t="s">
        <v>156</v>
      </c>
      <c r="AS115" s="40" t="s">
        <v>145</v>
      </c>
      <c r="AT115" s="40"/>
      <c r="AU115" s="40"/>
    </row>
    <row r="116" spans="1:47" ht="18">
      <c r="A116" s="56">
        <v>214</v>
      </c>
      <c r="B116" s="56"/>
      <c r="C116" s="57">
        <v>106</v>
      </c>
      <c r="D116" s="39" t="s">
        <v>330</v>
      </c>
      <c r="E116" s="38" t="s">
        <v>38</v>
      </c>
      <c r="F116" s="38" t="s">
        <v>290</v>
      </c>
      <c r="G116" s="39">
        <v>1</v>
      </c>
      <c r="H116" s="39">
        <v>10</v>
      </c>
      <c r="I116" s="41"/>
      <c r="J116" s="41" t="s">
        <v>394</v>
      </c>
      <c r="K116" s="41" t="s">
        <v>180</v>
      </c>
      <c r="L116" s="40"/>
      <c r="M116" s="40" t="s">
        <v>384</v>
      </c>
      <c r="N116" s="40"/>
      <c r="O116" s="40"/>
      <c r="P116" s="40"/>
      <c r="Q116" s="40"/>
      <c r="R116" s="40" t="s">
        <v>146</v>
      </c>
      <c r="S116" s="40" t="s">
        <v>156</v>
      </c>
      <c r="T116" s="40" t="s">
        <v>154</v>
      </c>
      <c r="U116" s="40"/>
      <c r="V116" s="40"/>
      <c r="W116" s="40" t="s">
        <v>386</v>
      </c>
      <c r="X116" s="40"/>
      <c r="Y116" s="40"/>
      <c r="Z116" s="40"/>
      <c r="AA116" s="40"/>
      <c r="AB116" s="40" t="s">
        <v>386</v>
      </c>
      <c r="AC116" s="40" t="s">
        <v>386</v>
      </c>
      <c r="AD116" s="40" t="s">
        <v>386</v>
      </c>
      <c r="AE116" s="40"/>
      <c r="AF116" s="40"/>
      <c r="AG116" s="40"/>
      <c r="AH116" s="40" t="s">
        <v>414</v>
      </c>
      <c r="AI116" s="40" t="s">
        <v>179</v>
      </c>
      <c r="AJ116" s="40"/>
      <c r="AK116" s="40" t="s">
        <v>157</v>
      </c>
      <c r="AL116" s="40"/>
      <c r="AM116" s="40"/>
      <c r="AN116" s="40" t="s">
        <v>180</v>
      </c>
      <c r="AO116" s="40" t="s">
        <v>156</v>
      </c>
      <c r="AP116" s="40" t="s">
        <v>156</v>
      </c>
      <c r="AQ116" s="40"/>
      <c r="AR116" s="40"/>
      <c r="AS116" s="40" t="s">
        <v>145</v>
      </c>
      <c r="AT116" s="40"/>
      <c r="AU116" s="40"/>
    </row>
    <row r="117" spans="1:47" ht="18">
      <c r="A117" s="56">
        <v>215</v>
      </c>
      <c r="B117" s="56"/>
      <c r="C117" s="57">
        <v>106</v>
      </c>
      <c r="D117" s="39" t="s">
        <v>330</v>
      </c>
      <c r="E117" s="38" t="s">
        <v>38</v>
      </c>
      <c r="F117" s="38" t="s">
        <v>289</v>
      </c>
      <c r="G117" s="39">
        <v>1</v>
      </c>
      <c r="H117" s="39">
        <v>15</v>
      </c>
      <c r="I117" s="41"/>
      <c r="J117" s="41" t="s">
        <v>176</v>
      </c>
      <c r="K117" s="41" t="s">
        <v>180</v>
      </c>
      <c r="L117" s="40"/>
      <c r="M117" s="40" t="s">
        <v>384</v>
      </c>
      <c r="N117" s="40"/>
      <c r="O117" s="40"/>
      <c r="P117" s="40"/>
      <c r="Q117" s="40"/>
      <c r="R117" s="40" t="s">
        <v>156</v>
      </c>
      <c r="S117" s="40" t="s">
        <v>180</v>
      </c>
      <c r="T117" s="40" t="s">
        <v>154</v>
      </c>
      <c r="U117" s="40"/>
      <c r="V117" s="40"/>
      <c r="W117" s="40" t="s">
        <v>386</v>
      </c>
      <c r="X117" s="40" t="s">
        <v>386</v>
      </c>
      <c r="Y117" s="40"/>
      <c r="Z117" s="40"/>
      <c r="AA117" s="40"/>
      <c r="AB117" s="40" t="s">
        <v>156</v>
      </c>
      <c r="AC117" s="40" t="s">
        <v>386</v>
      </c>
      <c r="AD117" s="40" t="s">
        <v>386</v>
      </c>
      <c r="AE117" s="40"/>
      <c r="AF117" s="40"/>
      <c r="AG117" s="40"/>
      <c r="AH117" s="40" t="s">
        <v>153</v>
      </c>
      <c r="AI117" s="40" t="s">
        <v>180</v>
      </c>
      <c r="AJ117" s="40"/>
      <c r="AK117" s="40"/>
      <c r="AL117" s="40"/>
      <c r="AM117" s="40"/>
      <c r="AN117" s="40" t="s">
        <v>179</v>
      </c>
      <c r="AO117" s="40"/>
      <c r="AP117" s="40"/>
      <c r="AQ117" s="40"/>
      <c r="AR117" s="40"/>
      <c r="AS117" s="40"/>
      <c r="AT117" s="40"/>
      <c r="AU117" s="40"/>
    </row>
    <row r="118" spans="1:47" ht="12.75" customHeight="1">
      <c r="A118" s="55" t="s">
        <v>358</v>
      </c>
      <c r="B118" s="54"/>
      <c r="C118" s="54">
        <v>107</v>
      </c>
      <c r="D118" s="156" t="s">
        <v>331</v>
      </c>
      <c r="E118" s="164" t="s">
        <v>288</v>
      </c>
      <c r="F118" s="164" t="s">
        <v>287</v>
      </c>
      <c r="G118" s="52" t="s">
        <v>210</v>
      </c>
      <c r="H118" s="52">
        <v>200</v>
      </c>
      <c r="I118" s="51"/>
      <c r="J118" s="51" t="s">
        <v>176</v>
      </c>
      <c r="K118" s="51" t="s">
        <v>179</v>
      </c>
      <c r="L118" s="50"/>
      <c r="M118" s="50" t="s">
        <v>384</v>
      </c>
      <c r="N118" s="50"/>
      <c r="O118" s="50"/>
      <c r="P118" s="50"/>
      <c r="Q118" s="50"/>
      <c r="R118" s="50" t="s">
        <v>146</v>
      </c>
      <c r="S118" s="50" t="s">
        <v>156</v>
      </c>
      <c r="T118" s="50" t="s">
        <v>154</v>
      </c>
      <c r="U118" s="50"/>
      <c r="V118" s="50"/>
      <c r="W118" s="50" t="s">
        <v>386</v>
      </c>
      <c r="X118" s="50" t="s">
        <v>386</v>
      </c>
      <c r="Y118" s="50"/>
      <c r="Z118" s="50"/>
      <c r="AA118" s="50"/>
      <c r="AB118" s="50" t="s">
        <v>386</v>
      </c>
      <c r="AC118" s="50" t="s">
        <v>157</v>
      </c>
      <c r="AD118" s="50" t="s">
        <v>386</v>
      </c>
      <c r="AE118" s="50"/>
      <c r="AF118" s="50"/>
      <c r="AG118" s="50"/>
      <c r="AH118" s="50" t="s">
        <v>414</v>
      </c>
      <c r="AI118" s="50" t="s">
        <v>180</v>
      </c>
      <c r="AJ118" s="50"/>
      <c r="AK118" s="50" t="s">
        <v>153</v>
      </c>
      <c r="AL118" s="50"/>
      <c r="AM118" s="50"/>
      <c r="AN118" s="50" t="s">
        <v>180</v>
      </c>
      <c r="AO118" s="50" t="s">
        <v>164</v>
      </c>
      <c r="AP118" s="50" t="s">
        <v>156</v>
      </c>
      <c r="AQ118" s="50" t="s">
        <v>166</v>
      </c>
      <c r="AR118" s="50"/>
      <c r="AS118" s="50" t="s">
        <v>148</v>
      </c>
      <c r="AT118" s="50"/>
      <c r="AU118" s="50"/>
    </row>
    <row r="119" spans="1:47" ht="12.75" customHeight="1">
      <c r="A119" s="55" t="s">
        <v>359</v>
      </c>
      <c r="B119" s="54"/>
      <c r="C119" s="54">
        <v>107</v>
      </c>
      <c r="D119" s="157"/>
      <c r="E119" s="165"/>
      <c r="F119" s="165"/>
      <c r="G119" s="52" t="s">
        <v>198</v>
      </c>
      <c r="H119" s="52">
        <v>200</v>
      </c>
      <c r="I119" s="51"/>
      <c r="J119" s="51" t="s">
        <v>176</v>
      </c>
      <c r="K119" s="51" t="s">
        <v>179</v>
      </c>
      <c r="L119" s="50"/>
      <c r="M119" s="50" t="s">
        <v>384</v>
      </c>
      <c r="N119" s="50"/>
      <c r="O119" s="50"/>
      <c r="P119" s="50"/>
      <c r="Q119" s="50"/>
      <c r="R119" s="50" t="s">
        <v>399</v>
      </c>
      <c r="S119" s="50" t="s">
        <v>156</v>
      </c>
      <c r="T119" s="50" t="s">
        <v>157</v>
      </c>
      <c r="U119" s="50"/>
      <c r="V119" s="50"/>
      <c r="W119" s="50" t="s">
        <v>401</v>
      </c>
      <c r="X119" s="50" t="s">
        <v>390</v>
      </c>
      <c r="Y119" s="50"/>
      <c r="Z119" s="50"/>
      <c r="AA119" s="50"/>
      <c r="AB119" s="50" t="s">
        <v>386</v>
      </c>
      <c r="AC119" s="50" t="s">
        <v>386</v>
      </c>
      <c r="AD119" s="50" t="s">
        <v>386</v>
      </c>
      <c r="AE119" s="50"/>
      <c r="AF119" s="50"/>
      <c r="AG119" s="50"/>
      <c r="AH119" s="50" t="s">
        <v>414</v>
      </c>
      <c r="AI119" s="50" t="s">
        <v>180</v>
      </c>
      <c r="AJ119" s="50"/>
      <c r="AK119" s="50" t="s">
        <v>153</v>
      </c>
      <c r="AL119" s="50"/>
      <c r="AM119" s="50"/>
      <c r="AN119" s="50" t="s">
        <v>180</v>
      </c>
      <c r="AO119" s="50" t="s">
        <v>154</v>
      </c>
      <c r="AP119" s="50" t="s">
        <v>156</v>
      </c>
      <c r="AQ119" s="50" t="s">
        <v>164</v>
      </c>
      <c r="AR119" s="50"/>
      <c r="AS119" s="50" t="s">
        <v>145</v>
      </c>
      <c r="AT119" s="50"/>
      <c r="AU119" s="50"/>
    </row>
    <row r="120" spans="1:47" ht="12.75" customHeight="1">
      <c r="A120" s="55" t="s">
        <v>360</v>
      </c>
      <c r="B120" s="54"/>
      <c r="C120" s="54">
        <v>107</v>
      </c>
      <c r="D120" s="156" t="s">
        <v>331</v>
      </c>
      <c r="E120" s="164" t="s">
        <v>54</v>
      </c>
      <c r="F120" s="164" t="s">
        <v>286</v>
      </c>
      <c r="G120" s="52" t="s">
        <v>210</v>
      </c>
      <c r="H120" s="52">
        <v>500</v>
      </c>
      <c r="I120" s="51"/>
      <c r="J120" s="51" t="s">
        <v>176</v>
      </c>
      <c r="K120" s="51" t="s">
        <v>179</v>
      </c>
      <c r="L120" s="50"/>
      <c r="M120" s="50" t="s">
        <v>384</v>
      </c>
      <c r="N120" s="50"/>
      <c r="O120" s="50"/>
      <c r="P120" s="50"/>
      <c r="Q120" s="50"/>
      <c r="R120" s="50" t="s">
        <v>146</v>
      </c>
      <c r="S120" s="50" t="s">
        <v>179</v>
      </c>
      <c r="T120" s="50" t="s">
        <v>154</v>
      </c>
      <c r="U120" s="50"/>
      <c r="V120" s="50"/>
      <c r="W120" s="50" t="s">
        <v>386</v>
      </c>
      <c r="X120" s="50" t="s">
        <v>156</v>
      </c>
      <c r="Y120" s="50"/>
      <c r="Z120" s="50"/>
      <c r="AA120" s="50"/>
      <c r="AB120" s="50" t="s">
        <v>404</v>
      </c>
      <c r="AC120" s="50" t="s">
        <v>386</v>
      </c>
      <c r="AD120" s="50" t="s">
        <v>386</v>
      </c>
      <c r="AE120" s="50"/>
      <c r="AF120" s="50"/>
      <c r="AG120" s="50"/>
      <c r="AH120" s="50" t="s">
        <v>153</v>
      </c>
      <c r="AI120" s="50" t="s">
        <v>182</v>
      </c>
      <c r="AJ120" s="50"/>
      <c r="AK120" s="50"/>
      <c r="AL120" s="50"/>
      <c r="AM120" s="50"/>
      <c r="AN120" s="50" t="s">
        <v>180</v>
      </c>
      <c r="AO120" s="50"/>
      <c r="AP120" s="50"/>
      <c r="AQ120" s="50"/>
      <c r="AR120" s="50"/>
      <c r="AS120" s="50"/>
      <c r="AT120" s="50"/>
      <c r="AU120" s="50"/>
    </row>
    <row r="121" spans="1:47" ht="12.75" customHeight="1">
      <c r="A121" s="55" t="s">
        <v>361</v>
      </c>
      <c r="B121" s="54"/>
      <c r="C121" s="54">
        <v>107</v>
      </c>
      <c r="D121" s="157"/>
      <c r="E121" s="165"/>
      <c r="F121" s="165"/>
      <c r="G121" s="52" t="s">
        <v>198</v>
      </c>
      <c r="H121" s="52">
        <v>500</v>
      </c>
      <c r="I121" s="51"/>
      <c r="J121" s="51" t="s">
        <v>394</v>
      </c>
      <c r="K121" s="51" t="s">
        <v>179</v>
      </c>
      <c r="L121" s="50"/>
      <c r="M121" s="50" t="s">
        <v>384</v>
      </c>
      <c r="N121" s="50"/>
      <c r="O121" s="50"/>
      <c r="P121" s="50"/>
      <c r="Q121" s="50"/>
      <c r="R121" s="50" t="s">
        <v>146</v>
      </c>
      <c r="S121" s="50" t="s">
        <v>179</v>
      </c>
      <c r="T121" s="50" t="s">
        <v>154</v>
      </c>
      <c r="U121" s="50"/>
      <c r="V121" s="50"/>
      <c r="W121" s="50" t="s">
        <v>386</v>
      </c>
      <c r="X121" s="50" t="s">
        <v>386</v>
      </c>
      <c r="Y121" s="50"/>
      <c r="Z121" s="50"/>
      <c r="AA121" s="50"/>
      <c r="AB121" s="50" t="s">
        <v>404</v>
      </c>
      <c r="AC121" s="50" t="s">
        <v>386</v>
      </c>
      <c r="AD121" s="50" t="s">
        <v>386</v>
      </c>
      <c r="AE121" s="50"/>
      <c r="AF121" s="50"/>
      <c r="AG121" s="50"/>
      <c r="AH121" s="50" t="s">
        <v>153</v>
      </c>
      <c r="AI121" s="50" t="s">
        <v>180</v>
      </c>
      <c r="AJ121" s="50"/>
      <c r="AK121" s="50"/>
      <c r="AL121" s="50"/>
      <c r="AM121" s="50"/>
      <c r="AN121" s="50" t="s">
        <v>180</v>
      </c>
      <c r="AO121" s="50"/>
      <c r="AP121" s="50"/>
      <c r="AQ121" s="50"/>
      <c r="AR121" s="50"/>
      <c r="AS121" s="50"/>
      <c r="AT121" s="50"/>
      <c r="AU121" s="50"/>
    </row>
    <row r="122" spans="1:47" ht="12.75" customHeight="1">
      <c r="A122" s="56">
        <v>220</v>
      </c>
      <c r="B122" s="54"/>
      <c r="C122" s="54">
        <v>107</v>
      </c>
      <c r="D122" s="156" t="s">
        <v>331</v>
      </c>
      <c r="E122" s="53" t="s">
        <v>59</v>
      </c>
      <c r="F122" s="53" t="s">
        <v>59</v>
      </c>
      <c r="G122" s="52">
        <v>1</v>
      </c>
      <c r="H122" s="52">
        <v>200</v>
      </c>
      <c r="I122" s="51"/>
      <c r="J122" s="51" t="s">
        <v>176</v>
      </c>
      <c r="K122" s="51" t="s">
        <v>179</v>
      </c>
      <c r="L122" s="50"/>
      <c r="M122" s="50" t="s">
        <v>384</v>
      </c>
      <c r="N122" s="50"/>
      <c r="O122" s="50"/>
      <c r="P122" s="50"/>
      <c r="Q122" s="50"/>
      <c r="R122" s="50" t="s">
        <v>146</v>
      </c>
      <c r="S122" s="50" t="s">
        <v>153</v>
      </c>
      <c r="T122" s="50" t="s">
        <v>154</v>
      </c>
      <c r="U122" s="50"/>
      <c r="V122" s="50"/>
      <c r="W122" s="50" t="s">
        <v>386</v>
      </c>
      <c r="X122" s="50" t="s">
        <v>386</v>
      </c>
      <c r="Y122" s="50"/>
      <c r="Z122" s="50"/>
      <c r="AA122" s="50"/>
      <c r="AB122" s="50" t="s">
        <v>386</v>
      </c>
      <c r="AC122" s="50" t="s">
        <v>386</v>
      </c>
      <c r="AD122" s="50" t="s">
        <v>386</v>
      </c>
      <c r="AE122" s="50"/>
      <c r="AF122" s="50"/>
      <c r="AG122" s="50"/>
      <c r="AH122" s="50" t="s">
        <v>414</v>
      </c>
      <c r="AI122" s="50" t="s">
        <v>179</v>
      </c>
      <c r="AJ122" s="50"/>
      <c r="AK122" s="50" t="s">
        <v>153</v>
      </c>
      <c r="AL122" s="50" t="s">
        <v>179</v>
      </c>
      <c r="AM122" s="50"/>
      <c r="AN122" s="50" t="s">
        <v>179</v>
      </c>
      <c r="AO122" s="50" t="s">
        <v>164</v>
      </c>
      <c r="AP122" s="50" t="s">
        <v>156</v>
      </c>
      <c r="AQ122" s="50" t="s">
        <v>156</v>
      </c>
      <c r="AR122" s="50"/>
      <c r="AS122" s="50" t="s">
        <v>145</v>
      </c>
      <c r="AT122" s="50"/>
      <c r="AU122" s="50"/>
    </row>
    <row r="123" spans="1:47" ht="12.75" customHeight="1">
      <c r="A123" s="56">
        <v>221</v>
      </c>
      <c r="B123" s="54"/>
      <c r="C123" s="54">
        <v>107</v>
      </c>
      <c r="D123" s="157"/>
      <c r="E123" s="53" t="s">
        <v>257</v>
      </c>
      <c r="F123" s="53" t="s">
        <v>285</v>
      </c>
      <c r="G123" s="52">
        <v>1</v>
      </c>
      <c r="H123" s="52">
        <v>250</v>
      </c>
      <c r="I123" s="51"/>
      <c r="J123" s="51" t="s">
        <v>176</v>
      </c>
      <c r="K123" s="51" t="s">
        <v>157</v>
      </c>
      <c r="L123" s="50"/>
      <c r="M123" s="50" t="s">
        <v>384</v>
      </c>
      <c r="N123" s="50"/>
      <c r="O123" s="50"/>
      <c r="P123" s="50"/>
      <c r="Q123" s="50"/>
      <c r="R123" s="50" t="s">
        <v>146</v>
      </c>
      <c r="S123" s="50" t="s">
        <v>156</v>
      </c>
      <c r="T123" s="50" t="s">
        <v>154</v>
      </c>
      <c r="U123" s="50"/>
      <c r="V123" s="50"/>
      <c r="W123" s="50" t="s">
        <v>401</v>
      </c>
      <c r="X123" s="50" t="s">
        <v>386</v>
      </c>
      <c r="Y123" s="50"/>
      <c r="Z123" s="50"/>
      <c r="AA123" s="50"/>
      <c r="AB123" s="50" t="s">
        <v>386</v>
      </c>
      <c r="AC123" s="50" t="s">
        <v>386</v>
      </c>
      <c r="AD123" s="50" t="s">
        <v>411</v>
      </c>
      <c r="AE123" s="50"/>
      <c r="AF123" s="50"/>
      <c r="AG123" s="50"/>
      <c r="AH123" s="50" t="s">
        <v>180</v>
      </c>
      <c r="AI123" s="50" t="s">
        <v>179</v>
      </c>
      <c r="AJ123" s="50"/>
      <c r="AK123" s="50" t="s">
        <v>156</v>
      </c>
      <c r="AL123" s="50" t="s">
        <v>179</v>
      </c>
      <c r="AM123" s="50"/>
      <c r="AN123" s="50" t="s">
        <v>179</v>
      </c>
      <c r="AO123" s="50" t="s">
        <v>154</v>
      </c>
      <c r="AP123" s="50" t="s">
        <v>154</v>
      </c>
      <c r="AQ123" s="50" t="s">
        <v>156</v>
      </c>
      <c r="AR123" s="50"/>
      <c r="AS123" s="50" t="s">
        <v>145</v>
      </c>
      <c r="AT123" s="50"/>
      <c r="AU123" s="50"/>
    </row>
    <row r="124" spans="1:47" ht="12.75" customHeight="1">
      <c r="A124" s="55" t="s">
        <v>362</v>
      </c>
      <c r="B124" s="54"/>
      <c r="C124" s="54">
        <v>107</v>
      </c>
      <c r="D124" s="156" t="s">
        <v>331</v>
      </c>
      <c r="E124" s="164" t="s">
        <v>86</v>
      </c>
      <c r="F124" s="164" t="s">
        <v>284</v>
      </c>
      <c r="G124" s="52" t="s">
        <v>210</v>
      </c>
      <c r="H124" s="52">
        <v>150</v>
      </c>
      <c r="I124" s="51"/>
      <c r="J124" s="51" t="s">
        <v>176</v>
      </c>
      <c r="K124" s="51" t="s">
        <v>180</v>
      </c>
      <c r="L124" s="50"/>
      <c r="M124" s="50" t="s">
        <v>424</v>
      </c>
      <c r="N124" s="50"/>
      <c r="O124" s="50"/>
      <c r="P124" s="50"/>
      <c r="Q124" s="50"/>
      <c r="R124" s="50"/>
      <c r="S124" s="50"/>
      <c r="T124" s="50"/>
      <c r="U124" s="50"/>
      <c r="V124" s="50"/>
      <c r="W124" s="50"/>
      <c r="X124" s="50"/>
      <c r="Y124" s="50"/>
      <c r="Z124" s="50"/>
      <c r="AA124" s="50"/>
      <c r="AB124" s="50"/>
      <c r="AC124" s="50" t="s">
        <v>386</v>
      </c>
      <c r="AD124" s="50" t="s">
        <v>386</v>
      </c>
      <c r="AE124" s="50"/>
      <c r="AF124" s="50"/>
      <c r="AG124" s="50"/>
      <c r="AH124" s="50" t="s">
        <v>156</v>
      </c>
      <c r="AI124" s="50" t="s">
        <v>179</v>
      </c>
      <c r="AJ124" s="50"/>
      <c r="AK124" s="50"/>
      <c r="AL124" s="50"/>
      <c r="AM124" s="50"/>
      <c r="AN124" s="50" t="s">
        <v>179</v>
      </c>
      <c r="AO124" s="50"/>
      <c r="AP124" s="50"/>
      <c r="AQ124" s="50"/>
      <c r="AR124" s="50"/>
      <c r="AS124" s="50"/>
      <c r="AT124" s="50"/>
      <c r="AU124" s="50"/>
    </row>
    <row r="125" spans="1:47" ht="12.75" customHeight="1">
      <c r="A125" s="55" t="s">
        <v>363</v>
      </c>
      <c r="B125" s="54"/>
      <c r="C125" s="54">
        <v>107</v>
      </c>
      <c r="D125" s="157"/>
      <c r="E125" s="165"/>
      <c r="F125" s="165"/>
      <c r="G125" s="52" t="s">
        <v>198</v>
      </c>
      <c r="H125" s="52">
        <v>150</v>
      </c>
      <c r="I125" s="51"/>
      <c r="J125" s="51" t="s">
        <v>176</v>
      </c>
      <c r="K125" s="51" t="s">
        <v>180</v>
      </c>
      <c r="L125" s="50"/>
      <c r="M125" s="50" t="s">
        <v>384</v>
      </c>
      <c r="N125" s="50"/>
      <c r="O125" s="50"/>
      <c r="P125" s="50"/>
      <c r="Q125" s="50"/>
      <c r="R125" s="50" t="s">
        <v>146</v>
      </c>
      <c r="S125" s="50" t="s">
        <v>179</v>
      </c>
      <c r="T125" s="50" t="s">
        <v>154</v>
      </c>
      <c r="U125" s="50"/>
      <c r="V125" s="50"/>
      <c r="W125" s="50" t="s">
        <v>386</v>
      </c>
      <c r="X125" s="50" t="s">
        <v>156</v>
      </c>
      <c r="Y125" s="50"/>
      <c r="Z125" s="50"/>
      <c r="AA125" s="50"/>
      <c r="AB125" s="50" t="s">
        <v>404</v>
      </c>
      <c r="AC125" s="50" t="s">
        <v>386</v>
      </c>
      <c r="AD125" s="50" t="s">
        <v>386</v>
      </c>
      <c r="AE125" s="50"/>
      <c r="AF125" s="50"/>
      <c r="AG125" s="50"/>
      <c r="AH125" s="50" t="s">
        <v>156</v>
      </c>
      <c r="AI125" s="50" t="s">
        <v>179</v>
      </c>
      <c r="AJ125" s="50"/>
      <c r="AK125" s="50"/>
      <c r="AL125" s="50"/>
      <c r="AM125" s="50"/>
      <c r="AN125" s="50" t="s">
        <v>179</v>
      </c>
      <c r="AO125" s="50"/>
      <c r="AP125" s="50"/>
      <c r="AQ125" s="50"/>
      <c r="AR125" s="50"/>
      <c r="AS125" s="50"/>
      <c r="AT125" s="50"/>
      <c r="AU125" s="50"/>
    </row>
    <row r="126" spans="1:47" ht="12.75" customHeight="1">
      <c r="A126" s="56">
        <v>224</v>
      </c>
      <c r="B126" s="54"/>
      <c r="C126" s="54">
        <v>107</v>
      </c>
      <c r="D126" s="52" t="s">
        <v>331</v>
      </c>
      <c r="E126" s="53" t="s">
        <v>117</v>
      </c>
      <c r="F126" s="53" t="s">
        <v>283</v>
      </c>
      <c r="G126" s="52">
        <v>1</v>
      </c>
      <c r="H126" s="52">
        <v>250</v>
      </c>
      <c r="I126" s="51"/>
      <c r="J126" s="51" t="s">
        <v>425</v>
      </c>
      <c r="K126" s="51" t="s">
        <v>179</v>
      </c>
      <c r="L126" s="50"/>
      <c r="M126" s="50" t="s">
        <v>424</v>
      </c>
      <c r="N126" s="50"/>
      <c r="O126" s="50"/>
      <c r="P126" s="50"/>
      <c r="Q126" s="50"/>
      <c r="R126" s="50" t="s">
        <v>146</v>
      </c>
      <c r="S126" s="50" t="s">
        <v>153</v>
      </c>
      <c r="T126" s="50" t="s">
        <v>154</v>
      </c>
      <c r="U126" s="50"/>
      <c r="V126" s="50"/>
      <c r="W126" s="50" t="s">
        <v>386</v>
      </c>
      <c r="X126" s="50" t="s">
        <v>386</v>
      </c>
      <c r="Y126" s="50"/>
      <c r="Z126" s="50"/>
      <c r="AA126" s="50"/>
      <c r="AB126" s="50" t="s">
        <v>386</v>
      </c>
      <c r="AC126" s="50" t="s">
        <v>386</v>
      </c>
      <c r="AD126" s="50" t="s">
        <v>386</v>
      </c>
      <c r="AE126" s="50"/>
      <c r="AF126" s="50"/>
      <c r="AG126" s="50"/>
      <c r="AH126" s="50" t="s">
        <v>180</v>
      </c>
      <c r="AI126" s="50" t="s">
        <v>179</v>
      </c>
      <c r="AJ126" s="50"/>
      <c r="AK126" s="50" t="s">
        <v>153</v>
      </c>
      <c r="AL126" s="50" t="s">
        <v>179</v>
      </c>
      <c r="AM126" s="50"/>
      <c r="AN126" s="50" t="s">
        <v>180</v>
      </c>
      <c r="AO126" s="50" t="s">
        <v>156</v>
      </c>
      <c r="AP126" s="50" t="s">
        <v>156</v>
      </c>
      <c r="AQ126" s="50" t="s">
        <v>154</v>
      </c>
      <c r="AR126" s="50"/>
      <c r="AS126" s="50" t="s">
        <v>145</v>
      </c>
      <c r="AT126" s="50"/>
      <c r="AU126" s="50"/>
    </row>
    <row r="127" spans="1:47" ht="12.75" customHeight="1">
      <c r="A127" s="55" t="s">
        <v>364</v>
      </c>
      <c r="B127" s="54"/>
      <c r="C127" s="54">
        <v>107</v>
      </c>
      <c r="D127" s="156" t="s">
        <v>331</v>
      </c>
      <c r="E127" s="164" t="s">
        <v>117</v>
      </c>
      <c r="F127" s="164" t="s">
        <v>42</v>
      </c>
      <c r="G127" s="52" t="s">
        <v>210</v>
      </c>
      <c r="H127" s="52">
        <v>1000</v>
      </c>
      <c r="I127" s="51"/>
      <c r="J127" s="51" t="s">
        <v>176</v>
      </c>
      <c r="K127" s="51" t="s">
        <v>179</v>
      </c>
      <c r="L127" s="50"/>
      <c r="M127" s="50" t="s">
        <v>384</v>
      </c>
      <c r="N127" s="50"/>
      <c r="O127" s="50"/>
      <c r="P127" s="50"/>
      <c r="Q127" s="50"/>
      <c r="R127" s="50" t="s">
        <v>146</v>
      </c>
      <c r="S127" s="50" t="s">
        <v>153</v>
      </c>
      <c r="T127" s="50" t="s">
        <v>154</v>
      </c>
      <c r="U127" s="50"/>
      <c r="V127" s="50"/>
      <c r="W127" s="50" t="s">
        <v>401</v>
      </c>
      <c r="X127" s="50" t="s">
        <v>386</v>
      </c>
      <c r="Y127" s="50"/>
      <c r="Z127" s="50"/>
      <c r="AA127" s="50"/>
      <c r="AB127" s="50" t="s">
        <v>386</v>
      </c>
      <c r="AC127" s="50" t="s">
        <v>157</v>
      </c>
      <c r="AD127" s="50" t="s">
        <v>386</v>
      </c>
      <c r="AE127" s="50"/>
      <c r="AF127" s="50"/>
      <c r="AG127" s="50"/>
      <c r="AH127" s="50" t="s">
        <v>180</v>
      </c>
      <c r="AI127" s="50" t="s">
        <v>179</v>
      </c>
      <c r="AJ127" s="50"/>
      <c r="AK127" s="50" t="s">
        <v>153</v>
      </c>
      <c r="AL127" s="50"/>
      <c r="AM127" s="50"/>
      <c r="AN127" s="50" t="s">
        <v>180</v>
      </c>
      <c r="AO127" s="50" t="s">
        <v>164</v>
      </c>
      <c r="AP127" s="50" t="s">
        <v>156</v>
      </c>
      <c r="AQ127" s="50" t="s">
        <v>156</v>
      </c>
      <c r="AR127" s="50"/>
      <c r="AS127" s="50" t="s">
        <v>145</v>
      </c>
      <c r="AT127" s="50"/>
      <c r="AU127" s="50"/>
    </row>
    <row r="128" spans="1:47" ht="12.75" customHeight="1">
      <c r="A128" s="55" t="s">
        <v>365</v>
      </c>
      <c r="B128" s="54"/>
      <c r="C128" s="54">
        <v>107</v>
      </c>
      <c r="D128" s="157"/>
      <c r="E128" s="165"/>
      <c r="F128" s="165"/>
      <c r="G128" s="52" t="s">
        <v>198</v>
      </c>
      <c r="H128" s="52">
        <v>1000</v>
      </c>
      <c r="I128" s="51"/>
      <c r="J128" s="51" t="s">
        <v>176</v>
      </c>
      <c r="K128" s="51" t="s">
        <v>179</v>
      </c>
      <c r="L128" s="50"/>
      <c r="M128" s="50" t="s">
        <v>384</v>
      </c>
      <c r="N128" s="50"/>
      <c r="O128" s="50"/>
      <c r="P128" s="50"/>
      <c r="Q128" s="50"/>
      <c r="R128" s="50" t="s">
        <v>146</v>
      </c>
      <c r="S128" s="50" t="s">
        <v>153</v>
      </c>
      <c r="T128" s="50" t="s">
        <v>154</v>
      </c>
      <c r="U128" s="50"/>
      <c r="V128" s="50"/>
      <c r="W128" s="50" t="s">
        <v>386</v>
      </c>
      <c r="X128" s="50" t="s">
        <v>386</v>
      </c>
      <c r="Y128" s="50"/>
      <c r="Z128" s="50"/>
      <c r="AA128" s="50"/>
      <c r="AB128" s="50" t="s">
        <v>386</v>
      </c>
      <c r="AC128" s="50" t="s">
        <v>386</v>
      </c>
      <c r="AD128" s="50" t="s">
        <v>386</v>
      </c>
      <c r="AE128" s="50"/>
      <c r="AF128" s="50"/>
      <c r="AG128" s="50"/>
      <c r="AH128" s="50" t="s">
        <v>180</v>
      </c>
      <c r="AI128" s="50" t="s">
        <v>179</v>
      </c>
      <c r="AJ128" s="50"/>
      <c r="AK128" s="50" t="s">
        <v>153</v>
      </c>
      <c r="AL128" s="50"/>
      <c r="AM128" s="50"/>
      <c r="AN128" s="50" t="s">
        <v>180</v>
      </c>
      <c r="AO128" s="50" t="s">
        <v>164</v>
      </c>
      <c r="AP128" s="50" t="s">
        <v>156</v>
      </c>
      <c r="AQ128" s="50" t="s">
        <v>164</v>
      </c>
      <c r="AR128" s="50"/>
      <c r="AS128" s="50" t="s">
        <v>148</v>
      </c>
      <c r="AT128" s="50"/>
      <c r="AU128" s="50"/>
    </row>
    <row r="129" spans="1:87" ht="12.75" customHeight="1">
      <c r="A129" s="55" t="s">
        <v>366</v>
      </c>
      <c r="B129" s="54"/>
      <c r="C129" s="54">
        <v>107</v>
      </c>
      <c r="D129" s="156" t="s">
        <v>331</v>
      </c>
      <c r="E129" s="164" t="s">
        <v>117</v>
      </c>
      <c r="F129" s="164" t="s">
        <v>282</v>
      </c>
      <c r="G129" s="52" t="s">
        <v>210</v>
      </c>
      <c r="H129" s="52">
        <v>500</v>
      </c>
      <c r="I129" s="51"/>
      <c r="J129" s="51" t="s">
        <v>176</v>
      </c>
      <c r="K129" s="51" t="s">
        <v>157</v>
      </c>
      <c r="L129" s="50"/>
      <c r="M129" s="50" t="s">
        <v>384</v>
      </c>
      <c r="N129" s="50"/>
      <c r="O129" s="50"/>
      <c r="P129" s="50"/>
      <c r="Q129" s="50"/>
      <c r="R129" s="50" t="s">
        <v>146</v>
      </c>
      <c r="S129" s="50" t="s">
        <v>156</v>
      </c>
      <c r="T129" s="50" t="s">
        <v>154</v>
      </c>
      <c r="U129" s="50"/>
      <c r="V129" s="50"/>
      <c r="W129" s="50" t="s">
        <v>386</v>
      </c>
      <c r="X129" s="50" t="s">
        <v>386</v>
      </c>
      <c r="Y129" s="50"/>
      <c r="Z129" s="50"/>
      <c r="AA129" s="50"/>
      <c r="AB129" s="50" t="s">
        <v>386</v>
      </c>
      <c r="AC129" s="50" t="s">
        <v>386</v>
      </c>
      <c r="AD129" s="50" t="s">
        <v>386</v>
      </c>
      <c r="AE129" s="50"/>
      <c r="AF129" s="50"/>
      <c r="AG129" s="50"/>
      <c r="AH129" s="50" t="s">
        <v>180</v>
      </c>
      <c r="AI129" s="50" t="s">
        <v>179</v>
      </c>
      <c r="AJ129" s="50"/>
      <c r="AK129" s="50" t="s">
        <v>157</v>
      </c>
      <c r="AL129" s="50"/>
      <c r="AM129" s="50"/>
      <c r="AN129" s="50" t="s">
        <v>180</v>
      </c>
      <c r="AO129" s="50" t="s">
        <v>166</v>
      </c>
      <c r="AP129" s="50" t="s">
        <v>156</v>
      </c>
      <c r="AQ129" s="50" t="s">
        <v>164</v>
      </c>
      <c r="AR129" s="50"/>
      <c r="AS129" s="50" t="s">
        <v>150</v>
      </c>
      <c r="AT129" s="50"/>
      <c r="AU129" s="50"/>
    </row>
    <row r="130" spans="1:87" ht="12.75" customHeight="1">
      <c r="A130" s="55" t="s">
        <v>367</v>
      </c>
      <c r="B130" s="54"/>
      <c r="C130" s="54">
        <v>107</v>
      </c>
      <c r="D130" s="157"/>
      <c r="E130" s="165"/>
      <c r="F130" s="165"/>
      <c r="G130" s="52" t="s">
        <v>198</v>
      </c>
      <c r="H130" s="52">
        <v>500</v>
      </c>
      <c r="I130" s="51"/>
      <c r="J130" s="51" t="s">
        <v>172</v>
      </c>
      <c r="K130" s="51" t="s">
        <v>157</v>
      </c>
      <c r="L130" s="50"/>
      <c r="M130" s="50" t="s">
        <v>384</v>
      </c>
      <c r="N130" s="50"/>
      <c r="O130" s="50"/>
      <c r="P130" s="50"/>
      <c r="Q130" s="50"/>
      <c r="R130" s="50" t="s">
        <v>146</v>
      </c>
      <c r="S130" s="50" t="s">
        <v>156</v>
      </c>
      <c r="T130" s="50" t="s">
        <v>154</v>
      </c>
      <c r="U130" s="50"/>
      <c r="V130" s="50"/>
      <c r="W130" s="50" t="s">
        <v>401</v>
      </c>
      <c r="X130" s="50" t="s">
        <v>386</v>
      </c>
      <c r="Y130" s="50"/>
      <c r="Z130" s="50"/>
      <c r="AA130" s="50"/>
      <c r="AB130" s="50" t="s">
        <v>386</v>
      </c>
      <c r="AC130" s="50" t="s">
        <v>157</v>
      </c>
      <c r="AD130" s="50" t="s">
        <v>386</v>
      </c>
      <c r="AE130" s="50"/>
      <c r="AF130" s="50"/>
      <c r="AG130" s="50"/>
      <c r="AH130" s="50" t="s">
        <v>180</v>
      </c>
      <c r="AI130" s="50" t="s">
        <v>179</v>
      </c>
      <c r="AJ130" s="50"/>
      <c r="AK130" s="50" t="s">
        <v>153</v>
      </c>
      <c r="AL130" s="50"/>
      <c r="AM130" s="50"/>
      <c r="AN130" s="50" t="s">
        <v>180</v>
      </c>
      <c r="AO130" s="50" t="s">
        <v>164</v>
      </c>
      <c r="AP130" s="50" t="s">
        <v>156</v>
      </c>
      <c r="AQ130" s="50" t="s">
        <v>164</v>
      </c>
      <c r="AR130" s="50"/>
      <c r="AS130" s="50" t="s">
        <v>150</v>
      </c>
      <c r="AT130" s="50"/>
      <c r="AU130" s="50"/>
    </row>
    <row r="131" spans="1:87" ht="12.95" customHeight="1">
      <c r="A131" s="56">
        <v>229</v>
      </c>
      <c r="B131" s="54"/>
      <c r="C131" s="54">
        <v>107</v>
      </c>
      <c r="D131" s="54" t="s">
        <v>331</v>
      </c>
      <c r="E131" s="53" t="s">
        <v>117</v>
      </c>
      <c r="F131" s="53" t="s">
        <v>117</v>
      </c>
      <c r="G131" s="52">
        <v>1</v>
      </c>
      <c r="H131" s="52">
        <v>500</v>
      </c>
      <c r="I131" s="51"/>
      <c r="J131" s="51" t="s">
        <v>176</v>
      </c>
      <c r="K131" s="51" t="s">
        <v>179</v>
      </c>
      <c r="L131" s="50"/>
      <c r="M131" s="50" t="s">
        <v>384</v>
      </c>
      <c r="N131" s="50"/>
      <c r="O131" s="50"/>
      <c r="P131" s="50"/>
      <c r="Q131" s="50"/>
      <c r="R131" s="50" t="s">
        <v>146</v>
      </c>
      <c r="S131" s="50" t="s">
        <v>156</v>
      </c>
      <c r="T131" s="50" t="s">
        <v>154</v>
      </c>
      <c r="U131" s="50"/>
      <c r="V131" s="50"/>
      <c r="W131" s="50" t="s">
        <v>401</v>
      </c>
      <c r="X131" s="50" t="s">
        <v>386</v>
      </c>
      <c r="Y131" s="50"/>
      <c r="Z131" s="50"/>
      <c r="AA131" s="50"/>
      <c r="AB131" s="50" t="s">
        <v>386</v>
      </c>
      <c r="AC131" s="50" t="s">
        <v>386</v>
      </c>
      <c r="AD131" s="50" t="s">
        <v>386</v>
      </c>
      <c r="AE131" s="50"/>
      <c r="AF131" s="50"/>
      <c r="AG131" s="50"/>
      <c r="AH131" s="50"/>
      <c r="AI131" s="50" t="s">
        <v>179</v>
      </c>
      <c r="AJ131" s="50"/>
      <c r="AK131" s="50" t="s">
        <v>156</v>
      </c>
      <c r="AL131" s="50" t="s">
        <v>179</v>
      </c>
      <c r="AM131" s="50"/>
      <c r="AN131" s="50" t="s">
        <v>179</v>
      </c>
      <c r="AO131" s="50" t="s">
        <v>166</v>
      </c>
      <c r="AP131" s="50" t="s">
        <v>164</v>
      </c>
      <c r="AQ131" s="50" t="s">
        <v>154</v>
      </c>
      <c r="AR131" s="50"/>
      <c r="AS131" s="50" t="s">
        <v>145</v>
      </c>
      <c r="AT131" s="50"/>
      <c r="AU131" s="50"/>
    </row>
    <row r="132" spans="1:87" s="42" customFormat="1" ht="18">
      <c r="A132" s="56">
        <v>230</v>
      </c>
      <c r="B132" s="38"/>
      <c r="C132" s="39">
        <v>108</v>
      </c>
      <c r="D132" s="39" t="s">
        <v>331</v>
      </c>
      <c r="E132" s="38" t="s">
        <v>123</v>
      </c>
      <c r="F132" s="49" t="s">
        <v>88</v>
      </c>
      <c r="G132" s="48">
        <v>1</v>
      </c>
      <c r="H132" s="47">
        <v>70</v>
      </c>
      <c r="I132" s="45"/>
      <c r="J132" s="45" t="s">
        <v>176</v>
      </c>
      <c r="K132" s="45" t="s">
        <v>180</v>
      </c>
      <c r="L132" s="44"/>
      <c r="M132" s="44" t="s">
        <v>384</v>
      </c>
      <c r="N132" s="44"/>
      <c r="O132" s="44"/>
      <c r="P132" s="44"/>
      <c r="Q132" s="44"/>
      <c r="R132" s="44" t="s">
        <v>426</v>
      </c>
      <c r="S132" s="44" t="s">
        <v>156</v>
      </c>
      <c r="T132" s="44" t="s">
        <v>157</v>
      </c>
      <c r="U132" s="44"/>
      <c r="V132" s="44"/>
      <c r="W132" s="44" t="s">
        <v>401</v>
      </c>
      <c r="X132" s="44" t="s">
        <v>386</v>
      </c>
      <c r="Y132" s="44"/>
      <c r="Z132" s="44"/>
      <c r="AA132" s="44"/>
      <c r="AB132" s="44" t="s">
        <v>386</v>
      </c>
      <c r="AC132" s="44" t="s">
        <v>157</v>
      </c>
      <c r="AD132" s="44" t="s">
        <v>411</v>
      </c>
      <c r="AE132" s="44"/>
      <c r="AF132" s="44"/>
      <c r="AG132" s="44"/>
      <c r="AH132" s="44" t="s">
        <v>180</v>
      </c>
      <c r="AI132" s="44" t="s">
        <v>180</v>
      </c>
      <c r="AJ132" s="44"/>
      <c r="AK132" s="44" t="s">
        <v>156</v>
      </c>
      <c r="AL132" s="44"/>
      <c r="AM132" s="44"/>
      <c r="AN132" s="44" t="s">
        <v>180</v>
      </c>
      <c r="AO132" s="44" t="s">
        <v>156</v>
      </c>
      <c r="AP132" s="44" t="s">
        <v>156</v>
      </c>
      <c r="AQ132" s="44" t="s">
        <v>156</v>
      </c>
      <c r="AR132" s="44"/>
      <c r="AS132" s="44"/>
      <c r="AT132" s="44"/>
      <c r="AU132" s="44"/>
      <c r="AV132" s="43"/>
      <c r="AW132" s="43"/>
      <c r="AX132" s="43"/>
      <c r="AY132" s="43"/>
      <c r="AZ132" s="43"/>
      <c r="BA132" s="43"/>
      <c r="BB132" s="43"/>
      <c r="BC132" s="43"/>
      <c r="BD132" s="43"/>
      <c r="BE132" s="43"/>
      <c r="BF132" s="43"/>
      <c r="BG132" s="43"/>
      <c r="BH132" s="43"/>
      <c r="BI132" s="43"/>
      <c r="BJ132" s="43"/>
      <c r="BK132" s="43"/>
      <c r="BL132" s="43"/>
      <c r="BM132" s="43"/>
      <c r="BN132" s="43"/>
      <c r="BO132" s="43"/>
      <c r="BP132" s="43"/>
      <c r="BQ132" s="43"/>
      <c r="BR132" s="43"/>
      <c r="BS132" s="43"/>
      <c r="BT132" s="43"/>
      <c r="BU132" s="43"/>
      <c r="BV132" s="43"/>
      <c r="BW132" s="43"/>
      <c r="BX132" s="43"/>
      <c r="BY132" s="43"/>
      <c r="BZ132" s="43"/>
      <c r="CA132" s="43"/>
      <c r="CB132" s="43"/>
      <c r="CC132" s="43"/>
      <c r="CD132" s="43"/>
      <c r="CE132" s="43"/>
      <c r="CF132" s="43"/>
      <c r="CG132" s="43"/>
      <c r="CH132" s="43"/>
      <c r="CI132" s="43"/>
    </row>
    <row r="133" spans="1:87" s="42" customFormat="1" ht="12">
      <c r="A133" s="56" t="s">
        <v>368</v>
      </c>
      <c r="B133" s="38"/>
      <c r="C133" s="39">
        <v>108</v>
      </c>
      <c r="D133" s="158" t="s">
        <v>331</v>
      </c>
      <c r="E133" s="160" t="s">
        <v>123</v>
      </c>
      <c r="F133" s="162" t="s">
        <v>82</v>
      </c>
      <c r="G133" s="39" t="s">
        <v>210</v>
      </c>
      <c r="H133" s="35">
        <v>80</v>
      </c>
      <c r="I133" s="45"/>
      <c r="J133" s="45" t="s">
        <v>172</v>
      </c>
      <c r="K133" s="45" t="s">
        <v>180</v>
      </c>
      <c r="L133" s="44"/>
      <c r="M133" s="44" t="s">
        <v>384</v>
      </c>
      <c r="N133" s="44"/>
      <c r="O133" s="44"/>
      <c r="P133" s="44"/>
      <c r="Q133" s="44"/>
      <c r="R133" s="44" t="s">
        <v>407</v>
      </c>
      <c r="S133" s="44" t="s">
        <v>156</v>
      </c>
      <c r="T133" s="44" t="s">
        <v>154</v>
      </c>
      <c r="U133" s="44" t="s">
        <v>397</v>
      </c>
      <c r="V133" s="44"/>
      <c r="W133" s="44" t="s">
        <v>154</v>
      </c>
      <c r="X133" s="44" t="s">
        <v>149</v>
      </c>
      <c r="Y133" s="44"/>
      <c r="Z133" s="44"/>
      <c r="AA133" s="44"/>
      <c r="AB133" s="44" t="s">
        <v>386</v>
      </c>
      <c r="AC133" s="44" t="s">
        <v>405</v>
      </c>
      <c r="AD133" s="44" t="s">
        <v>386</v>
      </c>
      <c r="AE133" s="44"/>
      <c r="AF133" s="44"/>
      <c r="AG133" s="44"/>
      <c r="AH133" s="44" t="s">
        <v>156</v>
      </c>
      <c r="AI133" s="44" t="s">
        <v>180</v>
      </c>
      <c r="AJ133" s="44"/>
      <c r="AK133" s="44" t="s">
        <v>153</v>
      </c>
      <c r="AL133" s="44" t="s">
        <v>180</v>
      </c>
      <c r="AM133" s="44"/>
      <c r="AN133" s="44" t="s">
        <v>180</v>
      </c>
      <c r="AO133" s="44" t="s">
        <v>156</v>
      </c>
      <c r="AP133" s="44" t="s">
        <v>156</v>
      </c>
      <c r="AQ133" s="44" t="s">
        <v>156</v>
      </c>
      <c r="AR133" s="44" t="s">
        <v>156</v>
      </c>
      <c r="AS133" s="44" t="s">
        <v>150</v>
      </c>
      <c r="AT133" s="44"/>
      <c r="AU133" s="44"/>
      <c r="AV133" s="43"/>
      <c r="AW133" s="43"/>
      <c r="AX133" s="43"/>
      <c r="AY133" s="43"/>
      <c r="AZ133" s="43"/>
      <c r="BA133" s="43"/>
      <c r="BB133" s="43"/>
      <c r="BC133" s="43"/>
      <c r="BD133" s="43"/>
      <c r="BE133" s="43"/>
      <c r="BF133" s="43"/>
      <c r="BG133" s="43"/>
      <c r="BH133" s="43"/>
      <c r="BI133" s="43"/>
      <c r="BJ133" s="43"/>
      <c r="BK133" s="43"/>
      <c r="BL133" s="43"/>
      <c r="BM133" s="43"/>
      <c r="BN133" s="43"/>
      <c r="BO133" s="43"/>
      <c r="BP133" s="43"/>
      <c r="BQ133" s="43"/>
      <c r="BR133" s="43"/>
      <c r="BS133" s="43"/>
      <c r="BT133" s="43"/>
      <c r="BU133" s="43"/>
      <c r="BV133" s="43"/>
      <c r="BW133" s="43"/>
      <c r="BX133" s="43"/>
      <c r="BY133" s="43"/>
      <c r="BZ133" s="43"/>
      <c r="CA133" s="43"/>
      <c r="CB133" s="43"/>
      <c r="CC133" s="43"/>
      <c r="CD133" s="43"/>
      <c r="CE133" s="43"/>
      <c r="CF133" s="43"/>
      <c r="CG133" s="43"/>
      <c r="CH133" s="43"/>
      <c r="CI133" s="43"/>
    </row>
    <row r="134" spans="1:87" s="42" customFormat="1" ht="12">
      <c r="A134" s="56" t="s">
        <v>369</v>
      </c>
      <c r="B134" s="38"/>
      <c r="C134" s="39">
        <v>108</v>
      </c>
      <c r="D134" s="159"/>
      <c r="E134" s="161"/>
      <c r="F134" s="163"/>
      <c r="G134" s="39" t="s">
        <v>198</v>
      </c>
      <c r="H134" s="35">
        <v>80</v>
      </c>
      <c r="I134" s="45"/>
      <c r="J134" s="45"/>
      <c r="K134" s="45"/>
      <c r="L134" s="44"/>
      <c r="M134" s="44"/>
      <c r="N134" s="44"/>
      <c r="O134" s="44"/>
      <c r="P134" s="44"/>
      <c r="Q134" s="44"/>
      <c r="R134" s="44"/>
      <c r="S134" s="44"/>
      <c r="T134" s="44"/>
      <c r="U134" s="44"/>
      <c r="V134" s="44"/>
      <c r="W134" s="44"/>
      <c r="X134" s="44"/>
      <c r="Y134" s="44"/>
      <c r="Z134" s="44"/>
      <c r="AA134" s="44"/>
      <c r="AB134" s="44"/>
      <c r="AC134" s="44"/>
      <c r="AD134" s="44"/>
      <c r="AE134" s="44"/>
      <c r="AF134" s="44"/>
      <c r="AG134" s="44"/>
      <c r="AH134" s="44"/>
      <c r="AI134" s="44"/>
      <c r="AJ134" s="44"/>
      <c r="AK134" s="44"/>
      <c r="AL134" s="44"/>
      <c r="AM134" s="44"/>
      <c r="AN134" s="44"/>
      <c r="AO134" s="44"/>
      <c r="AP134" s="44"/>
      <c r="AQ134" s="44"/>
      <c r="AR134" s="44"/>
      <c r="AS134" s="44"/>
      <c r="AT134" s="44"/>
      <c r="AU134" s="44"/>
      <c r="AV134" s="43"/>
      <c r="AW134" s="43"/>
      <c r="AX134" s="43"/>
      <c r="AY134" s="43"/>
      <c r="AZ134" s="43"/>
      <c r="BA134" s="43"/>
      <c r="BB134" s="43"/>
      <c r="BC134" s="43"/>
      <c r="BD134" s="43"/>
      <c r="BE134" s="43"/>
      <c r="BF134" s="43"/>
      <c r="BG134" s="43"/>
      <c r="BH134" s="43"/>
      <c r="BI134" s="43"/>
      <c r="BJ134" s="43"/>
      <c r="BK134" s="43"/>
      <c r="BL134" s="43"/>
      <c r="BM134" s="43"/>
      <c r="BN134" s="43"/>
      <c r="BO134" s="43"/>
      <c r="BP134" s="43"/>
      <c r="BQ134" s="43"/>
      <c r="BR134" s="43"/>
      <c r="BS134" s="43"/>
      <c r="BT134" s="43"/>
      <c r="BU134" s="43"/>
      <c r="BV134" s="43"/>
      <c r="BW134" s="43"/>
      <c r="BX134" s="43"/>
      <c r="BY134" s="43"/>
      <c r="BZ134" s="43"/>
      <c r="CA134" s="43"/>
      <c r="CB134" s="43"/>
      <c r="CC134" s="43"/>
      <c r="CD134" s="43"/>
      <c r="CE134" s="43"/>
      <c r="CF134" s="43"/>
      <c r="CG134" s="43"/>
      <c r="CH134" s="43"/>
      <c r="CI134" s="43"/>
    </row>
    <row r="135" spans="1:87" s="42" customFormat="1" ht="12">
      <c r="A135" s="56">
        <v>233</v>
      </c>
      <c r="B135" s="38"/>
      <c r="C135" s="39">
        <v>108</v>
      </c>
      <c r="D135" s="39" t="s">
        <v>331</v>
      </c>
      <c r="E135" s="38" t="s">
        <v>123</v>
      </c>
      <c r="F135" s="37" t="s">
        <v>43</v>
      </c>
      <c r="G135" s="46">
        <v>1</v>
      </c>
      <c r="H135" s="35">
        <v>30</v>
      </c>
      <c r="I135" s="45"/>
      <c r="J135" s="45"/>
      <c r="K135" s="45"/>
      <c r="L135" s="44"/>
      <c r="M135" s="44"/>
      <c r="N135" s="44"/>
      <c r="O135" s="44"/>
      <c r="P135" s="44"/>
      <c r="Q135" s="44"/>
      <c r="R135" s="44"/>
      <c r="S135" s="44"/>
      <c r="T135" s="44"/>
      <c r="U135" s="44"/>
      <c r="V135" s="44"/>
      <c r="W135" s="44"/>
      <c r="X135" s="44"/>
      <c r="Y135" s="44"/>
      <c r="Z135" s="44"/>
      <c r="AA135" s="44"/>
      <c r="AB135" s="44"/>
      <c r="AC135" s="44"/>
      <c r="AD135" s="44"/>
      <c r="AE135" s="44"/>
      <c r="AF135" s="44"/>
      <c r="AG135" s="44"/>
      <c r="AH135" s="44"/>
      <c r="AI135" s="44"/>
      <c r="AJ135" s="44"/>
      <c r="AK135" s="44"/>
      <c r="AL135" s="44"/>
      <c r="AM135" s="44"/>
      <c r="AN135" s="44"/>
      <c r="AO135" s="44"/>
      <c r="AP135" s="44"/>
      <c r="AQ135" s="44"/>
      <c r="AR135" s="44"/>
      <c r="AS135" s="44"/>
      <c r="AT135" s="44"/>
      <c r="AU135" s="44"/>
      <c r="AV135" s="43"/>
      <c r="AW135" s="43"/>
      <c r="AX135" s="43"/>
      <c r="AY135" s="43"/>
      <c r="AZ135" s="43"/>
      <c r="BA135" s="43"/>
      <c r="BB135" s="43"/>
      <c r="BC135" s="43"/>
      <c r="BD135" s="43"/>
      <c r="BE135" s="43"/>
      <c r="BF135" s="43"/>
      <c r="BG135" s="43"/>
      <c r="BH135" s="43"/>
      <c r="BI135" s="43"/>
      <c r="BJ135" s="43"/>
      <c r="BK135" s="43"/>
      <c r="BL135" s="43"/>
      <c r="BM135" s="43"/>
      <c r="BN135" s="43"/>
      <c r="BO135" s="43"/>
      <c r="BP135" s="43"/>
      <c r="BQ135" s="43"/>
      <c r="BR135" s="43"/>
      <c r="BS135" s="43"/>
      <c r="BT135" s="43"/>
      <c r="BU135" s="43"/>
      <c r="BV135" s="43"/>
      <c r="BW135" s="43"/>
      <c r="BX135" s="43"/>
      <c r="BY135" s="43"/>
      <c r="BZ135" s="43"/>
      <c r="CA135" s="43"/>
      <c r="CB135" s="43"/>
      <c r="CC135" s="43"/>
      <c r="CD135" s="43"/>
      <c r="CE135" s="43"/>
      <c r="CF135" s="43"/>
      <c r="CG135" s="43"/>
      <c r="CH135" s="43"/>
      <c r="CI135" s="43"/>
    </row>
    <row r="136" spans="1:87" s="42" customFormat="1" ht="12">
      <c r="A136" s="56">
        <v>234</v>
      </c>
      <c r="B136" s="38"/>
      <c r="C136" s="39">
        <v>108</v>
      </c>
      <c r="D136" s="39" t="s">
        <v>331</v>
      </c>
      <c r="E136" s="38" t="s">
        <v>123</v>
      </c>
      <c r="F136" s="37" t="s">
        <v>36</v>
      </c>
      <c r="G136" s="46">
        <v>1</v>
      </c>
      <c r="H136" s="35">
        <v>70</v>
      </c>
      <c r="I136" s="45"/>
      <c r="J136" s="45"/>
      <c r="K136" s="45"/>
      <c r="L136" s="44"/>
      <c r="M136" s="44"/>
      <c r="N136" s="44"/>
      <c r="O136" s="44"/>
      <c r="P136" s="44"/>
      <c r="Q136" s="44"/>
      <c r="R136" s="44"/>
      <c r="S136" s="44"/>
      <c r="T136" s="44"/>
      <c r="U136" s="44"/>
      <c r="V136" s="44"/>
      <c r="W136" s="44"/>
      <c r="X136" s="44"/>
      <c r="Y136" s="44"/>
      <c r="Z136" s="44"/>
      <c r="AA136" s="44"/>
      <c r="AB136" s="44"/>
      <c r="AC136" s="44"/>
      <c r="AD136" s="44"/>
      <c r="AE136" s="44"/>
      <c r="AF136" s="44"/>
      <c r="AG136" s="44"/>
      <c r="AH136" s="44"/>
      <c r="AI136" s="44"/>
      <c r="AJ136" s="44"/>
      <c r="AK136" s="44"/>
      <c r="AL136" s="44"/>
      <c r="AM136" s="44"/>
      <c r="AN136" s="44"/>
      <c r="AO136" s="44"/>
      <c r="AP136" s="44"/>
      <c r="AQ136" s="44"/>
      <c r="AR136" s="44"/>
      <c r="AS136" s="44"/>
      <c r="AT136" s="44"/>
      <c r="AU136" s="44"/>
      <c r="AV136" s="43"/>
      <c r="AW136" s="43"/>
      <c r="AX136" s="43"/>
      <c r="AY136" s="43"/>
      <c r="AZ136" s="43"/>
      <c r="BA136" s="43"/>
      <c r="BB136" s="43"/>
      <c r="BC136" s="43"/>
      <c r="BD136" s="43"/>
      <c r="BE136" s="43"/>
      <c r="BF136" s="43"/>
      <c r="BG136" s="43"/>
      <c r="BH136" s="43"/>
      <c r="BI136" s="43"/>
      <c r="BJ136" s="43"/>
      <c r="BK136" s="43"/>
      <c r="BL136" s="43"/>
      <c r="BM136" s="43"/>
      <c r="BN136" s="43"/>
      <c r="BO136" s="43"/>
      <c r="BP136" s="43"/>
      <c r="BQ136" s="43"/>
      <c r="BR136" s="43"/>
      <c r="BS136" s="43"/>
      <c r="BT136" s="43"/>
      <c r="BU136" s="43"/>
      <c r="BV136" s="43"/>
      <c r="BW136" s="43"/>
      <c r="BX136" s="43"/>
      <c r="BY136" s="43"/>
      <c r="BZ136" s="43"/>
      <c r="CA136" s="43"/>
      <c r="CB136" s="43"/>
      <c r="CC136" s="43"/>
      <c r="CD136" s="43"/>
      <c r="CE136" s="43"/>
      <c r="CF136" s="43"/>
      <c r="CG136" s="43"/>
      <c r="CH136" s="43"/>
      <c r="CI136" s="43"/>
    </row>
    <row r="137" spans="1:87" s="42" customFormat="1" ht="12">
      <c r="A137" s="56">
        <v>235</v>
      </c>
      <c r="B137" s="38"/>
      <c r="C137" s="39">
        <v>108</v>
      </c>
      <c r="D137" s="39" t="s">
        <v>331</v>
      </c>
      <c r="E137" s="38" t="s">
        <v>123</v>
      </c>
      <c r="F137" s="37" t="s">
        <v>102</v>
      </c>
      <c r="G137" s="46">
        <v>1</v>
      </c>
      <c r="H137" s="35">
        <v>150</v>
      </c>
      <c r="I137" s="45"/>
      <c r="J137" s="45"/>
      <c r="K137" s="45"/>
      <c r="L137" s="44"/>
      <c r="M137" s="44"/>
      <c r="N137" s="44"/>
      <c r="O137" s="44"/>
      <c r="P137" s="44"/>
      <c r="Q137" s="44"/>
      <c r="R137" s="44"/>
      <c r="S137" s="44"/>
      <c r="T137" s="44"/>
      <c r="U137" s="44"/>
      <c r="V137" s="44"/>
      <c r="W137" s="44"/>
      <c r="X137" s="44"/>
      <c r="Y137" s="44"/>
      <c r="Z137" s="44"/>
      <c r="AA137" s="44"/>
      <c r="AB137" s="44"/>
      <c r="AC137" s="44"/>
      <c r="AD137" s="44"/>
      <c r="AE137" s="44"/>
      <c r="AF137" s="44"/>
      <c r="AG137" s="44"/>
      <c r="AH137" s="44"/>
      <c r="AI137" s="44"/>
      <c r="AJ137" s="44"/>
      <c r="AK137" s="44"/>
      <c r="AL137" s="44"/>
      <c r="AM137" s="44"/>
      <c r="AN137" s="44"/>
      <c r="AO137" s="44"/>
      <c r="AP137" s="44"/>
      <c r="AQ137" s="44"/>
      <c r="AR137" s="44"/>
      <c r="AS137" s="44"/>
      <c r="AT137" s="44"/>
      <c r="AU137" s="44"/>
      <c r="AV137" s="43"/>
      <c r="AW137" s="43"/>
      <c r="AX137" s="43"/>
      <c r="AY137" s="43"/>
      <c r="AZ137" s="43"/>
      <c r="BA137" s="43"/>
      <c r="BB137" s="43"/>
      <c r="BC137" s="43"/>
      <c r="BD137" s="43"/>
      <c r="BE137" s="43"/>
      <c r="BF137" s="43"/>
      <c r="BG137" s="43"/>
      <c r="BH137" s="43"/>
      <c r="BI137" s="43"/>
      <c r="BJ137" s="43"/>
      <c r="BK137" s="43"/>
      <c r="BL137" s="43"/>
      <c r="BM137" s="43"/>
      <c r="BN137" s="43"/>
      <c r="BO137" s="43"/>
      <c r="BP137" s="43"/>
      <c r="BQ137" s="43"/>
      <c r="BR137" s="43"/>
      <c r="BS137" s="43"/>
      <c r="BT137" s="43"/>
      <c r="BU137" s="43"/>
      <c r="BV137" s="43"/>
      <c r="BW137" s="43"/>
      <c r="BX137" s="43"/>
      <c r="BY137" s="43"/>
      <c r="BZ137" s="43"/>
      <c r="CA137" s="43"/>
      <c r="CB137" s="43"/>
      <c r="CC137" s="43"/>
      <c r="CD137" s="43"/>
      <c r="CE137" s="43"/>
      <c r="CF137" s="43"/>
      <c r="CG137" s="43"/>
      <c r="CH137" s="43"/>
      <c r="CI137" s="43"/>
    </row>
    <row r="138" spans="1:87" s="42" customFormat="1" ht="12">
      <c r="A138" s="56">
        <v>236</v>
      </c>
      <c r="B138" s="38"/>
      <c r="C138" s="39">
        <v>108</v>
      </c>
      <c r="D138" s="39" t="s">
        <v>331</v>
      </c>
      <c r="E138" s="38" t="s">
        <v>123</v>
      </c>
      <c r="F138" s="37" t="s">
        <v>281</v>
      </c>
      <c r="G138" s="46">
        <v>1</v>
      </c>
      <c r="H138" s="35">
        <v>130</v>
      </c>
      <c r="I138" s="45"/>
      <c r="J138" s="45"/>
      <c r="K138" s="45"/>
      <c r="L138" s="44"/>
      <c r="M138" s="44"/>
      <c r="N138" s="44"/>
      <c r="O138" s="44"/>
      <c r="P138" s="44"/>
      <c r="Q138" s="44"/>
      <c r="R138" s="44"/>
      <c r="S138" s="44"/>
      <c r="T138" s="44"/>
      <c r="U138" s="44"/>
      <c r="V138" s="44"/>
      <c r="W138" s="44"/>
      <c r="X138" s="44"/>
      <c r="Y138" s="44"/>
      <c r="Z138" s="44"/>
      <c r="AA138" s="44"/>
      <c r="AB138" s="44"/>
      <c r="AC138" s="44"/>
      <c r="AD138" s="44"/>
      <c r="AE138" s="44"/>
      <c r="AF138" s="44"/>
      <c r="AG138" s="44"/>
      <c r="AH138" s="44"/>
      <c r="AI138" s="44"/>
      <c r="AJ138" s="44"/>
      <c r="AK138" s="44"/>
      <c r="AL138" s="44"/>
      <c r="AM138" s="44"/>
      <c r="AN138" s="44"/>
      <c r="AO138" s="44"/>
      <c r="AP138" s="44"/>
      <c r="AQ138" s="44"/>
      <c r="AR138" s="44"/>
      <c r="AS138" s="44"/>
      <c r="AT138" s="44"/>
      <c r="AU138" s="44"/>
      <c r="AV138" s="43"/>
      <c r="AW138" s="43"/>
      <c r="AX138" s="43"/>
      <c r="AY138" s="43"/>
      <c r="AZ138" s="43"/>
      <c r="BA138" s="43"/>
      <c r="BB138" s="43"/>
      <c r="BC138" s="43"/>
      <c r="BD138" s="43"/>
      <c r="BE138" s="43"/>
      <c r="BF138" s="43"/>
      <c r="BG138" s="43"/>
      <c r="BH138" s="43"/>
      <c r="BI138" s="43"/>
      <c r="BJ138" s="43"/>
      <c r="BK138" s="43"/>
      <c r="BL138" s="43"/>
      <c r="BM138" s="43"/>
      <c r="BN138" s="43"/>
      <c r="BO138" s="43"/>
      <c r="BP138" s="43"/>
      <c r="BQ138" s="43"/>
      <c r="BR138" s="43"/>
      <c r="BS138" s="43"/>
      <c r="BT138" s="43"/>
      <c r="BU138" s="43"/>
      <c r="BV138" s="43"/>
      <c r="BW138" s="43"/>
      <c r="BX138" s="43"/>
      <c r="BY138" s="43"/>
      <c r="BZ138" s="43"/>
      <c r="CA138" s="43"/>
      <c r="CB138" s="43"/>
      <c r="CC138" s="43"/>
      <c r="CD138" s="43"/>
      <c r="CE138" s="43"/>
      <c r="CF138" s="43"/>
      <c r="CG138" s="43"/>
      <c r="CH138" s="43"/>
      <c r="CI138" s="43"/>
    </row>
    <row r="139" spans="1:87" s="42" customFormat="1" ht="12">
      <c r="A139" s="56">
        <v>237</v>
      </c>
      <c r="B139" s="38"/>
      <c r="C139" s="39">
        <v>108</v>
      </c>
      <c r="D139" s="39" t="s">
        <v>331</v>
      </c>
      <c r="E139" s="38" t="s">
        <v>123</v>
      </c>
      <c r="F139" s="37" t="s">
        <v>110</v>
      </c>
      <c r="G139" s="46">
        <v>1</v>
      </c>
      <c r="H139" s="35">
        <v>25</v>
      </c>
      <c r="I139" s="45"/>
      <c r="J139" s="45"/>
      <c r="K139" s="45"/>
      <c r="L139" s="44"/>
      <c r="M139" s="44"/>
      <c r="N139" s="44"/>
      <c r="O139" s="44"/>
      <c r="P139" s="44"/>
      <c r="Q139" s="44"/>
      <c r="R139" s="44"/>
      <c r="S139" s="44"/>
      <c r="T139" s="44"/>
      <c r="U139" s="44"/>
      <c r="V139" s="44"/>
      <c r="W139" s="44"/>
      <c r="X139" s="44"/>
      <c r="Y139" s="44"/>
      <c r="Z139" s="44"/>
      <c r="AA139" s="44"/>
      <c r="AB139" s="44"/>
      <c r="AC139" s="44"/>
      <c r="AD139" s="44"/>
      <c r="AE139" s="44"/>
      <c r="AF139" s="44"/>
      <c r="AG139" s="44"/>
      <c r="AH139" s="44"/>
      <c r="AI139" s="44"/>
      <c r="AJ139" s="44"/>
      <c r="AK139" s="44"/>
      <c r="AL139" s="44"/>
      <c r="AM139" s="44"/>
      <c r="AN139" s="44"/>
      <c r="AO139" s="44"/>
      <c r="AP139" s="44"/>
      <c r="AQ139" s="44"/>
      <c r="AR139" s="44"/>
      <c r="AS139" s="44"/>
      <c r="AT139" s="44"/>
      <c r="AU139" s="44"/>
      <c r="AV139" s="43"/>
      <c r="AW139" s="43"/>
      <c r="AX139" s="43"/>
      <c r="AY139" s="43"/>
      <c r="AZ139" s="43"/>
      <c r="BA139" s="43"/>
      <c r="BB139" s="43"/>
      <c r="BC139" s="43"/>
      <c r="BD139" s="43"/>
      <c r="BE139" s="43"/>
      <c r="BF139" s="43"/>
      <c r="BG139" s="43"/>
      <c r="BH139" s="43"/>
      <c r="BI139" s="43"/>
      <c r="BJ139" s="43"/>
      <c r="BK139" s="43"/>
      <c r="BL139" s="43"/>
      <c r="BM139" s="43"/>
      <c r="BN139" s="43"/>
      <c r="BO139" s="43"/>
      <c r="BP139" s="43"/>
      <c r="BQ139" s="43"/>
      <c r="BR139" s="43"/>
      <c r="BS139" s="43"/>
      <c r="BT139" s="43"/>
      <c r="BU139" s="43"/>
      <c r="BV139" s="43"/>
      <c r="BW139" s="43"/>
      <c r="BX139" s="43"/>
      <c r="BY139" s="43"/>
      <c r="BZ139" s="43"/>
      <c r="CA139" s="43"/>
      <c r="CB139" s="43"/>
      <c r="CC139" s="43"/>
      <c r="CD139" s="43"/>
      <c r="CE139" s="43"/>
      <c r="CF139" s="43"/>
      <c r="CG139" s="43"/>
      <c r="CH139" s="43"/>
      <c r="CI139" s="43"/>
    </row>
    <row r="140" spans="1:87" s="42" customFormat="1" ht="12">
      <c r="A140" s="56">
        <v>238</v>
      </c>
      <c r="B140" s="38"/>
      <c r="C140" s="39">
        <v>108</v>
      </c>
      <c r="D140" s="39" t="s">
        <v>331</v>
      </c>
      <c r="E140" s="38" t="s">
        <v>123</v>
      </c>
      <c r="F140" s="37" t="s">
        <v>280</v>
      </c>
      <c r="G140" s="46">
        <v>1</v>
      </c>
      <c r="H140" s="35">
        <v>70</v>
      </c>
      <c r="I140" s="45"/>
      <c r="J140" s="45"/>
      <c r="K140" s="45"/>
      <c r="L140" s="44"/>
      <c r="M140" s="44"/>
      <c r="N140" s="44"/>
      <c r="O140" s="44"/>
      <c r="P140" s="44"/>
      <c r="Q140" s="44"/>
      <c r="R140" s="44"/>
      <c r="S140" s="44"/>
      <c r="T140" s="44"/>
      <c r="U140" s="44"/>
      <c r="V140" s="44"/>
      <c r="W140" s="44"/>
      <c r="X140" s="44"/>
      <c r="Y140" s="44"/>
      <c r="Z140" s="44"/>
      <c r="AA140" s="44"/>
      <c r="AB140" s="44"/>
      <c r="AC140" s="44"/>
      <c r="AD140" s="44"/>
      <c r="AE140" s="44"/>
      <c r="AF140" s="44"/>
      <c r="AG140" s="44"/>
      <c r="AH140" s="44"/>
      <c r="AI140" s="44"/>
      <c r="AJ140" s="44"/>
      <c r="AK140" s="44"/>
      <c r="AL140" s="44"/>
      <c r="AM140" s="44"/>
      <c r="AN140" s="44"/>
      <c r="AO140" s="44"/>
      <c r="AP140" s="44"/>
      <c r="AQ140" s="44"/>
      <c r="AR140" s="44"/>
      <c r="AS140" s="44"/>
      <c r="AT140" s="44"/>
      <c r="AU140" s="44"/>
      <c r="AV140" s="43"/>
      <c r="AW140" s="43"/>
      <c r="AX140" s="43"/>
      <c r="AY140" s="43"/>
      <c r="AZ140" s="43"/>
      <c r="BA140" s="43"/>
      <c r="BB140" s="43"/>
      <c r="BC140" s="43"/>
      <c r="BD140" s="43"/>
      <c r="BE140" s="43"/>
      <c r="BF140" s="43"/>
      <c r="BG140" s="43"/>
      <c r="BH140" s="43"/>
      <c r="BI140" s="43"/>
      <c r="BJ140" s="43"/>
      <c r="BK140" s="43"/>
      <c r="BL140" s="43"/>
      <c r="BM140" s="43"/>
      <c r="BN140" s="43"/>
      <c r="BO140" s="43"/>
      <c r="BP140" s="43"/>
      <c r="BQ140" s="43"/>
      <c r="BR140" s="43"/>
      <c r="BS140" s="43"/>
      <c r="BT140" s="43"/>
      <c r="BU140" s="43"/>
      <c r="BV140" s="43"/>
      <c r="BW140" s="43"/>
      <c r="BX140" s="43"/>
      <c r="BY140" s="43"/>
      <c r="BZ140" s="43"/>
      <c r="CA140" s="43"/>
      <c r="CB140" s="43"/>
      <c r="CC140" s="43"/>
      <c r="CD140" s="43"/>
      <c r="CE140" s="43"/>
      <c r="CF140" s="43"/>
      <c r="CG140" s="43"/>
      <c r="CH140" s="43"/>
      <c r="CI140" s="43"/>
    </row>
    <row r="141" spans="1:87" s="42" customFormat="1" ht="12">
      <c r="A141" s="56">
        <v>239</v>
      </c>
      <c r="B141" s="38"/>
      <c r="C141" s="39">
        <v>108</v>
      </c>
      <c r="D141" s="39" t="s">
        <v>331</v>
      </c>
      <c r="E141" s="38" t="s">
        <v>123</v>
      </c>
      <c r="F141" s="37" t="s">
        <v>33</v>
      </c>
      <c r="G141" s="46">
        <v>1</v>
      </c>
      <c r="H141" s="35">
        <v>80</v>
      </c>
      <c r="I141" s="45"/>
      <c r="J141" s="45"/>
      <c r="K141" s="45"/>
      <c r="L141" s="44"/>
      <c r="M141" s="44"/>
      <c r="N141" s="44"/>
      <c r="O141" s="44"/>
      <c r="P141" s="44"/>
      <c r="Q141" s="44"/>
      <c r="R141" s="44"/>
      <c r="S141" s="44"/>
      <c r="T141" s="44"/>
      <c r="U141" s="44"/>
      <c r="V141" s="44"/>
      <c r="W141" s="44"/>
      <c r="X141" s="44"/>
      <c r="Y141" s="44"/>
      <c r="Z141" s="44"/>
      <c r="AA141" s="44"/>
      <c r="AB141" s="44"/>
      <c r="AC141" s="44"/>
      <c r="AD141" s="44"/>
      <c r="AE141" s="44"/>
      <c r="AF141" s="44"/>
      <c r="AG141" s="44"/>
      <c r="AH141" s="44"/>
      <c r="AI141" s="44"/>
      <c r="AJ141" s="44"/>
      <c r="AK141" s="44"/>
      <c r="AL141" s="44"/>
      <c r="AM141" s="44"/>
      <c r="AN141" s="44"/>
      <c r="AO141" s="44"/>
      <c r="AP141" s="44"/>
      <c r="AQ141" s="44"/>
      <c r="AR141" s="44"/>
      <c r="AS141" s="44"/>
      <c r="AT141" s="44"/>
      <c r="AU141" s="44"/>
      <c r="AV141" s="43"/>
      <c r="AW141" s="43"/>
      <c r="AX141" s="43"/>
      <c r="AY141" s="43"/>
      <c r="AZ141" s="43"/>
      <c r="BA141" s="43"/>
      <c r="BB141" s="43"/>
      <c r="BC141" s="43"/>
      <c r="BD141" s="43"/>
      <c r="BE141" s="43"/>
      <c r="BF141" s="43"/>
      <c r="BG141" s="43"/>
      <c r="BH141" s="43"/>
      <c r="BI141" s="43"/>
      <c r="BJ141" s="43"/>
      <c r="BK141" s="43"/>
      <c r="BL141" s="43"/>
      <c r="BM141" s="43"/>
      <c r="BN141" s="43"/>
      <c r="BO141" s="43"/>
      <c r="BP141" s="43"/>
      <c r="BQ141" s="43"/>
      <c r="BR141" s="43"/>
      <c r="BS141" s="43"/>
      <c r="BT141" s="43"/>
      <c r="BU141" s="43"/>
      <c r="BV141" s="43"/>
      <c r="BW141" s="43"/>
      <c r="BX141" s="43"/>
      <c r="BY141" s="43"/>
      <c r="BZ141" s="43"/>
      <c r="CA141" s="43"/>
      <c r="CB141" s="43"/>
      <c r="CC141" s="43"/>
      <c r="CD141" s="43"/>
      <c r="CE141" s="43"/>
      <c r="CF141" s="43"/>
      <c r="CG141" s="43"/>
      <c r="CH141" s="43"/>
      <c r="CI141" s="43"/>
    </row>
    <row r="142" spans="1:87" s="42" customFormat="1" ht="12">
      <c r="A142" s="56">
        <v>240</v>
      </c>
      <c r="B142" s="38"/>
      <c r="C142" s="39">
        <v>108</v>
      </c>
      <c r="D142" s="39" t="s">
        <v>331</v>
      </c>
      <c r="E142" s="38" t="s">
        <v>123</v>
      </c>
      <c r="F142" s="37" t="s">
        <v>79</v>
      </c>
      <c r="G142" s="46">
        <v>1</v>
      </c>
      <c r="H142" s="35">
        <v>30</v>
      </c>
      <c r="I142" s="45"/>
      <c r="J142" s="45"/>
      <c r="K142" s="45"/>
      <c r="L142" s="44"/>
      <c r="M142" s="44"/>
      <c r="N142" s="44"/>
      <c r="O142" s="44"/>
      <c r="P142" s="44"/>
      <c r="Q142" s="44"/>
      <c r="R142" s="44"/>
      <c r="S142" s="44"/>
      <c r="T142" s="44"/>
      <c r="U142" s="44"/>
      <c r="V142" s="44"/>
      <c r="W142" s="44"/>
      <c r="X142" s="44"/>
      <c r="Y142" s="44"/>
      <c r="Z142" s="44"/>
      <c r="AA142" s="44"/>
      <c r="AB142" s="44"/>
      <c r="AC142" s="44"/>
      <c r="AD142" s="44"/>
      <c r="AE142" s="44"/>
      <c r="AF142" s="44"/>
      <c r="AG142" s="44"/>
      <c r="AH142" s="44"/>
      <c r="AI142" s="44"/>
      <c r="AJ142" s="44"/>
      <c r="AK142" s="44"/>
      <c r="AL142" s="44"/>
      <c r="AM142" s="44"/>
      <c r="AN142" s="44"/>
      <c r="AO142" s="44"/>
      <c r="AP142" s="44"/>
      <c r="AQ142" s="44"/>
      <c r="AR142" s="44"/>
      <c r="AS142" s="44"/>
      <c r="AT142" s="44"/>
      <c r="AU142" s="44"/>
      <c r="AV142" s="43"/>
      <c r="AW142" s="43"/>
      <c r="AX142" s="43"/>
      <c r="AY142" s="43"/>
      <c r="AZ142" s="43"/>
      <c r="BA142" s="43"/>
      <c r="BB142" s="43"/>
      <c r="BC142" s="43"/>
      <c r="BD142" s="43"/>
      <c r="BE142" s="43"/>
      <c r="BF142" s="43"/>
      <c r="BG142" s="43"/>
      <c r="BH142" s="43"/>
      <c r="BI142" s="43"/>
      <c r="BJ142" s="43"/>
      <c r="BK142" s="43"/>
      <c r="BL142" s="43"/>
      <c r="BM142" s="43"/>
      <c r="BN142" s="43"/>
      <c r="BO142" s="43"/>
      <c r="BP142" s="43"/>
      <c r="BQ142" s="43"/>
      <c r="BR142" s="43"/>
      <c r="BS142" s="43"/>
      <c r="BT142" s="43"/>
      <c r="BU142" s="43"/>
      <c r="BV142" s="43"/>
      <c r="BW142" s="43"/>
      <c r="BX142" s="43"/>
      <c r="BY142" s="43"/>
      <c r="BZ142" s="43"/>
      <c r="CA142" s="43"/>
      <c r="CB142" s="43"/>
      <c r="CC142" s="43"/>
      <c r="CD142" s="43"/>
      <c r="CE142" s="43"/>
      <c r="CF142" s="43"/>
      <c r="CG142" s="43"/>
      <c r="CH142" s="43"/>
      <c r="CI142" s="43"/>
    </row>
    <row r="143" spans="1:87" s="42" customFormat="1" ht="18">
      <c r="A143" s="55" t="s">
        <v>370</v>
      </c>
      <c r="B143" s="38"/>
      <c r="C143" s="39">
        <v>108</v>
      </c>
      <c r="D143" s="158" t="s">
        <v>331</v>
      </c>
      <c r="E143" s="160" t="s">
        <v>123</v>
      </c>
      <c r="F143" s="162" t="s">
        <v>47</v>
      </c>
      <c r="G143" s="46" t="s">
        <v>279</v>
      </c>
      <c r="H143" s="35">
        <v>5</v>
      </c>
      <c r="I143" s="45"/>
      <c r="J143" s="45"/>
      <c r="K143" s="45"/>
      <c r="L143" s="44"/>
      <c r="M143" s="44"/>
      <c r="N143" s="44"/>
      <c r="O143" s="44"/>
      <c r="P143" s="44"/>
      <c r="Q143" s="44"/>
      <c r="R143" s="44"/>
      <c r="S143" s="44"/>
      <c r="T143" s="44"/>
      <c r="U143" s="44"/>
      <c r="V143" s="44"/>
      <c r="W143" s="44"/>
      <c r="X143" s="44"/>
      <c r="Y143" s="44"/>
      <c r="Z143" s="44"/>
      <c r="AA143" s="44"/>
      <c r="AB143" s="44"/>
      <c r="AC143" s="44"/>
      <c r="AD143" s="44"/>
      <c r="AE143" s="44"/>
      <c r="AF143" s="44"/>
      <c r="AG143" s="44"/>
      <c r="AH143" s="44"/>
      <c r="AI143" s="44"/>
      <c r="AJ143" s="44"/>
      <c r="AK143" s="44"/>
      <c r="AL143" s="44"/>
      <c r="AM143" s="44"/>
      <c r="AN143" s="44"/>
      <c r="AO143" s="44"/>
      <c r="AP143" s="44"/>
      <c r="AQ143" s="44"/>
      <c r="AR143" s="44"/>
      <c r="AS143" s="44"/>
      <c r="AT143" s="44"/>
      <c r="AU143" s="44"/>
      <c r="AV143" s="43"/>
      <c r="AW143" s="43"/>
      <c r="AX143" s="43"/>
      <c r="AY143" s="43"/>
      <c r="AZ143" s="43"/>
      <c r="BA143" s="43"/>
      <c r="BB143" s="43"/>
      <c r="BC143" s="43"/>
      <c r="BD143" s="43"/>
      <c r="BE143" s="43"/>
      <c r="BF143" s="43"/>
      <c r="BG143" s="43"/>
      <c r="BH143" s="43"/>
      <c r="BI143" s="43"/>
      <c r="BJ143" s="43"/>
      <c r="BK143" s="43"/>
      <c r="BL143" s="43"/>
      <c r="BM143" s="43"/>
      <c r="BN143" s="43"/>
      <c r="BO143" s="43"/>
      <c r="BP143" s="43"/>
      <c r="BQ143" s="43"/>
      <c r="BR143" s="43"/>
      <c r="BS143" s="43"/>
      <c r="BT143" s="43"/>
      <c r="BU143" s="43"/>
      <c r="BV143" s="43"/>
      <c r="BW143" s="43"/>
      <c r="BX143" s="43"/>
      <c r="BY143" s="43"/>
      <c r="BZ143" s="43"/>
      <c r="CA143" s="43"/>
      <c r="CB143" s="43"/>
      <c r="CC143" s="43"/>
      <c r="CD143" s="43"/>
      <c r="CE143" s="43"/>
      <c r="CF143" s="43"/>
      <c r="CG143" s="43"/>
      <c r="CH143" s="43"/>
      <c r="CI143" s="43"/>
    </row>
    <row r="144" spans="1:87" s="42" customFormat="1" ht="18">
      <c r="A144" s="55" t="s">
        <v>371</v>
      </c>
      <c r="B144" s="38"/>
      <c r="C144" s="39">
        <v>108</v>
      </c>
      <c r="D144" s="159"/>
      <c r="E144" s="161"/>
      <c r="F144" s="163"/>
      <c r="G144" s="46" t="s">
        <v>278</v>
      </c>
      <c r="H144" s="35">
        <v>5</v>
      </c>
      <c r="I144" s="45"/>
      <c r="J144" s="45"/>
      <c r="K144" s="45"/>
      <c r="L144" s="44"/>
      <c r="M144" s="44"/>
      <c r="N144" s="44"/>
      <c r="O144" s="44"/>
      <c r="P144" s="44"/>
      <c r="Q144" s="44"/>
      <c r="R144" s="44"/>
      <c r="S144" s="44"/>
      <c r="T144" s="44"/>
      <c r="U144" s="44"/>
      <c r="V144" s="44"/>
      <c r="W144" s="44"/>
      <c r="X144" s="44"/>
      <c r="Y144" s="44"/>
      <c r="Z144" s="44"/>
      <c r="AA144" s="44"/>
      <c r="AB144" s="44"/>
      <c r="AC144" s="44"/>
      <c r="AD144" s="44"/>
      <c r="AE144" s="44"/>
      <c r="AF144" s="44"/>
      <c r="AG144" s="44"/>
      <c r="AH144" s="44"/>
      <c r="AI144" s="44"/>
      <c r="AJ144" s="44"/>
      <c r="AK144" s="44"/>
      <c r="AL144" s="44"/>
      <c r="AM144" s="44"/>
      <c r="AN144" s="44"/>
      <c r="AO144" s="44"/>
      <c r="AP144" s="44"/>
      <c r="AQ144" s="44"/>
      <c r="AR144" s="44"/>
      <c r="AS144" s="44"/>
      <c r="AT144" s="44"/>
      <c r="AU144" s="44"/>
      <c r="AV144" s="43"/>
      <c r="AW144" s="43"/>
      <c r="AX144" s="43"/>
      <c r="AY144" s="43"/>
      <c r="AZ144" s="43"/>
      <c r="BA144" s="43"/>
      <c r="BB144" s="43"/>
      <c r="BC144" s="43"/>
      <c r="BD144" s="43"/>
      <c r="BE144" s="43"/>
      <c r="BF144" s="43"/>
      <c r="BG144" s="43"/>
      <c r="BH144" s="43"/>
      <c r="BI144" s="43"/>
      <c r="BJ144" s="43"/>
      <c r="BK144" s="43"/>
      <c r="BL144" s="43"/>
      <c r="BM144" s="43"/>
      <c r="BN144" s="43"/>
      <c r="BO144" s="43"/>
      <c r="BP144" s="43"/>
      <c r="BQ144" s="43"/>
      <c r="BR144" s="43"/>
      <c r="BS144" s="43"/>
      <c r="BT144" s="43"/>
      <c r="BU144" s="43"/>
      <c r="BV144" s="43"/>
      <c r="BW144" s="43"/>
      <c r="BX144" s="43"/>
      <c r="BY144" s="43"/>
      <c r="BZ144" s="43"/>
      <c r="CA144" s="43"/>
      <c r="CB144" s="43"/>
      <c r="CC144" s="43"/>
      <c r="CD144" s="43"/>
      <c r="CE144" s="43"/>
      <c r="CF144" s="43"/>
      <c r="CG144" s="43"/>
      <c r="CH144" s="43"/>
      <c r="CI144" s="43"/>
    </row>
    <row r="145" spans="1:87" s="42" customFormat="1" ht="12">
      <c r="A145" s="56">
        <v>243</v>
      </c>
      <c r="B145" s="38"/>
      <c r="C145" s="39">
        <v>108</v>
      </c>
      <c r="D145" s="39" t="s">
        <v>331</v>
      </c>
      <c r="E145" s="38" t="s">
        <v>276</v>
      </c>
      <c r="F145" s="37" t="s">
        <v>85</v>
      </c>
      <c r="G145" s="46">
        <v>1</v>
      </c>
      <c r="H145" s="35">
        <v>60</v>
      </c>
      <c r="I145" s="45"/>
      <c r="J145" s="45"/>
      <c r="K145" s="45"/>
      <c r="L145" s="44"/>
      <c r="M145" s="44"/>
      <c r="N145" s="44"/>
      <c r="O145" s="44"/>
      <c r="P145" s="44"/>
      <c r="Q145" s="44"/>
      <c r="R145" s="44"/>
      <c r="S145" s="44"/>
      <c r="T145" s="44"/>
      <c r="U145" s="44"/>
      <c r="V145" s="44"/>
      <c r="W145" s="44"/>
      <c r="X145" s="44"/>
      <c r="Y145" s="44"/>
      <c r="Z145" s="44"/>
      <c r="AA145" s="44"/>
      <c r="AB145" s="44"/>
      <c r="AC145" s="44"/>
      <c r="AD145" s="44"/>
      <c r="AE145" s="44"/>
      <c r="AF145" s="44"/>
      <c r="AG145" s="44"/>
      <c r="AH145" s="44"/>
      <c r="AI145" s="44"/>
      <c r="AJ145" s="44"/>
      <c r="AK145" s="44"/>
      <c r="AL145" s="44"/>
      <c r="AM145" s="44"/>
      <c r="AN145" s="44"/>
      <c r="AO145" s="44"/>
      <c r="AP145" s="44"/>
      <c r="AQ145" s="44"/>
      <c r="AR145" s="44"/>
      <c r="AS145" s="44"/>
      <c r="AT145" s="44"/>
      <c r="AU145" s="44"/>
      <c r="AV145" s="43"/>
      <c r="AW145" s="43"/>
      <c r="AX145" s="43"/>
      <c r="AY145" s="43"/>
      <c r="AZ145" s="43"/>
      <c r="BA145" s="43"/>
      <c r="BB145" s="43"/>
      <c r="BC145" s="43"/>
      <c r="BD145" s="43"/>
      <c r="BE145" s="43"/>
      <c r="BF145" s="43"/>
      <c r="BG145" s="43"/>
      <c r="BH145" s="43"/>
      <c r="BI145" s="43"/>
      <c r="BJ145" s="43"/>
      <c r="BK145" s="43"/>
      <c r="BL145" s="43"/>
      <c r="BM145" s="43"/>
      <c r="BN145" s="43"/>
      <c r="BO145" s="43"/>
      <c r="BP145" s="43"/>
      <c r="BQ145" s="43"/>
      <c r="BR145" s="43"/>
      <c r="BS145" s="43"/>
      <c r="BT145" s="43"/>
      <c r="BU145" s="43"/>
      <c r="BV145" s="43"/>
      <c r="BW145" s="43"/>
      <c r="BX145" s="43"/>
      <c r="BY145" s="43"/>
      <c r="BZ145" s="43"/>
      <c r="CA145" s="43"/>
      <c r="CB145" s="43"/>
      <c r="CC145" s="43"/>
      <c r="CD145" s="43"/>
      <c r="CE145" s="43"/>
      <c r="CF145" s="43"/>
      <c r="CG145" s="43"/>
      <c r="CH145" s="43"/>
      <c r="CI145" s="43"/>
    </row>
    <row r="146" spans="1:87" s="42" customFormat="1" ht="12">
      <c r="A146" s="56">
        <v>244</v>
      </c>
      <c r="B146" s="38"/>
      <c r="C146" s="39">
        <v>108</v>
      </c>
      <c r="D146" s="39" t="s">
        <v>331</v>
      </c>
      <c r="E146" s="38" t="s">
        <v>276</v>
      </c>
      <c r="F146" s="37" t="s">
        <v>104</v>
      </c>
      <c r="G146" s="46">
        <v>1</v>
      </c>
      <c r="H146" s="35">
        <v>30</v>
      </c>
      <c r="I146" s="45"/>
      <c r="J146" s="45"/>
      <c r="K146" s="45"/>
      <c r="L146" s="44"/>
      <c r="M146" s="44"/>
      <c r="N146" s="44"/>
      <c r="O146" s="44"/>
      <c r="P146" s="44"/>
      <c r="Q146" s="44"/>
      <c r="R146" s="44"/>
      <c r="S146" s="44"/>
      <c r="T146" s="44"/>
      <c r="U146" s="44"/>
      <c r="V146" s="44"/>
      <c r="W146" s="44"/>
      <c r="X146" s="44"/>
      <c r="Y146" s="44"/>
      <c r="Z146" s="44"/>
      <c r="AA146" s="44"/>
      <c r="AB146" s="44"/>
      <c r="AC146" s="44"/>
      <c r="AD146" s="44"/>
      <c r="AE146" s="44"/>
      <c r="AF146" s="44"/>
      <c r="AG146" s="44"/>
      <c r="AH146" s="44"/>
      <c r="AI146" s="44"/>
      <c r="AJ146" s="44"/>
      <c r="AK146" s="44"/>
      <c r="AL146" s="44"/>
      <c r="AM146" s="44"/>
      <c r="AN146" s="44"/>
      <c r="AO146" s="44"/>
      <c r="AP146" s="44"/>
      <c r="AQ146" s="44"/>
      <c r="AR146" s="44"/>
      <c r="AS146" s="44"/>
      <c r="AT146" s="44"/>
      <c r="AU146" s="44"/>
      <c r="AV146" s="43"/>
      <c r="AW146" s="43"/>
      <c r="AX146" s="43"/>
      <c r="AY146" s="43"/>
      <c r="AZ146" s="43"/>
      <c r="BA146" s="43"/>
      <c r="BB146" s="43"/>
      <c r="BC146" s="43"/>
      <c r="BD146" s="43"/>
      <c r="BE146" s="43"/>
      <c r="BF146" s="43"/>
      <c r="BG146" s="43"/>
      <c r="BH146" s="43"/>
      <c r="BI146" s="43"/>
      <c r="BJ146" s="43"/>
      <c r="BK146" s="43"/>
      <c r="BL146" s="43"/>
      <c r="BM146" s="43"/>
      <c r="BN146" s="43"/>
      <c r="BO146" s="43"/>
      <c r="BP146" s="43"/>
      <c r="BQ146" s="43"/>
      <c r="BR146" s="43"/>
      <c r="BS146" s="43"/>
      <c r="BT146" s="43"/>
      <c r="BU146" s="43"/>
      <c r="BV146" s="43"/>
      <c r="BW146" s="43"/>
      <c r="BX146" s="43"/>
      <c r="BY146" s="43"/>
      <c r="BZ146" s="43"/>
      <c r="CA146" s="43"/>
      <c r="CB146" s="43"/>
      <c r="CC146" s="43"/>
      <c r="CD146" s="43"/>
      <c r="CE146" s="43"/>
      <c r="CF146" s="43"/>
      <c r="CG146" s="43"/>
      <c r="CH146" s="43"/>
      <c r="CI146" s="43"/>
    </row>
    <row r="147" spans="1:87" s="42" customFormat="1" ht="12">
      <c r="A147" s="56">
        <v>245</v>
      </c>
      <c r="B147" s="38"/>
      <c r="C147" s="39">
        <v>108</v>
      </c>
      <c r="D147" s="39" t="s">
        <v>331</v>
      </c>
      <c r="E147" s="38" t="s">
        <v>276</v>
      </c>
      <c r="F147" s="37" t="s">
        <v>46</v>
      </c>
      <c r="G147" s="46">
        <v>1</v>
      </c>
      <c r="H147" s="35">
        <v>30</v>
      </c>
      <c r="I147" s="45"/>
      <c r="J147" s="45"/>
      <c r="K147" s="45"/>
      <c r="L147" s="44"/>
      <c r="M147" s="44"/>
      <c r="N147" s="44"/>
      <c r="O147" s="44"/>
      <c r="P147" s="44"/>
      <c r="Q147" s="44"/>
      <c r="R147" s="44"/>
      <c r="S147" s="44"/>
      <c r="T147" s="44"/>
      <c r="U147" s="44"/>
      <c r="V147" s="44"/>
      <c r="W147" s="44"/>
      <c r="X147" s="44"/>
      <c r="Y147" s="44"/>
      <c r="Z147" s="44"/>
      <c r="AA147" s="44"/>
      <c r="AB147" s="44"/>
      <c r="AC147" s="44"/>
      <c r="AD147" s="44"/>
      <c r="AE147" s="44"/>
      <c r="AF147" s="44"/>
      <c r="AG147" s="44"/>
      <c r="AH147" s="44"/>
      <c r="AI147" s="44"/>
      <c r="AJ147" s="44"/>
      <c r="AK147" s="44"/>
      <c r="AL147" s="44"/>
      <c r="AM147" s="44"/>
      <c r="AN147" s="44"/>
      <c r="AO147" s="44"/>
      <c r="AP147" s="44"/>
      <c r="AQ147" s="44"/>
      <c r="AR147" s="44"/>
      <c r="AS147" s="44"/>
      <c r="AT147" s="44"/>
      <c r="AU147" s="44"/>
      <c r="AV147" s="43"/>
      <c r="AW147" s="43"/>
      <c r="AX147" s="43"/>
      <c r="AY147" s="43"/>
      <c r="AZ147" s="43"/>
      <c r="BA147" s="43"/>
      <c r="BB147" s="43"/>
      <c r="BC147" s="43"/>
      <c r="BD147" s="43"/>
      <c r="BE147" s="43"/>
      <c r="BF147" s="43"/>
      <c r="BG147" s="43"/>
      <c r="BH147" s="43"/>
      <c r="BI147" s="43"/>
      <c r="BJ147" s="43"/>
      <c r="BK147" s="43"/>
      <c r="BL147" s="43"/>
      <c r="BM147" s="43"/>
      <c r="BN147" s="43"/>
      <c r="BO147" s="43"/>
      <c r="BP147" s="43"/>
      <c r="BQ147" s="43"/>
      <c r="BR147" s="43"/>
      <c r="BS147" s="43"/>
      <c r="BT147" s="43"/>
      <c r="BU147" s="43"/>
      <c r="BV147" s="43"/>
      <c r="BW147" s="43"/>
      <c r="BX147" s="43"/>
      <c r="BY147" s="43"/>
      <c r="BZ147" s="43"/>
      <c r="CA147" s="43"/>
      <c r="CB147" s="43"/>
      <c r="CC147" s="43"/>
      <c r="CD147" s="43"/>
      <c r="CE147" s="43"/>
      <c r="CF147" s="43"/>
      <c r="CG147" s="43"/>
      <c r="CH147" s="43"/>
      <c r="CI147" s="43"/>
    </row>
    <row r="148" spans="1:87" s="42" customFormat="1" ht="12">
      <c r="A148" s="56">
        <v>246</v>
      </c>
      <c r="B148" s="38"/>
      <c r="C148" s="39">
        <v>108</v>
      </c>
      <c r="D148" s="39" t="s">
        <v>331</v>
      </c>
      <c r="E148" s="38" t="s">
        <v>276</v>
      </c>
      <c r="F148" s="37" t="s">
        <v>277</v>
      </c>
      <c r="G148" s="46">
        <v>1</v>
      </c>
      <c r="H148" s="35">
        <v>220</v>
      </c>
      <c r="I148" s="45"/>
      <c r="J148" s="45"/>
      <c r="K148" s="45"/>
      <c r="L148" s="44"/>
      <c r="M148" s="44"/>
      <c r="N148" s="44"/>
      <c r="O148" s="44"/>
      <c r="P148" s="44"/>
      <c r="Q148" s="44"/>
      <c r="R148" s="44"/>
      <c r="S148" s="44"/>
      <c r="T148" s="44"/>
      <c r="U148" s="44"/>
      <c r="V148" s="44"/>
      <c r="W148" s="44"/>
      <c r="X148" s="44"/>
      <c r="Y148" s="44"/>
      <c r="Z148" s="44"/>
      <c r="AA148" s="44"/>
      <c r="AB148" s="44"/>
      <c r="AC148" s="44"/>
      <c r="AD148" s="44"/>
      <c r="AE148" s="44"/>
      <c r="AF148" s="44"/>
      <c r="AG148" s="44"/>
      <c r="AH148" s="44"/>
      <c r="AI148" s="44"/>
      <c r="AJ148" s="44"/>
      <c r="AK148" s="44"/>
      <c r="AL148" s="44"/>
      <c r="AM148" s="44"/>
      <c r="AN148" s="44"/>
      <c r="AO148" s="44"/>
      <c r="AP148" s="44"/>
      <c r="AQ148" s="44"/>
      <c r="AR148" s="44"/>
      <c r="AS148" s="44"/>
      <c r="AT148" s="44"/>
      <c r="AU148" s="44"/>
      <c r="AV148" s="43"/>
      <c r="AW148" s="43"/>
      <c r="AX148" s="43"/>
      <c r="AY148" s="43"/>
      <c r="AZ148" s="43"/>
      <c r="BA148" s="43"/>
      <c r="BB148" s="43"/>
      <c r="BC148" s="43"/>
      <c r="BD148" s="43"/>
      <c r="BE148" s="43"/>
      <c r="BF148" s="43"/>
      <c r="BG148" s="43"/>
      <c r="BH148" s="43"/>
      <c r="BI148" s="43"/>
      <c r="BJ148" s="43"/>
      <c r="BK148" s="43"/>
      <c r="BL148" s="43"/>
      <c r="BM148" s="43"/>
      <c r="BN148" s="43"/>
      <c r="BO148" s="43"/>
      <c r="BP148" s="43"/>
      <c r="BQ148" s="43"/>
      <c r="BR148" s="43"/>
      <c r="BS148" s="43"/>
      <c r="BT148" s="43"/>
      <c r="BU148" s="43"/>
      <c r="BV148" s="43"/>
      <c r="BW148" s="43"/>
      <c r="BX148" s="43"/>
      <c r="BY148" s="43"/>
      <c r="BZ148" s="43"/>
      <c r="CA148" s="43"/>
      <c r="CB148" s="43"/>
      <c r="CC148" s="43"/>
      <c r="CD148" s="43"/>
      <c r="CE148" s="43"/>
      <c r="CF148" s="43"/>
      <c r="CG148" s="43"/>
      <c r="CH148" s="43"/>
      <c r="CI148" s="43"/>
    </row>
    <row r="149" spans="1:87" s="42" customFormat="1" ht="12">
      <c r="A149" s="56">
        <v>247</v>
      </c>
      <c r="B149" s="38"/>
      <c r="C149" s="39">
        <v>108</v>
      </c>
      <c r="D149" s="39" t="s">
        <v>331</v>
      </c>
      <c r="E149" s="38" t="s">
        <v>276</v>
      </c>
      <c r="F149" s="37" t="s">
        <v>48</v>
      </c>
      <c r="G149" s="46">
        <v>1</v>
      </c>
      <c r="H149" s="35">
        <v>108</v>
      </c>
      <c r="I149" s="45"/>
      <c r="J149" s="45"/>
      <c r="K149" s="45"/>
      <c r="L149" s="44"/>
      <c r="M149" s="44"/>
      <c r="N149" s="44"/>
      <c r="O149" s="44"/>
      <c r="P149" s="44"/>
      <c r="Q149" s="44"/>
      <c r="R149" s="44"/>
      <c r="S149" s="44"/>
      <c r="T149" s="44"/>
      <c r="U149" s="44"/>
      <c r="V149" s="44"/>
      <c r="W149" s="44"/>
      <c r="X149" s="44"/>
      <c r="Y149" s="44"/>
      <c r="Z149" s="44"/>
      <c r="AA149" s="44"/>
      <c r="AB149" s="44"/>
      <c r="AC149" s="44"/>
      <c r="AD149" s="44"/>
      <c r="AE149" s="44"/>
      <c r="AF149" s="44"/>
      <c r="AG149" s="44"/>
      <c r="AH149" s="44"/>
      <c r="AI149" s="44"/>
      <c r="AJ149" s="44"/>
      <c r="AK149" s="44"/>
      <c r="AL149" s="44"/>
      <c r="AM149" s="44"/>
      <c r="AN149" s="44"/>
      <c r="AO149" s="44"/>
      <c r="AP149" s="44"/>
      <c r="AQ149" s="44"/>
      <c r="AR149" s="44"/>
      <c r="AS149" s="44"/>
      <c r="AT149" s="44"/>
      <c r="AU149" s="44"/>
      <c r="AV149" s="43"/>
      <c r="AW149" s="43"/>
      <c r="AX149" s="43"/>
      <c r="AY149" s="43"/>
      <c r="AZ149" s="43"/>
      <c r="BA149" s="43"/>
      <c r="BB149" s="43"/>
      <c r="BC149" s="43"/>
      <c r="BD149" s="43"/>
      <c r="BE149" s="43"/>
      <c r="BF149" s="43"/>
      <c r="BG149" s="43"/>
      <c r="BH149" s="43"/>
      <c r="BI149" s="43"/>
      <c r="BJ149" s="43"/>
      <c r="BK149" s="43"/>
      <c r="BL149" s="43"/>
      <c r="BM149" s="43"/>
      <c r="BN149" s="43"/>
      <c r="BO149" s="43"/>
      <c r="BP149" s="43"/>
      <c r="BQ149" s="43"/>
      <c r="BR149" s="43"/>
      <c r="BS149" s="43"/>
      <c r="BT149" s="43"/>
      <c r="BU149" s="43"/>
      <c r="BV149" s="43"/>
      <c r="BW149" s="43"/>
      <c r="BX149" s="43"/>
      <c r="BY149" s="43"/>
      <c r="BZ149" s="43"/>
      <c r="CA149" s="43"/>
      <c r="CB149" s="43"/>
      <c r="CC149" s="43"/>
      <c r="CD149" s="43"/>
      <c r="CE149" s="43"/>
      <c r="CF149" s="43"/>
      <c r="CG149" s="43"/>
      <c r="CH149" s="43"/>
      <c r="CI149" s="43"/>
    </row>
    <row r="150" spans="1:87" s="42" customFormat="1" ht="12">
      <c r="A150" s="56">
        <v>248</v>
      </c>
      <c r="B150" s="38"/>
      <c r="C150" s="39">
        <v>108</v>
      </c>
      <c r="D150" s="39" t="s">
        <v>331</v>
      </c>
      <c r="E150" s="38" t="s">
        <v>32</v>
      </c>
      <c r="F150" s="37" t="s">
        <v>32</v>
      </c>
      <c r="G150" s="36">
        <v>1</v>
      </c>
      <c r="H150" s="35">
        <v>200</v>
      </c>
      <c r="I150" s="45"/>
      <c r="J150" s="45"/>
      <c r="K150" s="45"/>
      <c r="L150" s="44"/>
      <c r="M150" s="44"/>
      <c r="N150" s="44"/>
      <c r="O150" s="44"/>
      <c r="P150" s="44"/>
      <c r="Q150" s="44"/>
      <c r="R150" s="44"/>
      <c r="S150" s="44"/>
      <c r="T150" s="44"/>
      <c r="U150" s="44"/>
      <c r="V150" s="44"/>
      <c r="W150" s="44"/>
      <c r="X150" s="44"/>
      <c r="Y150" s="44"/>
      <c r="Z150" s="44"/>
      <c r="AA150" s="44"/>
      <c r="AB150" s="44"/>
      <c r="AC150" s="44"/>
      <c r="AD150" s="44"/>
      <c r="AE150" s="44"/>
      <c r="AF150" s="44"/>
      <c r="AG150" s="44"/>
      <c r="AH150" s="44"/>
      <c r="AI150" s="44"/>
      <c r="AJ150" s="44"/>
      <c r="AK150" s="44"/>
      <c r="AL150" s="44"/>
      <c r="AM150" s="44"/>
      <c r="AN150" s="44"/>
      <c r="AO150" s="44"/>
      <c r="AP150" s="44"/>
      <c r="AQ150" s="44"/>
      <c r="AR150" s="44"/>
      <c r="AS150" s="44"/>
      <c r="AT150" s="44"/>
      <c r="AU150" s="44"/>
      <c r="AV150" s="43"/>
      <c r="AW150" s="43"/>
      <c r="AX150" s="43"/>
      <c r="AY150" s="43"/>
      <c r="AZ150" s="43"/>
      <c r="BA150" s="43"/>
      <c r="BB150" s="43"/>
      <c r="BC150" s="43"/>
      <c r="BD150" s="43"/>
      <c r="BE150" s="43"/>
      <c r="BF150" s="43"/>
      <c r="BG150" s="43"/>
      <c r="BH150" s="43"/>
      <c r="BI150" s="43"/>
      <c r="BJ150" s="43"/>
      <c r="BK150" s="43"/>
      <c r="BL150" s="43"/>
      <c r="BM150" s="43"/>
      <c r="BN150" s="43"/>
      <c r="BO150" s="43"/>
      <c r="BP150" s="43"/>
      <c r="BQ150" s="43"/>
      <c r="BR150" s="43"/>
      <c r="BS150" s="43"/>
      <c r="BT150" s="43"/>
      <c r="BU150" s="43"/>
      <c r="BV150" s="43"/>
      <c r="BW150" s="43"/>
      <c r="BX150" s="43"/>
      <c r="BY150" s="43"/>
      <c r="BZ150" s="43"/>
      <c r="CA150" s="43"/>
      <c r="CB150" s="43"/>
      <c r="CC150" s="43"/>
      <c r="CD150" s="43"/>
      <c r="CE150" s="43"/>
      <c r="CF150" s="43"/>
      <c r="CG150" s="43"/>
      <c r="CH150" s="43"/>
      <c r="CI150" s="43"/>
    </row>
    <row r="151" spans="1:87" s="42" customFormat="1" ht="12">
      <c r="A151" s="56">
        <v>249</v>
      </c>
      <c r="B151" s="38"/>
      <c r="C151" s="39">
        <v>108</v>
      </c>
      <c r="D151" s="39" t="s">
        <v>331</v>
      </c>
      <c r="E151" s="38" t="s">
        <v>32</v>
      </c>
      <c r="F151" s="37" t="s">
        <v>71</v>
      </c>
      <c r="G151" s="36">
        <v>1</v>
      </c>
      <c r="H151" s="35">
        <v>70</v>
      </c>
      <c r="I151" s="45"/>
      <c r="J151" s="45"/>
      <c r="K151" s="45"/>
      <c r="L151" s="44"/>
      <c r="M151" s="44"/>
      <c r="N151" s="44"/>
      <c r="O151" s="44"/>
      <c r="P151" s="44"/>
      <c r="Q151" s="44"/>
      <c r="R151" s="44"/>
      <c r="S151" s="44"/>
      <c r="T151" s="44"/>
      <c r="U151" s="44"/>
      <c r="V151" s="44"/>
      <c r="W151" s="44"/>
      <c r="X151" s="44"/>
      <c r="Y151" s="44"/>
      <c r="Z151" s="44"/>
      <c r="AA151" s="44"/>
      <c r="AB151" s="44"/>
      <c r="AC151" s="44"/>
      <c r="AD151" s="44"/>
      <c r="AE151" s="44"/>
      <c r="AF151" s="44"/>
      <c r="AG151" s="44"/>
      <c r="AH151" s="44"/>
      <c r="AI151" s="44"/>
      <c r="AJ151" s="44"/>
      <c r="AK151" s="44"/>
      <c r="AL151" s="44"/>
      <c r="AM151" s="44"/>
      <c r="AN151" s="44"/>
      <c r="AO151" s="44"/>
      <c r="AP151" s="44"/>
      <c r="AQ151" s="44"/>
      <c r="AR151" s="44"/>
      <c r="AS151" s="44"/>
      <c r="AT151" s="44"/>
      <c r="AU151" s="44"/>
      <c r="AV151" s="43"/>
      <c r="AW151" s="43"/>
      <c r="AX151" s="43"/>
      <c r="AY151" s="43"/>
      <c r="AZ151" s="43"/>
      <c r="BA151" s="43"/>
      <c r="BB151" s="43"/>
      <c r="BC151" s="43"/>
      <c r="BD151" s="43"/>
      <c r="BE151" s="43"/>
      <c r="BF151" s="43"/>
      <c r="BG151" s="43"/>
      <c r="BH151" s="43"/>
      <c r="BI151" s="43"/>
      <c r="BJ151" s="43"/>
      <c r="BK151" s="43"/>
      <c r="BL151" s="43"/>
      <c r="BM151" s="43"/>
      <c r="BN151" s="43"/>
      <c r="BO151" s="43"/>
      <c r="BP151" s="43"/>
      <c r="BQ151" s="43"/>
      <c r="BR151" s="43"/>
      <c r="BS151" s="43"/>
      <c r="BT151" s="43"/>
      <c r="BU151" s="43"/>
      <c r="BV151" s="43"/>
      <c r="BW151" s="43"/>
      <c r="BX151" s="43"/>
      <c r="BY151" s="43"/>
      <c r="BZ151" s="43"/>
      <c r="CA151" s="43"/>
      <c r="CB151" s="43"/>
      <c r="CC151" s="43"/>
      <c r="CD151" s="43"/>
      <c r="CE151" s="43"/>
      <c r="CF151" s="43"/>
      <c r="CG151" s="43"/>
      <c r="CH151" s="43"/>
      <c r="CI151" s="43"/>
    </row>
    <row r="152" spans="1:87" s="42" customFormat="1" ht="12">
      <c r="A152" s="56">
        <v>250</v>
      </c>
      <c r="B152" s="38"/>
      <c r="C152" s="39">
        <v>108</v>
      </c>
      <c r="D152" s="39" t="s">
        <v>331</v>
      </c>
      <c r="E152" s="38" t="s">
        <v>32</v>
      </c>
      <c r="F152" s="37" t="s">
        <v>76</v>
      </c>
      <c r="G152" s="36">
        <v>1</v>
      </c>
      <c r="H152" s="35">
        <v>100</v>
      </c>
      <c r="I152" s="45"/>
      <c r="J152" s="45"/>
      <c r="K152" s="45"/>
      <c r="L152" s="44"/>
      <c r="M152" s="44"/>
      <c r="N152" s="44"/>
      <c r="O152" s="44"/>
      <c r="P152" s="44"/>
      <c r="Q152" s="44"/>
      <c r="R152" s="44"/>
      <c r="S152" s="44"/>
      <c r="T152" s="44"/>
      <c r="U152" s="44"/>
      <c r="V152" s="44"/>
      <c r="W152" s="44"/>
      <c r="X152" s="44"/>
      <c r="Y152" s="44"/>
      <c r="Z152" s="44"/>
      <c r="AA152" s="44"/>
      <c r="AB152" s="44"/>
      <c r="AC152" s="44"/>
      <c r="AD152" s="44"/>
      <c r="AE152" s="44"/>
      <c r="AF152" s="44"/>
      <c r="AG152" s="44"/>
      <c r="AH152" s="44"/>
      <c r="AI152" s="44"/>
      <c r="AJ152" s="44"/>
      <c r="AK152" s="44"/>
      <c r="AL152" s="44"/>
      <c r="AM152" s="44"/>
      <c r="AN152" s="44"/>
      <c r="AO152" s="44"/>
      <c r="AP152" s="44"/>
      <c r="AQ152" s="44"/>
      <c r="AR152" s="44"/>
      <c r="AS152" s="44"/>
      <c r="AT152" s="44"/>
      <c r="AU152" s="44"/>
      <c r="AV152" s="43"/>
      <c r="AW152" s="43"/>
      <c r="AX152" s="43"/>
      <c r="AY152" s="43"/>
      <c r="AZ152" s="43"/>
      <c r="BA152" s="43"/>
      <c r="BB152" s="43"/>
      <c r="BC152" s="43"/>
      <c r="BD152" s="43"/>
      <c r="BE152" s="43"/>
      <c r="BF152" s="43"/>
      <c r="BG152" s="43"/>
      <c r="BH152" s="43"/>
      <c r="BI152" s="43"/>
      <c r="BJ152" s="43"/>
      <c r="BK152" s="43"/>
      <c r="BL152" s="43"/>
      <c r="BM152" s="43"/>
      <c r="BN152" s="43"/>
      <c r="BO152" s="43"/>
      <c r="BP152" s="43"/>
      <c r="BQ152" s="43"/>
      <c r="BR152" s="43"/>
      <c r="BS152" s="43"/>
      <c r="BT152" s="43"/>
      <c r="BU152" s="43"/>
      <c r="BV152" s="43"/>
      <c r="BW152" s="43"/>
      <c r="BX152" s="43"/>
      <c r="BY152" s="43"/>
      <c r="BZ152" s="43"/>
      <c r="CA152" s="43"/>
      <c r="CB152" s="43"/>
      <c r="CC152" s="43"/>
      <c r="CD152" s="43"/>
      <c r="CE152" s="43"/>
      <c r="CF152" s="43"/>
      <c r="CG152" s="43"/>
      <c r="CH152" s="43"/>
      <c r="CI152" s="43"/>
    </row>
    <row r="153" spans="1:87" s="42" customFormat="1" ht="12">
      <c r="A153" s="56">
        <v>251</v>
      </c>
      <c r="B153" s="38"/>
      <c r="C153" s="39">
        <v>108</v>
      </c>
      <c r="D153" s="39" t="s">
        <v>331</v>
      </c>
      <c r="E153" s="38" t="s">
        <v>276</v>
      </c>
      <c r="F153" s="37" t="s">
        <v>98</v>
      </c>
      <c r="G153" s="36">
        <v>1</v>
      </c>
      <c r="H153" s="35">
        <v>20</v>
      </c>
      <c r="I153" s="45"/>
      <c r="J153" s="45"/>
      <c r="K153" s="45"/>
      <c r="L153" s="44"/>
      <c r="M153" s="44"/>
      <c r="N153" s="44"/>
      <c r="O153" s="44"/>
      <c r="P153" s="44"/>
      <c r="Q153" s="44"/>
      <c r="R153" s="44"/>
      <c r="S153" s="44"/>
      <c r="T153" s="44"/>
      <c r="U153" s="44"/>
      <c r="V153" s="44"/>
      <c r="W153" s="44"/>
      <c r="X153" s="44"/>
      <c r="Y153" s="44"/>
      <c r="Z153" s="44"/>
      <c r="AA153" s="44"/>
      <c r="AB153" s="44"/>
      <c r="AC153" s="44"/>
      <c r="AD153" s="44"/>
      <c r="AE153" s="44"/>
      <c r="AF153" s="44"/>
      <c r="AG153" s="44"/>
      <c r="AH153" s="44"/>
      <c r="AI153" s="44"/>
      <c r="AJ153" s="44"/>
      <c r="AK153" s="44"/>
      <c r="AL153" s="44"/>
      <c r="AM153" s="44"/>
      <c r="AN153" s="44"/>
      <c r="AO153" s="44"/>
      <c r="AP153" s="44"/>
      <c r="AQ153" s="44"/>
      <c r="AR153" s="44"/>
      <c r="AS153" s="44"/>
      <c r="AT153" s="44"/>
      <c r="AU153" s="44"/>
      <c r="AV153" s="43"/>
      <c r="AW153" s="43"/>
      <c r="AX153" s="43"/>
      <c r="AY153" s="43"/>
      <c r="AZ153" s="43"/>
      <c r="BA153" s="43"/>
      <c r="BB153" s="43"/>
      <c r="BC153" s="43"/>
      <c r="BD153" s="43"/>
      <c r="BE153" s="43"/>
      <c r="BF153" s="43"/>
      <c r="BG153" s="43"/>
      <c r="BH153" s="43"/>
      <c r="BI153" s="43"/>
      <c r="BJ153" s="43"/>
      <c r="BK153" s="43"/>
      <c r="BL153" s="43"/>
      <c r="BM153" s="43"/>
      <c r="BN153" s="43"/>
      <c r="BO153" s="43"/>
      <c r="BP153" s="43"/>
      <c r="BQ153" s="43"/>
      <c r="BR153" s="43"/>
      <c r="BS153" s="43"/>
      <c r="BT153" s="43"/>
      <c r="BU153" s="43"/>
      <c r="BV153" s="43"/>
      <c r="BW153" s="43"/>
      <c r="BX153" s="43"/>
      <c r="BY153" s="43"/>
      <c r="BZ153" s="43"/>
      <c r="CA153" s="43"/>
      <c r="CB153" s="43"/>
      <c r="CC153" s="43"/>
      <c r="CD153" s="43"/>
      <c r="CE153" s="43"/>
      <c r="CF153" s="43"/>
      <c r="CG153" s="43"/>
      <c r="CH153" s="43"/>
      <c r="CI153" s="43"/>
    </row>
    <row r="154" spans="1:87" s="42" customFormat="1" ht="12">
      <c r="A154" s="56">
        <v>252</v>
      </c>
      <c r="B154" s="38"/>
      <c r="C154" s="39">
        <v>108</v>
      </c>
      <c r="D154" s="39" t="s">
        <v>331</v>
      </c>
      <c r="E154" s="38" t="s">
        <v>124</v>
      </c>
      <c r="F154" s="37" t="s">
        <v>97</v>
      </c>
      <c r="G154" s="36">
        <v>1</v>
      </c>
      <c r="H154" s="35">
        <v>50</v>
      </c>
      <c r="I154" s="45"/>
      <c r="J154" s="45"/>
      <c r="K154" s="45"/>
      <c r="L154" s="44"/>
      <c r="M154" s="44"/>
      <c r="N154" s="44"/>
      <c r="O154" s="44"/>
      <c r="P154" s="44"/>
      <c r="Q154" s="44"/>
      <c r="R154" s="44"/>
      <c r="S154" s="44"/>
      <c r="T154" s="44"/>
      <c r="U154" s="44"/>
      <c r="V154" s="44"/>
      <c r="W154" s="44"/>
      <c r="X154" s="44"/>
      <c r="Y154" s="44"/>
      <c r="Z154" s="44"/>
      <c r="AA154" s="44"/>
      <c r="AB154" s="44"/>
      <c r="AC154" s="44"/>
      <c r="AD154" s="44"/>
      <c r="AE154" s="44"/>
      <c r="AF154" s="44"/>
      <c r="AG154" s="44"/>
      <c r="AH154" s="44"/>
      <c r="AI154" s="44"/>
      <c r="AJ154" s="44"/>
      <c r="AK154" s="44"/>
      <c r="AL154" s="44"/>
      <c r="AM154" s="44"/>
      <c r="AN154" s="44"/>
      <c r="AO154" s="44"/>
      <c r="AP154" s="44"/>
      <c r="AQ154" s="44"/>
      <c r="AR154" s="44"/>
      <c r="AS154" s="44"/>
      <c r="AT154" s="44"/>
      <c r="AU154" s="44"/>
      <c r="AV154" s="43"/>
      <c r="AW154" s="43"/>
      <c r="AX154" s="43"/>
      <c r="AY154" s="43"/>
      <c r="AZ154" s="43"/>
      <c r="BA154" s="43"/>
      <c r="BB154" s="43"/>
      <c r="BC154" s="43"/>
      <c r="BD154" s="43"/>
      <c r="BE154" s="43"/>
      <c r="BF154" s="43"/>
      <c r="BG154" s="43"/>
      <c r="BH154" s="43"/>
      <c r="BI154" s="43"/>
      <c r="BJ154" s="43"/>
      <c r="BK154" s="43"/>
      <c r="BL154" s="43"/>
      <c r="BM154" s="43"/>
      <c r="BN154" s="43"/>
      <c r="BO154" s="43"/>
      <c r="BP154" s="43"/>
      <c r="BQ154" s="43"/>
      <c r="BR154" s="43"/>
      <c r="BS154" s="43"/>
      <c r="BT154" s="43"/>
      <c r="BU154" s="43"/>
      <c r="BV154" s="43"/>
      <c r="BW154" s="43"/>
      <c r="BX154" s="43"/>
      <c r="BY154" s="43"/>
      <c r="BZ154" s="43"/>
      <c r="CA154" s="43"/>
      <c r="CB154" s="43"/>
      <c r="CC154" s="43"/>
      <c r="CD154" s="43"/>
      <c r="CE154" s="43"/>
      <c r="CF154" s="43"/>
      <c r="CG154" s="43"/>
      <c r="CH154" s="43"/>
      <c r="CI154" s="43"/>
    </row>
    <row r="155" spans="1:87" s="42" customFormat="1" ht="12">
      <c r="A155" s="56">
        <v>253</v>
      </c>
      <c r="B155" s="38"/>
      <c r="C155" s="39">
        <v>108</v>
      </c>
      <c r="D155" s="39" t="s">
        <v>331</v>
      </c>
      <c r="E155" s="38" t="s">
        <v>275</v>
      </c>
      <c r="F155" s="37" t="s">
        <v>78</v>
      </c>
      <c r="G155" s="36">
        <v>1</v>
      </c>
      <c r="H155" s="35">
        <v>300</v>
      </c>
      <c r="I155" s="45"/>
      <c r="J155" s="45"/>
      <c r="K155" s="45"/>
      <c r="L155" s="44"/>
      <c r="M155" s="44"/>
      <c r="N155" s="44"/>
      <c r="O155" s="44"/>
      <c r="P155" s="44"/>
      <c r="Q155" s="44"/>
      <c r="R155" s="44"/>
      <c r="S155" s="44"/>
      <c r="T155" s="44"/>
      <c r="U155" s="44"/>
      <c r="V155" s="44"/>
      <c r="W155" s="44"/>
      <c r="X155" s="44"/>
      <c r="Y155" s="44"/>
      <c r="Z155" s="44"/>
      <c r="AA155" s="44"/>
      <c r="AB155" s="44"/>
      <c r="AC155" s="44"/>
      <c r="AD155" s="44"/>
      <c r="AE155" s="44"/>
      <c r="AF155" s="44"/>
      <c r="AG155" s="44"/>
      <c r="AH155" s="44"/>
      <c r="AI155" s="44"/>
      <c r="AJ155" s="44"/>
      <c r="AK155" s="44"/>
      <c r="AL155" s="44"/>
      <c r="AM155" s="44"/>
      <c r="AN155" s="44"/>
      <c r="AO155" s="44"/>
      <c r="AP155" s="44"/>
      <c r="AQ155" s="44"/>
      <c r="AR155" s="44"/>
      <c r="AS155" s="44"/>
      <c r="AT155" s="44"/>
      <c r="AU155" s="44"/>
      <c r="AV155" s="43"/>
      <c r="AW155" s="43"/>
      <c r="AX155" s="43"/>
      <c r="AY155" s="43"/>
      <c r="AZ155" s="43"/>
      <c r="BA155" s="43"/>
      <c r="BB155" s="43"/>
      <c r="BC155" s="43"/>
      <c r="BD155" s="43"/>
      <c r="BE155" s="43"/>
      <c r="BF155" s="43"/>
      <c r="BG155" s="43"/>
      <c r="BH155" s="43"/>
      <c r="BI155" s="43"/>
      <c r="BJ155" s="43"/>
      <c r="BK155" s="43"/>
      <c r="BL155" s="43"/>
      <c r="BM155" s="43"/>
      <c r="BN155" s="43"/>
      <c r="BO155" s="43"/>
      <c r="BP155" s="43"/>
      <c r="BQ155" s="43"/>
      <c r="BR155" s="43"/>
      <c r="BS155" s="43"/>
      <c r="BT155" s="43"/>
      <c r="BU155" s="43"/>
      <c r="BV155" s="43"/>
      <c r="BW155" s="43"/>
      <c r="BX155" s="43"/>
      <c r="BY155" s="43"/>
      <c r="BZ155" s="43"/>
      <c r="CA155" s="43"/>
      <c r="CB155" s="43"/>
      <c r="CC155" s="43"/>
      <c r="CD155" s="43"/>
      <c r="CE155" s="43"/>
      <c r="CF155" s="43"/>
      <c r="CG155" s="43"/>
      <c r="CH155" s="43"/>
      <c r="CI155" s="43"/>
    </row>
    <row r="156" spans="1:87" s="42" customFormat="1" ht="12">
      <c r="A156" s="56">
        <v>254</v>
      </c>
      <c r="B156" s="38"/>
      <c r="C156" s="39">
        <v>108</v>
      </c>
      <c r="D156" s="39" t="s">
        <v>331</v>
      </c>
      <c r="E156" s="38" t="s">
        <v>45</v>
      </c>
      <c r="F156" s="37" t="s">
        <v>45</v>
      </c>
      <c r="G156" s="36">
        <v>1</v>
      </c>
      <c r="H156" s="35">
        <v>200</v>
      </c>
      <c r="I156" s="45"/>
      <c r="J156" s="45"/>
      <c r="K156" s="45"/>
      <c r="L156" s="44"/>
      <c r="M156" s="44"/>
      <c r="N156" s="44"/>
      <c r="O156" s="44"/>
      <c r="P156" s="44"/>
      <c r="Q156" s="44"/>
      <c r="R156" s="44"/>
      <c r="S156" s="44"/>
      <c r="T156" s="44"/>
      <c r="U156" s="44"/>
      <c r="V156" s="44"/>
      <c r="W156" s="44"/>
      <c r="X156" s="44"/>
      <c r="Y156" s="44"/>
      <c r="Z156" s="44"/>
      <c r="AA156" s="44"/>
      <c r="AB156" s="44"/>
      <c r="AC156" s="44"/>
      <c r="AD156" s="44"/>
      <c r="AE156" s="44"/>
      <c r="AF156" s="44"/>
      <c r="AG156" s="44"/>
      <c r="AH156" s="44"/>
      <c r="AI156" s="44"/>
      <c r="AJ156" s="44"/>
      <c r="AK156" s="44"/>
      <c r="AL156" s="44"/>
      <c r="AM156" s="44"/>
      <c r="AN156" s="44"/>
      <c r="AO156" s="44"/>
      <c r="AP156" s="44"/>
      <c r="AQ156" s="44"/>
      <c r="AR156" s="44"/>
      <c r="AS156" s="44"/>
      <c r="AT156" s="44"/>
      <c r="AU156" s="44"/>
      <c r="AV156" s="43"/>
      <c r="AW156" s="43"/>
      <c r="AX156" s="43"/>
      <c r="AY156" s="43"/>
      <c r="AZ156" s="43"/>
      <c r="BA156" s="43"/>
      <c r="BB156" s="43"/>
      <c r="BC156" s="43"/>
      <c r="BD156" s="43"/>
      <c r="BE156" s="43"/>
      <c r="BF156" s="43"/>
      <c r="BG156" s="43"/>
      <c r="BH156" s="43"/>
      <c r="BI156" s="43"/>
      <c r="BJ156" s="43"/>
      <c r="BK156" s="43"/>
      <c r="BL156" s="43"/>
      <c r="BM156" s="43"/>
      <c r="BN156" s="43"/>
      <c r="BO156" s="43"/>
      <c r="BP156" s="43"/>
      <c r="BQ156" s="43"/>
      <c r="BR156" s="43"/>
      <c r="BS156" s="43"/>
      <c r="BT156" s="43"/>
      <c r="BU156" s="43"/>
      <c r="BV156" s="43"/>
      <c r="BW156" s="43"/>
      <c r="BX156" s="43"/>
      <c r="BY156" s="43"/>
      <c r="BZ156" s="43"/>
      <c r="CA156" s="43"/>
      <c r="CB156" s="43"/>
      <c r="CC156" s="43"/>
      <c r="CD156" s="43"/>
      <c r="CE156" s="43"/>
      <c r="CF156" s="43"/>
      <c r="CG156" s="43"/>
      <c r="CH156" s="43"/>
      <c r="CI156" s="43"/>
    </row>
    <row r="157" spans="1:87" s="42" customFormat="1" ht="12">
      <c r="A157" s="56">
        <v>255</v>
      </c>
      <c r="B157" s="38"/>
      <c r="C157" s="39">
        <v>108</v>
      </c>
      <c r="D157" s="39" t="s">
        <v>331</v>
      </c>
      <c r="E157" s="38" t="s">
        <v>45</v>
      </c>
      <c r="F157" s="37" t="s">
        <v>49</v>
      </c>
      <c r="G157" s="36">
        <v>1</v>
      </c>
      <c r="H157" s="35">
        <v>25</v>
      </c>
      <c r="I157" s="45"/>
      <c r="J157" s="45"/>
      <c r="K157" s="45"/>
      <c r="L157" s="44"/>
      <c r="M157" s="44"/>
      <c r="N157" s="44"/>
      <c r="O157" s="44"/>
      <c r="P157" s="44"/>
      <c r="Q157" s="44"/>
      <c r="R157" s="44"/>
      <c r="S157" s="44"/>
      <c r="T157" s="44"/>
      <c r="U157" s="44"/>
      <c r="V157" s="44"/>
      <c r="W157" s="44"/>
      <c r="X157" s="44"/>
      <c r="Y157" s="44"/>
      <c r="Z157" s="44"/>
      <c r="AA157" s="44"/>
      <c r="AB157" s="44"/>
      <c r="AC157" s="44"/>
      <c r="AD157" s="44"/>
      <c r="AE157" s="44"/>
      <c r="AF157" s="44"/>
      <c r="AG157" s="44"/>
      <c r="AH157" s="44"/>
      <c r="AI157" s="44"/>
      <c r="AJ157" s="44"/>
      <c r="AK157" s="44"/>
      <c r="AL157" s="44"/>
      <c r="AM157" s="44"/>
      <c r="AN157" s="44"/>
      <c r="AO157" s="44"/>
      <c r="AP157" s="44"/>
      <c r="AQ157" s="44"/>
      <c r="AR157" s="44"/>
      <c r="AS157" s="44"/>
      <c r="AT157" s="44"/>
      <c r="AU157" s="44"/>
      <c r="AV157" s="43"/>
      <c r="AW157" s="43"/>
      <c r="AX157" s="43"/>
      <c r="AY157" s="43"/>
      <c r="AZ157" s="43"/>
      <c r="BA157" s="43"/>
      <c r="BB157" s="43"/>
      <c r="BC157" s="43"/>
      <c r="BD157" s="43"/>
      <c r="BE157" s="43"/>
      <c r="BF157" s="43"/>
      <c r="BG157" s="43"/>
      <c r="BH157" s="43"/>
      <c r="BI157" s="43"/>
      <c r="BJ157" s="43"/>
      <c r="BK157" s="43"/>
      <c r="BL157" s="43"/>
      <c r="BM157" s="43"/>
      <c r="BN157" s="43"/>
      <c r="BO157" s="43"/>
      <c r="BP157" s="43"/>
      <c r="BQ157" s="43"/>
      <c r="BR157" s="43"/>
      <c r="BS157" s="43"/>
      <c r="BT157" s="43"/>
      <c r="BU157" s="43"/>
      <c r="BV157" s="43"/>
      <c r="BW157" s="43"/>
      <c r="BX157" s="43"/>
      <c r="BY157" s="43"/>
      <c r="BZ157" s="43"/>
      <c r="CA157" s="43"/>
      <c r="CB157" s="43"/>
      <c r="CC157" s="43"/>
      <c r="CD157" s="43"/>
      <c r="CE157" s="43"/>
      <c r="CF157" s="43"/>
      <c r="CG157" s="43"/>
      <c r="CH157" s="43"/>
      <c r="CI157" s="43"/>
    </row>
    <row r="158" spans="1:87" s="42" customFormat="1" ht="12">
      <c r="A158" s="56">
        <v>256</v>
      </c>
      <c r="B158" s="38"/>
      <c r="C158" s="39">
        <v>108</v>
      </c>
      <c r="D158" s="39" t="s">
        <v>331</v>
      </c>
      <c r="E158" s="38" t="s">
        <v>45</v>
      </c>
      <c r="F158" s="37" t="s">
        <v>62</v>
      </c>
      <c r="G158" s="36">
        <v>1</v>
      </c>
      <c r="H158" s="35">
        <v>200</v>
      </c>
      <c r="I158" s="45"/>
      <c r="J158" s="45"/>
      <c r="K158" s="45"/>
      <c r="L158" s="44"/>
      <c r="M158" s="44"/>
      <c r="N158" s="44"/>
      <c r="O158" s="44"/>
      <c r="P158" s="44"/>
      <c r="Q158" s="44"/>
      <c r="R158" s="44"/>
      <c r="S158" s="44"/>
      <c r="T158" s="44"/>
      <c r="U158" s="44"/>
      <c r="V158" s="44"/>
      <c r="W158" s="44"/>
      <c r="X158" s="44"/>
      <c r="Y158" s="44"/>
      <c r="Z158" s="44"/>
      <c r="AA158" s="44"/>
      <c r="AB158" s="44"/>
      <c r="AC158" s="44"/>
      <c r="AD158" s="44"/>
      <c r="AE158" s="44"/>
      <c r="AF158" s="44"/>
      <c r="AG158" s="44"/>
      <c r="AH158" s="44"/>
      <c r="AI158" s="44"/>
      <c r="AJ158" s="44"/>
      <c r="AK158" s="44"/>
      <c r="AL158" s="44"/>
      <c r="AM158" s="44"/>
      <c r="AN158" s="44"/>
      <c r="AO158" s="44"/>
      <c r="AP158" s="44"/>
      <c r="AQ158" s="44"/>
      <c r="AR158" s="44"/>
      <c r="AS158" s="44"/>
      <c r="AT158" s="44"/>
      <c r="AU158" s="44"/>
      <c r="AV158" s="43"/>
      <c r="AW158" s="43"/>
      <c r="AX158" s="43"/>
      <c r="AY158" s="43"/>
      <c r="AZ158" s="43"/>
      <c r="BA158" s="43"/>
      <c r="BB158" s="43"/>
      <c r="BC158" s="43"/>
      <c r="BD158" s="43"/>
      <c r="BE158" s="43"/>
      <c r="BF158" s="43"/>
      <c r="BG158" s="43"/>
      <c r="BH158" s="43"/>
      <c r="BI158" s="43"/>
      <c r="BJ158" s="43"/>
      <c r="BK158" s="43"/>
      <c r="BL158" s="43"/>
      <c r="BM158" s="43"/>
      <c r="BN158" s="43"/>
      <c r="BO158" s="43"/>
      <c r="BP158" s="43"/>
      <c r="BQ158" s="43"/>
      <c r="BR158" s="43"/>
      <c r="BS158" s="43"/>
      <c r="BT158" s="43"/>
      <c r="BU158" s="43"/>
      <c r="BV158" s="43"/>
      <c r="BW158" s="43"/>
      <c r="BX158" s="43"/>
      <c r="BY158" s="43"/>
      <c r="BZ158" s="43"/>
      <c r="CA158" s="43"/>
      <c r="CB158" s="43"/>
      <c r="CC158" s="43"/>
      <c r="CD158" s="43"/>
      <c r="CE158" s="43"/>
      <c r="CF158" s="43"/>
      <c r="CG158" s="43"/>
      <c r="CH158" s="43"/>
      <c r="CI158" s="43"/>
    </row>
    <row r="159" spans="1:87" s="42" customFormat="1" ht="12">
      <c r="A159" s="55" t="s">
        <v>372</v>
      </c>
      <c r="B159" s="38"/>
      <c r="C159" s="39">
        <v>108</v>
      </c>
      <c r="D159" s="158" t="s">
        <v>331</v>
      </c>
      <c r="E159" s="160" t="s">
        <v>69</v>
      </c>
      <c r="F159" s="162" t="s">
        <v>274</v>
      </c>
      <c r="G159" s="36" t="s">
        <v>203</v>
      </c>
      <c r="H159" s="35">
        <v>100</v>
      </c>
      <c r="I159" s="45"/>
      <c r="J159" s="45"/>
      <c r="K159" s="45"/>
      <c r="L159" s="44"/>
      <c r="M159" s="44"/>
      <c r="N159" s="44"/>
      <c r="O159" s="44"/>
      <c r="P159" s="44"/>
      <c r="Q159" s="44"/>
      <c r="R159" s="44"/>
      <c r="S159" s="44"/>
      <c r="T159" s="44"/>
      <c r="U159" s="44"/>
      <c r="V159" s="44"/>
      <c r="W159" s="44"/>
      <c r="X159" s="44"/>
      <c r="Y159" s="44"/>
      <c r="Z159" s="44"/>
      <c r="AA159" s="44"/>
      <c r="AB159" s="44"/>
      <c r="AC159" s="44"/>
      <c r="AD159" s="44"/>
      <c r="AE159" s="44"/>
      <c r="AF159" s="44"/>
      <c r="AG159" s="44"/>
      <c r="AH159" s="44"/>
      <c r="AI159" s="44"/>
      <c r="AJ159" s="44"/>
      <c r="AK159" s="44"/>
      <c r="AL159" s="44"/>
      <c r="AM159" s="44"/>
      <c r="AN159" s="44"/>
      <c r="AO159" s="44"/>
      <c r="AP159" s="44"/>
      <c r="AQ159" s="44"/>
      <c r="AR159" s="44"/>
      <c r="AS159" s="44"/>
      <c r="AT159" s="44"/>
      <c r="AU159" s="44"/>
      <c r="AV159" s="43"/>
      <c r="AW159" s="43"/>
      <c r="AX159" s="43"/>
      <c r="AY159" s="43"/>
      <c r="AZ159" s="43"/>
      <c r="BA159" s="43"/>
      <c r="BB159" s="43"/>
      <c r="BC159" s="43"/>
      <c r="BD159" s="43"/>
      <c r="BE159" s="43"/>
      <c r="BF159" s="43"/>
      <c r="BG159" s="43"/>
      <c r="BH159" s="43"/>
      <c r="BI159" s="43"/>
      <c r="BJ159" s="43"/>
      <c r="BK159" s="43"/>
      <c r="BL159" s="43"/>
      <c r="BM159" s="43"/>
      <c r="BN159" s="43"/>
      <c r="BO159" s="43"/>
      <c r="BP159" s="43"/>
      <c r="BQ159" s="43"/>
      <c r="BR159" s="43"/>
      <c r="BS159" s="43"/>
      <c r="BT159" s="43"/>
      <c r="BU159" s="43"/>
      <c r="BV159" s="43"/>
      <c r="BW159" s="43"/>
      <c r="BX159" s="43"/>
      <c r="BY159" s="43"/>
      <c r="BZ159" s="43"/>
      <c r="CA159" s="43"/>
      <c r="CB159" s="43"/>
      <c r="CC159" s="43"/>
      <c r="CD159" s="43"/>
      <c r="CE159" s="43"/>
      <c r="CF159" s="43"/>
      <c r="CG159" s="43"/>
      <c r="CH159" s="43"/>
      <c r="CI159" s="43"/>
    </row>
    <row r="160" spans="1:87" s="42" customFormat="1" ht="12">
      <c r="A160" s="55" t="s">
        <v>373</v>
      </c>
      <c r="B160" s="38"/>
      <c r="C160" s="39">
        <v>108</v>
      </c>
      <c r="D160" s="159"/>
      <c r="E160" s="161"/>
      <c r="F160" s="163"/>
      <c r="G160" s="36" t="s">
        <v>195</v>
      </c>
      <c r="H160" s="35">
        <v>100</v>
      </c>
      <c r="I160" s="45"/>
      <c r="J160" s="45"/>
      <c r="K160" s="45"/>
      <c r="L160" s="44"/>
      <c r="M160" s="44"/>
      <c r="N160" s="44"/>
      <c r="O160" s="44"/>
      <c r="P160" s="44"/>
      <c r="Q160" s="44"/>
      <c r="R160" s="44"/>
      <c r="S160" s="44"/>
      <c r="T160" s="44"/>
      <c r="U160" s="44"/>
      <c r="V160" s="44"/>
      <c r="W160" s="44"/>
      <c r="X160" s="44"/>
      <c r="Y160" s="44"/>
      <c r="Z160" s="44"/>
      <c r="AA160" s="44"/>
      <c r="AB160" s="44"/>
      <c r="AC160" s="44"/>
      <c r="AD160" s="44"/>
      <c r="AE160" s="44"/>
      <c r="AF160" s="44"/>
      <c r="AG160" s="44"/>
      <c r="AH160" s="44"/>
      <c r="AI160" s="44"/>
      <c r="AJ160" s="44"/>
      <c r="AK160" s="44"/>
      <c r="AL160" s="44"/>
      <c r="AM160" s="44"/>
      <c r="AN160" s="44"/>
      <c r="AO160" s="44"/>
      <c r="AP160" s="44"/>
      <c r="AQ160" s="44"/>
      <c r="AR160" s="44"/>
      <c r="AS160" s="44"/>
      <c r="AT160" s="44"/>
      <c r="AU160" s="44"/>
      <c r="AV160" s="43"/>
      <c r="AW160" s="43"/>
      <c r="AX160" s="43"/>
      <c r="AY160" s="43"/>
      <c r="AZ160" s="43"/>
      <c r="BA160" s="43"/>
      <c r="BB160" s="43"/>
      <c r="BC160" s="43"/>
      <c r="BD160" s="43"/>
      <c r="BE160" s="43"/>
      <c r="BF160" s="43"/>
      <c r="BG160" s="43"/>
      <c r="BH160" s="43"/>
      <c r="BI160" s="43"/>
      <c r="BJ160" s="43"/>
      <c r="BK160" s="43"/>
      <c r="BL160" s="43"/>
      <c r="BM160" s="43"/>
      <c r="BN160" s="43"/>
      <c r="BO160" s="43"/>
      <c r="BP160" s="43"/>
      <c r="BQ160" s="43"/>
      <c r="BR160" s="43"/>
      <c r="BS160" s="43"/>
      <c r="BT160" s="43"/>
      <c r="BU160" s="43"/>
      <c r="BV160" s="43"/>
      <c r="BW160" s="43"/>
      <c r="BX160" s="43"/>
      <c r="BY160" s="43"/>
      <c r="BZ160" s="43"/>
      <c r="CA160" s="43"/>
      <c r="CB160" s="43"/>
      <c r="CC160" s="43"/>
      <c r="CD160" s="43"/>
      <c r="CE160" s="43"/>
      <c r="CF160" s="43"/>
      <c r="CG160" s="43"/>
      <c r="CH160" s="43"/>
      <c r="CI160" s="43"/>
    </row>
    <row r="161" spans="1:87" s="42" customFormat="1" ht="12">
      <c r="A161" s="56">
        <v>259</v>
      </c>
      <c r="B161" s="38"/>
      <c r="C161" s="39">
        <v>108</v>
      </c>
      <c r="D161" s="39" t="s">
        <v>331</v>
      </c>
      <c r="E161" s="38" t="s">
        <v>69</v>
      </c>
      <c r="F161" s="37" t="s">
        <v>77</v>
      </c>
      <c r="G161" s="36">
        <v>1</v>
      </c>
      <c r="H161" s="35">
        <v>50</v>
      </c>
      <c r="I161" s="45"/>
      <c r="J161" s="45"/>
      <c r="K161" s="45"/>
      <c r="L161" s="44"/>
      <c r="M161" s="44"/>
      <c r="N161" s="44"/>
      <c r="O161" s="44"/>
      <c r="P161" s="44"/>
      <c r="Q161" s="44"/>
      <c r="R161" s="44"/>
      <c r="S161" s="44"/>
      <c r="T161" s="44"/>
      <c r="U161" s="44"/>
      <c r="V161" s="44"/>
      <c r="W161" s="44"/>
      <c r="X161" s="44"/>
      <c r="Y161" s="44"/>
      <c r="Z161" s="44"/>
      <c r="AA161" s="44"/>
      <c r="AB161" s="44"/>
      <c r="AC161" s="44"/>
      <c r="AD161" s="44"/>
      <c r="AE161" s="44"/>
      <c r="AF161" s="44"/>
      <c r="AG161" s="44"/>
      <c r="AH161" s="44"/>
      <c r="AI161" s="44"/>
      <c r="AJ161" s="44"/>
      <c r="AK161" s="44"/>
      <c r="AL161" s="44"/>
      <c r="AM161" s="44"/>
      <c r="AN161" s="44"/>
      <c r="AO161" s="44"/>
      <c r="AP161" s="44"/>
      <c r="AQ161" s="44"/>
      <c r="AR161" s="44"/>
      <c r="AS161" s="44"/>
      <c r="AT161" s="44"/>
      <c r="AU161" s="44"/>
      <c r="AV161" s="43"/>
      <c r="AW161" s="43"/>
      <c r="AX161" s="43"/>
      <c r="AY161" s="43"/>
      <c r="AZ161" s="43"/>
      <c r="BA161" s="43"/>
      <c r="BB161" s="43"/>
      <c r="BC161" s="43"/>
      <c r="BD161" s="43"/>
      <c r="BE161" s="43"/>
      <c r="BF161" s="43"/>
      <c r="BG161" s="43"/>
      <c r="BH161" s="43"/>
      <c r="BI161" s="43"/>
      <c r="BJ161" s="43"/>
      <c r="BK161" s="43"/>
      <c r="BL161" s="43"/>
      <c r="BM161" s="43"/>
      <c r="BN161" s="43"/>
      <c r="BO161" s="43"/>
      <c r="BP161" s="43"/>
      <c r="BQ161" s="43"/>
      <c r="BR161" s="43"/>
      <c r="BS161" s="43"/>
      <c r="BT161" s="43"/>
      <c r="BU161" s="43"/>
      <c r="BV161" s="43"/>
      <c r="BW161" s="43"/>
      <c r="BX161" s="43"/>
      <c r="BY161" s="43"/>
      <c r="BZ161" s="43"/>
      <c r="CA161" s="43"/>
      <c r="CB161" s="43"/>
      <c r="CC161" s="43"/>
      <c r="CD161" s="43"/>
      <c r="CE161" s="43"/>
      <c r="CF161" s="43"/>
      <c r="CG161" s="43"/>
      <c r="CH161" s="43"/>
      <c r="CI161" s="43"/>
    </row>
    <row r="162" spans="1:87" s="42" customFormat="1" ht="12">
      <c r="A162" s="56">
        <v>260</v>
      </c>
      <c r="B162" s="38"/>
      <c r="C162" s="39">
        <v>108</v>
      </c>
      <c r="D162" s="39" t="s">
        <v>331</v>
      </c>
      <c r="E162" s="38" t="s">
        <v>87</v>
      </c>
      <c r="F162" s="37" t="s">
        <v>70</v>
      </c>
      <c r="G162" s="36">
        <v>1</v>
      </c>
      <c r="H162" s="35">
        <v>100</v>
      </c>
      <c r="I162" s="45"/>
      <c r="J162" s="45"/>
      <c r="K162" s="45"/>
      <c r="L162" s="44"/>
      <c r="M162" s="44"/>
      <c r="N162" s="44"/>
      <c r="O162" s="44"/>
      <c r="P162" s="44"/>
      <c r="Q162" s="44"/>
      <c r="R162" s="44"/>
      <c r="S162" s="44"/>
      <c r="T162" s="44"/>
      <c r="U162" s="44"/>
      <c r="V162" s="44"/>
      <c r="W162" s="44"/>
      <c r="X162" s="44"/>
      <c r="Y162" s="44"/>
      <c r="Z162" s="44"/>
      <c r="AA162" s="44"/>
      <c r="AB162" s="44"/>
      <c r="AC162" s="44"/>
      <c r="AD162" s="44"/>
      <c r="AE162" s="44"/>
      <c r="AF162" s="44"/>
      <c r="AG162" s="44"/>
      <c r="AH162" s="44"/>
      <c r="AI162" s="44"/>
      <c r="AJ162" s="44"/>
      <c r="AK162" s="44"/>
      <c r="AL162" s="44"/>
      <c r="AM162" s="44"/>
      <c r="AN162" s="44"/>
      <c r="AO162" s="44"/>
      <c r="AP162" s="44"/>
      <c r="AQ162" s="44"/>
      <c r="AR162" s="44"/>
      <c r="AS162" s="44"/>
      <c r="AT162" s="44"/>
      <c r="AU162" s="44"/>
      <c r="AV162" s="43"/>
      <c r="AW162" s="43"/>
      <c r="AX162" s="43"/>
      <c r="AY162" s="43"/>
      <c r="AZ162" s="43"/>
      <c r="BA162" s="43"/>
      <c r="BB162" s="43"/>
      <c r="BC162" s="43"/>
      <c r="BD162" s="43"/>
      <c r="BE162" s="43"/>
      <c r="BF162" s="43"/>
      <c r="BG162" s="43"/>
      <c r="BH162" s="43"/>
      <c r="BI162" s="43"/>
      <c r="BJ162" s="43"/>
      <c r="BK162" s="43"/>
      <c r="BL162" s="43"/>
      <c r="BM162" s="43"/>
      <c r="BN162" s="43"/>
      <c r="BO162" s="43"/>
      <c r="BP162" s="43"/>
      <c r="BQ162" s="43"/>
      <c r="BR162" s="43"/>
      <c r="BS162" s="43"/>
      <c r="BT162" s="43"/>
      <c r="BU162" s="43"/>
      <c r="BV162" s="43"/>
      <c r="BW162" s="43"/>
      <c r="BX162" s="43"/>
      <c r="BY162" s="43"/>
      <c r="BZ162" s="43"/>
      <c r="CA162" s="43"/>
      <c r="CB162" s="43"/>
      <c r="CC162" s="43"/>
      <c r="CD162" s="43"/>
      <c r="CE162" s="43"/>
      <c r="CF162" s="43"/>
      <c r="CG162" s="43"/>
      <c r="CH162" s="43"/>
      <c r="CI162" s="43"/>
    </row>
    <row r="163" spans="1:87" s="42" customFormat="1" ht="12">
      <c r="A163" s="56">
        <v>261</v>
      </c>
      <c r="B163" s="38"/>
      <c r="C163" s="39">
        <v>108</v>
      </c>
      <c r="D163" s="39" t="s">
        <v>331</v>
      </c>
      <c r="E163" s="38" t="s">
        <v>87</v>
      </c>
      <c r="F163" s="37" t="s">
        <v>87</v>
      </c>
      <c r="G163" s="36">
        <v>1</v>
      </c>
      <c r="H163" s="35">
        <v>50</v>
      </c>
      <c r="I163" s="45"/>
      <c r="J163" s="45"/>
      <c r="K163" s="45"/>
      <c r="L163" s="44"/>
      <c r="M163" s="44"/>
      <c r="N163" s="44"/>
      <c r="O163" s="44"/>
      <c r="P163" s="44"/>
      <c r="Q163" s="44"/>
      <c r="R163" s="44"/>
      <c r="S163" s="44"/>
      <c r="T163" s="44"/>
      <c r="U163" s="44"/>
      <c r="V163" s="44"/>
      <c r="W163" s="44"/>
      <c r="X163" s="44"/>
      <c r="Y163" s="44"/>
      <c r="Z163" s="44"/>
      <c r="AA163" s="44"/>
      <c r="AB163" s="44"/>
      <c r="AC163" s="44"/>
      <c r="AD163" s="44"/>
      <c r="AE163" s="44"/>
      <c r="AF163" s="44"/>
      <c r="AG163" s="44"/>
      <c r="AH163" s="44"/>
      <c r="AI163" s="44"/>
      <c r="AJ163" s="44"/>
      <c r="AK163" s="44"/>
      <c r="AL163" s="44"/>
      <c r="AM163" s="44"/>
      <c r="AN163" s="44"/>
      <c r="AO163" s="44"/>
      <c r="AP163" s="44"/>
      <c r="AQ163" s="44"/>
      <c r="AR163" s="44"/>
      <c r="AS163" s="44"/>
      <c r="AT163" s="44"/>
      <c r="AU163" s="44"/>
      <c r="AV163" s="43"/>
      <c r="AW163" s="43"/>
      <c r="AX163" s="43"/>
      <c r="AY163" s="43"/>
      <c r="AZ163" s="43"/>
      <c r="BA163" s="43"/>
      <c r="BB163" s="43"/>
      <c r="BC163" s="43"/>
      <c r="BD163" s="43"/>
      <c r="BE163" s="43"/>
      <c r="BF163" s="43"/>
      <c r="BG163" s="43"/>
      <c r="BH163" s="43"/>
      <c r="BI163" s="43"/>
      <c r="BJ163" s="43"/>
      <c r="BK163" s="43"/>
      <c r="BL163" s="43"/>
      <c r="BM163" s="43"/>
      <c r="BN163" s="43"/>
      <c r="BO163" s="43"/>
      <c r="BP163" s="43"/>
      <c r="BQ163" s="43"/>
      <c r="BR163" s="43"/>
      <c r="BS163" s="43"/>
      <c r="BT163" s="43"/>
      <c r="BU163" s="43"/>
      <c r="BV163" s="43"/>
      <c r="BW163" s="43"/>
      <c r="BX163" s="43"/>
      <c r="BY163" s="43"/>
      <c r="BZ163" s="43"/>
      <c r="CA163" s="43"/>
      <c r="CB163" s="43"/>
      <c r="CC163" s="43"/>
      <c r="CD163" s="43"/>
      <c r="CE163" s="43"/>
      <c r="CF163" s="43"/>
      <c r="CG163" s="43"/>
      <c r="CH163" s="43"/>
      <c r="CI163" s="43"/>
    </row>
    <row r="164" spans="1:87" s="42" customFormat="1" ht="12">
      <c r="A164" s="55" t="s">
        <v>374</v>
      </c>
      <c r="B164" s="38"/>
      <c r="C164" s="39">
        <v>108</v>
      </c>
      <c r="D164" s="158" t="s">
        <v>331</v>
      </c>
      <c r="E164" s="160" t="s">
        <v>87</v>
      </c>
      <c r="F164" s="162" t="s">
        <v>273</v>
      </c>
      <c r="G164" s="39" t="s">
        <v>210</v>
      </c>
      <c r="H164" s="35">
        <v>100</v>
      </c>
      <c r="I164" s="45"/>
      <c r="J164" s="45"/>
      <c r="K164" s="45"/>
      <c r="L164" s="44"/>
      <c r="M164" s="44"/>
      <c r="N164" s="44"/>
      <c r="O164" s="44"/>
      <c r="P164" s="44"/>
      <c r="Q164" s="44"/>
      <c r="R164" s="44"/>
      <c r="S164" s="44"/>
      <c r="T164" s="44"/>
      <c r="U164" s="44"/>
      <c r="V164" s="44"/>
      <c r="W164" s="44"/>
      <c r="X164" s="44"/>
      <c r="Y164" s="44"/>
      <c r="Z164" s="44"/>
      <c r="AA164" s="44"/>
      <c r="AB164" s="44"/>
      <c r="AC164" s="44"/>
      <c r="AD164" s="44"/>
      <c r="AE164" s="44"/>
      <c r="AF164" s="44"/>
      <c r="AG164" s="44"/>
      <c r="AH164" s="44"/>
      <c r="AI164" s="44"/>
      <c r="AJ164" s="44"/>
      <c r="AK164" s="44"/>
      <c r="AL164" s="44"/>
      <c r="AM164" s="44"/>
      <c r="AN164" s="44"/>
      <c r="AO164" s="44"/>
      <c r="AP164" s="44"/>
      <c r="AQ164" s="44"/>
      <c r="AR164" s="44"/>
      <c r="AS164" s="44"/>
      <c r="AT164" s="44"/>
      <c r="AU164" s="44"/>
      <c r="AV164" s="43"/>
      <c r="AW164" s="43"/>
      <c r="AX164" s="43"/>
      <c r="AY164" s="43"/>
      <c r="AZ164" s="43"/>
      <c r="BA164" s="43"/>
      <c r="BB164" s="43"/>
      <c r="BC164" s="43"/>
      <c r="BD164" s="43"/>
      <c r="BE164" s="43"/>
      <c r="BF164" s="43"/>
      <c r="BG164" s="43"/>
      <c r="BH164" s="43"/>
      <c r="BI164" s="43"/>
      <c r="BJ164" s="43"/>
      <c r="BK164" s="43"/>
      <c r="BL164" s="43"/>
      <c r="BM164" s="43"/>
      <c r="BN164" s="43"/>
      <c r="BO164" s="43"/>
      <c r="BP164" s="43"/>
      <c r="BQ164" s="43"/>
      <c r="BR164" s="43"/>
      <c r="BS164" s="43"/>
      <c r="BT164" s="43"/>
      <c r="BU164" s="43"/>
      <c r="BV164" s="43"/>
      <c r="BW164" s="43"/>
      <c r="BX164" s="43"/>
      <c r="BY164" s="43"/>
      <c r="BZ164" s="43"/>
      <c r="CA164" s="43"/>
      <c r="CB164" s="43"/>
      <c r="CC164" s="43"/>
      <c r="CD164" s="43"/>
      <c r="CE164" s="43"/>
      <c r="CF164" s="43"/>
      <c r="CG164" s="43"/>
      <c r="CH164" s="43"/>
      <c r="CI164" s="43"/>
    </row>
    <row r="165" spans="1:87" s="42" customFormat="1" ht="12">
      <c r="A165" s="55" t="s">
        <v>375</v>
      </c>
      <c r="B165" s="38"/>
      <c r="C165" s="39">
        <v>108</v>
      </c>
      <c r="D165" s="159"/>
      <c r="E165" s="161"/>
      <c r="F165" s="163"/>
      <c r="G165" s="39" t="s">
        <v>198</v>
      </c>
      <c r="H165" s="35">
        <v>100</v>
      </c>
      <c r="I165" s="45"/>
      <c r="J165" s="45"/>
      <c r="K165" s="45"/>
      <c r="L165" s="44"/>
      <c r="M165" s="44"/>
      <c r="N165" s="44"/>
      <c r="O165" s="44"/>
      <c r="P165" s="44"/>
      <c r="Q165" s="44"/>
      <c r="R165" s="44"/>
      <c r="S165" s="44"/>
      <c r="T165" s="44"/>
      <c r="U165" s="44"/>
      <c r="V165" s="44"/>
      <c r="W165" s="44"/>
      <c r="X165" s="44"/>
      <c r="Y165" s="44"/>
      <c r="Z165" s="44"/>
      <c r="AA165" s="44"/>
      <c r="AB165" s="44"/>
      <c r="AC165" s="44"/>
      <c r="AD165" s="44"/>
      <c r="AE165" s="44"/>
      <c r="AF165" s="44"/>
      <c r="AG165" s="44"/>
      <c r="AH165" s="44"/>
      <c r="AI165" s="44"/>
      <c r="AJ165" s="44"/>
      <c r="AK165" s="44"/>
      <c r="AL165" s="44"/>
      <c r="AM165" s="44"/>
      <c r="AN165" s="44"/>
      <c r="AO165" s="44"/>
      <c r="AP165" s="44"/>
      <c r="AQ165" s="44"/>
      <c r="AR165" s="44"/>
      <c r="AS165" s="44"/>
      <c r="AT165" s="44"/>
      <c r="AU165" s="44"/>
      <c r="AV165" s="43"/>
      <c r="AW165" s="43"/>
      <c r="AX165" s="43"/>
      <c r="AY165" s="43"/>
      <c r="AZ165" s="43"/>
      <c r="BA165" s="43"/>
      <c r="BB165" s="43"/>
      <c r="BC165" s="43"/>
      <c r="BD165" s="43"/>
      <c r="BE165" s="43"/>
      <c r="BF165" s="43"/>
      <c r="BG165" s="43"/>
      <c r="BH165" s="43"/>
      <c r="BI165" s="43"/>
      <c r="BJ165" s="43"/>
      <c r="BK165" s="43"/>
      <c r="BL165" s="43"/>
      <c r="BM165" s="43"/>
      <c r="BN165" s="43"/>
      <c r="BO165" s="43"/>
      <c r="BP165" s="43"/>
      <c r="BQ165" s="43"/>
      <c r="BR165" s="43"/>
      <c r="BS165" s="43"/>
      <c r="BT165" s="43"/>
      <c r="BU165" s="43"/>
      <c r="BV165" s="43"/>
      <c r="BW165" s="43"/>
      <c r="BX165" s="43"/>
      <c r="BY165" s="43"/>
      <c r="BZ165" s="43"/>
      <c r="CA165" s="43"/>
      <c r="CB165" s="43"/>
      <c r="CC165" s="43"/>
      <c r="CD165" s="43"/>
      <c r="CE165" s="43"/>
      <c r="CF165" s="43"/>
      <c r="CG165" s="43"/>
      <c r="CH165" s="43"/>
      <c r="CI165" s="43"/>
    </row>
    <row r="166" spans="1:87" s="42" customFormat="1" ht="12">
      <c r="A166" s="56">
        <v>264</v>
      </c>
      <c r="B166" s="38"/>
      <c r="C166" s="39">
        <v>108</v>
      </c>
      <c r="D166" s="39" t="s">
        <v>331</v>
      </c>
      <c r="E166" s="38" t="s">
        <v>139</v>
      </c>
      <c r="F166" s="37" t="s">
        <v>80</v>
      </c>
      <c r="G166" s="36">
        <v>1</v>
      </c>
      <c r="H166" s="35">
        <v>25</v>
      </c>
      <c r="I166" s="45"/>
      <c r="J166" s="45"/>
      <c r="K166" s="45"/>
      <c r="L166" s="44"/>
      <c r="M166" s="44"/>
      <c r="N166" s="44"/>
      <c r="O166" s="44"/>
      <c r="P166" s="44"/>
      <c r="Q166" s="44"/>
      <c r="R166" s="44"/>
      <c r="S166" s="44"/>
      <c r="T166" s="44"/>
      <c r="U166" s="44"/>
      <c r="V166" s="44"/>
      <c r="W166" s="44"/>
      <c r="X166" s="44"/>
      <c r="Y166" s="44"/>
      <c r="Z166" s="44"/>
      <c r="AA166" s="44"/>
      <c r="AB166" s="44"/>
      <c r="AC166" s="44"/>
      <c r="AD166" s="44"/>
      <c r="AE166" s="44"/>
      <c r="AF166" s="44"/>
      <c r="AG166" s="44"/>
      <c r="AH166" s="44"/>
      <c r="AI166" s="44"/>
      <c r="AJ166" s="44"/>
      <c r="AK166" s="44"/>
      <c r="AL166" s="44"/>
      <c r="AM166" s="44"/>
      <c r="AN166" s="44"/>
      <c r="AO166" s="44"/>
      <c r="AP166" s="44"/>
      <c r="AQ166" s="44"/>
      <c r="AR166" s="44"/>
      <c r="AS166" s="44"/>
      <c r="AT166" s="44"/>
      <c r="AU166" s="44"/>
      <c r="AV166" s="43"/>
      <c r="AW166" s="43"/>
      <c r="AX166" s="43"/>
      <c r="AY166" s="43"/>
      <c r="AZ166" s="43"/>
      <c r="BA166" s="43"/>
      <c r="BB166" s="43"/>
      <c r="BC166" s="43"/>
      <c r="BD166" s="43"/>
      <c r="BE166" s="43"/>
      <c r="BF166" s="43"/>
      <c r="BG166" s="43"/>
      <c r="BH166" s="43"/>
      <c r="BI166" s="43"/>
      <c r="BJ166" s="43"/>
      <c r="BK166" s="43"/>
      <c r="BL166" s="43"/>
      <c r="BM166" s="43"/>
      <c r="BN166" s="43"/>
      <c r="BO166" s="43"/>
      <c r="BP166" s="43"/>
      <c r="BQ166" s="43"/>
      <c r="BR166" s="43"/>
      <c r="BS166" s="43"/>
      <c r="BT166" s="43"/>
      <c r="BU166" s="43"/>
      <c r="BV166" s="43"/>
      <c r="BW166" s="43"/>
      <c r="BX166" s="43"/>
      <c r="BY166" s="43"/>
      <c r="BZ166" s="43"/>
      <c r="CA166" s="43"/>
      <c r="CB166" s="43"/>
      <c r="CC166" s="43"/>
      <c r="CD166" s="43"/>
      <c r="CE166" s="43"/>
      <c r="CF166" s="43"/>
      <c r="CG166" s="43"/>
      <c r="CH166" s="43"/>
      <c r="CI166" s="43"/>
    </row>
    <row r="167" spans="1:87" s="42" customFormat="1" ht="12">
      <c r="A167" s="55" t="s">
        <v>376</v>
      </c>
      <c r="B167" s="38"/>
      <c r="C167" s="39">
        <v>108</v>
      </c>
      <c r="D167" s="158" t="s">
        <v>331</v>
      </c>
      <c r="E167" s="160" t="s">
        <v>139</v>
      </c>
      <c r="F167" s="162" t="s">
        <v>95</v>
      </c>
      <c r="G167" s="36" t="s">
        <v>203</v>
      </c>
      <c r="H167" s="35">
        <v>50</v>
      </c>
      <c r="I167" s="45"/>
      <c r="J167" s="45"/>
      <c r="K167" s="45"/>
      <c r="L167" s="44"/>
      <c r="M167" s="44"/>
      <c r="N167" s="44"/>
      <c r="O167" s="44"/>
      <c r="P167" s="44"/>
      <c r="Q167" s="44"/>
      <c r="R167" s="44"/>
      <c r="S167" s="44"/>
      <c r="T167" s="44"/>
      <c r="U167" s="44"/>
      <c r="V167" s="44"/>
      <c r="W167" s="44"/>
      <c r="X167" s="44"/>
      <c r="Y167" s="44"/>
      <c r="Z167" s="44"/>
      <c r="AA167" s="44"/>
      <c r="AB167" s="44"/>
      <c r="AC167" s="44"/>
      <c r="AD167" s="44"/>
      <c r="AE167" s="44"/>
      <c r="AF167" s="44"/>
      <c r="AG167" s="44"/>
      <c r="AH167" s="44"/>
      <c r="AI167" s="44"/>
      <c r="AJ167" s="44"/>
      <c r="AK167" s="44"/>
      <c r="AL167" s="44"/>
      <c r="AM167" s="44"/>
      <c r="AN167" s="44"/>
      <c r="AO167" s="44"/>
      <c r="AP167" s="44"/>
      <c r="AQ167" s="44"/>
      <c r="AR167" s="44"/>
      <c r="AS167" s="44"/>
      <c r="AT167" s="44"/>
      <c r="AU167" s="44"/>
      <c r="AV167" s="43"/>
      <c r="AW167" s="43"/>
      <c r="AX167" s="43"/>
      <c r="AY167" s="43"/>
      <c r="AZ167" s="43"/>
      <c r="BA167" s="43"/>
      <c r="BB167" s="43"/>
      <c r="BC167" s="43"/>
      <c r="BD167" s="43"/>
      <c r="BE167" s="43"/>
      <c r="BF167" s="43"/>
      <c r="BG167" s="43"/>
      <c r="BH167" s="43"/>
      <c r="BI167" s="43"/>
      <c r="BJ167" s="43"/>
      <c r="BK167" s="43"/>
      <c r="BL167" s="43"/>
      <c r="BM167" s="43"/>
      <c r="BN167" s="43"/>
      <c r="BO167" s="43"/>
      <c r="BP167" s="43"/>
      <c r="BQ167" s="43"/>
      <c r="BR167" s="43"/>
      <c r="BS167" s="43"/>
      <c r="BT167" s="43"/>
      <c r="BU167" s="43"/>
      <c r="BV167" s="43"/>
      <c r="BW167" s="43"/>
      <c r="BX167" s="43"/>
      <c r="BY167" s="43"/>
      <c r="BZ167" s="43"/>
      <c r="CA167" s="43"/>
      <c r="CB167" s="43"/>
      <c r="CC167" s="43"/>
      <c r="CD167" s="43"/>
      <c r="CE167" s="43"/>
      <c r="CF167" s="43"/>
      <c r="CG167" s="43"/>
      <c r="CH167" s="43"/>
      <c r="CI167" s="43"/>
    </row>
    <row r="168" spans="1:87" s="42" customFormat="1" ht="12">
      <c r="A168" s="55" t="s">
        <v>377</v>
      </c>
      <c r="B168" s="38"/>
      <c r="C168" s="39">
        <v>108</v>
      </c>
      <c r="D168" s="159"/>
      <c r="E168" s="161"/>
      <c r="F168" s="163"/>
      <c r="G168" s="36" t="s">
        <v>195</v>
      </c>
      <c r="H168" s="35">
        <v>100</v>
      </c>
      <c r="I168" s="45"/>
      <c r="J168" s="45"/>
      <c r="K168" s="45"/>
      <c r="L168" s="44"/>
      <c r="M168" s="44"/>
      <c r="N168" s="44"/>
      <c r="O168" s="44"/>
      <c r="P168" s="44"/>
      <c r="Q168" s="44"/>
      <c r="R168" s="44"/>
      <c r="S168" s="44"/>
      <c r="T168" s="44"/>
      <c r="U168" s="44"/>
      <c r="V168" s="44"/>
      <c r="W168" s="44"/>
      <c r="X168" s="44"/>
      <c r="Y168" s="44"/>
      <c r="Z168" s="44"/>
      <c r="AA168" s="44"/>
      <c r="AB168" s="44"/>
      <c r="AC168" s="44"/>
      <c r="AD168" s="44"/>
      <c r="AE168" s="44"/>
      <c r="AF168" s="44"/>
      <c r="AG168" s="44"/>
      <c r="AH168" s="44"/>
      <c r="AI168" s="44"/>
      <c r="AJ168" s="44"/>
      <c r="AK168" s="44"/>
      <c r="AL168" s="44"/>
      <c r="AM168" s="44"/>
      <c r="AN168" s="44"/>
      <c r="AO168" s="44"/>
      <c r="AP168" s="44"/>
      <c r="AQ168" s="44"/>
      <c r="AR168" s="44"/>
      <c r="AS168" s="44"/>
      <c r="AT168" s="44"/>
      <c r="AU168" s="44"/>
      <c r="AV168" s="43"/>
      <c r="AW168" s="43"/>
      <c r="AX168" s="43"/>
      <c r="AY168" s="43"/>
      <c r="AZ168" s="43"/>
      <c r="BA168" s="43"/>
      <c r="BB168" s="43"/>
      <c r="BC168" s="43"/>
      <c r="BD168" s="43"/>
      <c r="BE168" s="43"/>
      <c r="BF168" s="43"/>
      <c r="BG168" s="43"/>
      <c r="BH168" s="43"/>
      <c r="BI168" s="43"/>
      <c r="BJ168" s="43"/>
      <c r="BK168" s="43"/>
      <c r="BL168" s="43"/>
      <c r="BM168" s="43"/>
      <c r="BN168" s="43"/>
      <c r="BO168" s="43"/>
      <c r="BP168" s="43"/>
      <c r="BQ168" s="43"/>
      <c r="BR168" s="43"/>
      <c r="BS168" s="43"/>
      <c r="BT168" s="43"/>
      <c r="BU168" s="43"/>
      <c r="BV168" s="43"/>
      <c r="BW168" s="43"/>
      <c r="BX168" s="43"/>
      <c r="BY168" s="43"/>
      <c r="BZ168" s="43"/>
      <c r="CA168" s="43"/>
      <c r="CB168" s="43"/>
      <c r="CC168" s="43"/>
      <c r="CD168" s="43"/>
      <c r="CE168" s="43"/>
      <c r="CF168" s="43"/>
      <c r="CG168" s="43"/>
      <c r="CH168" s="43"/>
      <c r="CI168" s="43"/>
    </row>
    <row r="169" spans="1:87" s="42" customFormat="1" ht="12">
      <c r="A169" s="56">
        <v>267</v>
      </c>
      <c r="B169" s="38"/>
      <c r="C169" s="39">
        <v>108</v>
      </c>
      <c r="D169" s="39" t="s">
        <v>331</v>
      </c>
      <c r="E169" s="38" t="s">
        <v>91</v>
      </c>
      <c r="F169" s="37" t="s">
        <v>58</v>
      </c>
      <c r="G169" s="36">
        <v>1</v>
      </c>
      <c r="H169" s="35">
        <v>100</v>
      </c>
      <c r="I169" s="45"/>
      <c r="J169" s="45"/>
      <c r="K169" s="45"/>
      <c r="L169" s="44"/>
      <c r="M169" s="44"/>
      <c r="N169" s="44"/>
      <c r="O169" s="44"/>
      <c r="P169" s="44"/>
      <c r="Q169" s="44"/>
      <c r="R169" s="44"/>
      <c r="S169" s="44"/>
      <c r="T169" s="44"/>
      <c r="U169" s="44"/>
      <c r="V169" s="44"/>
      <c r="W169" s="44"/>
      <c r="X169" s="44"/>
      <c r="Y169" s="44"/>
      <c r="Z169" s="44"/>
      <c r="AA169" s="44"/>
      <c r="AB169" s="44"/>
      <c r="AC169" s="44"/>
      <c r="AD169" s="44"/>
      <c r="AE169" s="44"/>
      <c r="AF169" s="44"/>
      <c r="AG169" s="44"/>
      <c r="AH169" s="44"/>
      <c r="AI169" s="44"/>
      <c r="AJ169" s="44"/>
      <c r="AK169" s="44"/>
      <c r="AL169" s="44"/>
      <c r="AM169" s="44"/>
      <c r="AN169" s="44"/>
      <c r="AO169" s="44"/>
      <c r="AP169" s="44"/>
      <c r="AQ169" s="44"/>
      <c r="AR169" s="44"/>
      <c r="AS169" s="44"/>
      <c r="AT169" s="44"/>
      <c r="AU169" s="44"/>
      <c r="AV169" s="43"/>
      <c r="AW169" s="43"/>
      <c r="AX169" s="43"/>
      <c r="AY169" s="43"/>
      <c r="AZ169" s="43"/>
      <c r="BA169" s="43"/>
      <c r="BB169" s="43"/>
      <c r="BC169" s="43"/>
      <c r="BD169" s="43"/>
      <c r="BE169" s="43"/>
      <c r="BF169" s="43"/>
      <c r="BG169" s="43"/>
      <c r="BH169" s="43"/>
      <c r="BI169" s="43"/>
      <c r="BJ169" s="43"/>
      <c r="BK169" s="43"/>
      <c r="BL169" s="43"/>
      <c r="BM169" s="43"/>
      <c r="BN169" s="43"/>
      <c r="BO169" s="43"/>
      <c r="BP169" s="43"/>
      <c r="BQ169" s="43"/>
      <c r="BR169" s="43"/>
      <c r="BS169" s="43"/>
      <c r="BT169" s="43"/>
      <c r="BU169" s="43"/>
      <c r="BV169" s="43"/>
      <c r="BW169" s="43"/>
      <c r="BX169" s="43"/>
      <c r="BY169" s="43"/>
      <c r="BZ169" s="43"/>
      <c r="CA169" s="43"/>
      <c r="CB169" s="43"/>
      <c r="CC169" s="43"/>
      <c r="CD169" s="43"/>
      <c r="CE169" s="43"/>
      <c r="CF169" s="43"/>
      <c r="CG169" s="43"/>
      <c r="CH169" s="43"/>
      <c r="CI169" s="43"/>
    </row>
    <row r="170" spans="1:87" s="42" customFormat="1" ht="12">
      <c r="A170" s="56">
        <v>268</v>
      </c>
      <c r="B170" s="38"/>
      <c r="C170" s="39">
        <v>108</v>
      </c>
      <c r="D170" s="39" t="s">
        <v>331</v>
      </c>
      <c r="E170" s="38" t="s">
        <v>91</v>
      </c>
      <c r="F170" s="37" t="s">
        <v>91</v>
      </c>
      <c r="G170" s="36">
        <v>1</v>
      </c>
      <c r="H170" s="35">
        <v>200</v>
      </c>
      <c r="I170" s="45"/>
      <c r="J170" s="45"/>
      <c r="K170" s="45"/>
      <c r="L170" s="44"/>
      <c r="M170" s="44"/>
      <c r="N170" s="44"/>
      <c r="O170" s="44"/>
      <c r="P170" s="44"/>
      <c r="Q170" s="44"/>
      <c r="R170" s="44"/>
      <c r="S170" s="44"/>
      <c r="T170" s="44"/>
      <c r="U170" s="44"/>
      <c r="V170" s="44"/>
      <c r="W170" s="44"/>
      <c r="X170" s="44"/>
      <c r="Y170" s="44"/>
      <c r="Z170" s="44"/>
      <c r="AA170" s="44"/>
      <c r="AB170" s="44"/>
      <c r="AC170" s="44"/>
      <c r="AD170" s="44"/>
      <c r="AE170" s="44"/>
      <c r="AF170" s="44"/>
      <c r="AG170" s="44"/>
      <c r="AH170" s="44"/>
      <c r="AI170" s="44"/>
      <c r="AJ170" s="44"/>
      <c r="AK170" s="44"/>
      <c r="AL170" s="44"/>
      <c r="AM170" s="44"/>
      <c r="AN170" s="44"/>
      <c r="AO170" s="44"/>
      <c r="AP170" s="44"/>
      <c r="AQ170" s="44"/>
      <c r="AR170" s="44"/>
      <c r="AS170" s="44"/>
      <c r="AT170" s="44"/>
      <c r="AU170" s="44"/>
      <c r="AV170" s="43"/>
      <c r="AW170" s="43"/>
      <c r="AX170" s="43"/>
      <c r="AY170" s="43"/>
      <c r="AZ170" s="43"/>
      <c r="BA170" s="43"/>
      <c r="BB170" s="43"/>
      <c r="BC170" s="43"/>
      <c r="BD170" s="43"/>
      <c r="BE170" s="43"/>
      <c r="BF170" s="43"/>
      <c r="BG170" s="43"/>
      <c r="BH170" s="43"/>
      <c r="BI170" s="43"/>
      <c r="BJ170" s="43"/>
      <c r="BK170" s="43"/>
      <c r="BL170" s="43"/>
      <c r="BM170" s="43"/>
      <c r="BN170" s="43"/>
      <c r="BO170" s="43"/>
      <c r="BP170" s="43"/>
      <c r="BQ170" s="43"/>
      <c r="BR170" s="43"/>
      <c r="BS170" s="43"/>
      <c r="BT170" s="43"/>
      <c r="BU170" s="43"/>
      <c r="BV170" s="43"/>
      <c r="BW170" s="43"/>
      <c r="BX170" s="43"/>
      <c r="BY170" s="43"/>
      <c r="BZ170" s="43"/>
      <c r="CA170" s="43"/>
      <c r="CB170" s="43"/>
      <c r="CC170" s="43"/>
      <c r="CD170" s="43"/>
      <c r="CE170" s="43"/>
      <c r="CF170" s="43"/>
      <c r="CG170" s="43"/>
      <c r="CH170" s="43"/>
      <c r="CI170" s="43"/>
    </row>
    <row r="171" spans="1:87" s="42" customFormat="1" ht="12">
      <c r="A171" s="56">
        <v>269</v>
      </c>
      <c r="B171" s="38"/>
      <c r="C171" s="39">
        <v>108</v>
      </c>
      <c r="D171" s="39" t="s">
        <v>331</v>
      </c>
      <c r="E171" s="38" t="s">
        <v>103</v>
      </c>
      <c r="F171" s="37" t="s">
        <v>103</v>
      </c>
      <c r="G171" s="36">
        <v>1</v>
      </c>
      <c r="H171" s="35">
        <v>200</v>
      </c>
      <c r="I171" s="45"/>
      <c r="J171" s="45"/>
      <c r="K171" s="45"/>
      <c r="L171" s="44"/>
      <c r="M171" s="44"/>
      <c r="N171" s="44"/>
      <c r="O171" s="44"/>
      <c r="P171" s="44"/>
      <c r="Q171" s="44"/>
      <c r="R171" s="44"/>
      <c r="S171" s="44"/>
      <c r="T171" s="44"/>
      <c r="U171" s="44"/>
      <c r="V171" s="44"/>
      <c r="W171" s="44"/>
      <c r="X171" s="44"/>
      <c r="Y171" s="44"/>
      <c r="Z171" s="44"/>
      <c r="AA171" s="44"/>
      <c r="AB171" s="44"/>
      <c r="AC171" s="44"/>
      <c r="AD171" s="44"/>
      <c r="AE171" s="44"/>
      <c r="AF171" s="44"/>
      <c r="AG171" s="44"/>
      <c r="AH171" s="44"/>
      <c r="AI171" s="44"/>
      <c r="AJ171" s="44"/>
      <c r="AK171" s="44"/>
      <c r="AL171" s="44"/>
      <c r="AM171" s="44"/>
      <c r="AN171" s="44"/>
      <c r="AO171" s="44"/>
      <c r="AP171" s="44"/>
      <c r="AQ171" s="44"/>
      <c r="AR171" s="44"/>
      <c r="AS171" s="44"/>
      <c r="AT171" s="44"/>
      <c r="AU171" s="44"/>
      <c r="AV171" s="43"/>
      <c r="AW171" s="43"/>
      <c r="AX171" s="43"/>
      <c r="AY171" s="43"/>
      <c r="AZ171" s="43"/>
      <c r="BA171" s="43"/>
      <c r="BB171" s="43"/>
      <c r="BC171" s="43"/>
      <c r="BD171" s="43"/>
      <c r="BE171" s="43"/>
      <c r="BF171" s="43"/>
      <c r="BG171" s="43"/>
      <c r="BH171" s="43"/>
      <c r="BI171" s="43"/>
      <c r="BJ171" s="43"/>
      <c r="BK171" s="43"/>
      <c r="BL171" s="43"/>
      <c r="BM171" s="43"/>
      <c r="BN171" s="43"/>
      <c r="BO171" s="43"/>
      <c r="BP171" s="43"/>
      <c r="BQ171" s="43"/>
      <c r="BR171" s="43"/>
      <c r="BS171" s="43"/>
      <c r="BT171" s="43"/>
      <c r="BU171" s="43"/>
      <c r="BV171" s="43"/>
      <c r="BW171" s="43"/>
      <c r="BX171" s="43"/>
      <c r="BY171" s="43"/>
      <c r="BZ171" s="43"/>
      <c r="CA171" s="43"/>
      <c r="CB171" s="43"/>
      <c r="CC171" s="43"/>
      <c r="CD171" s="43"/>
      <c r="CE171" s="43"/>
      <c r="CF171" s="43"/>
      <c r="CG171" s="43"/>
      <c r="CH171" s="43"/>
      <c r="CI171" s="43"/>
    </row>
    <row r="172" spans="1:87" s="42" customFormat="1" ht="12">
      <c r="A172" s="55">
        <v>270</v>
      </c>
      <c r="B172" s="38"/>
      <c r="C172" s="39">
        <v>108</v>
      </c>
      <c r="D172" s="39" t="s">
        <v>331</v>
      </c>
      <c r="E172" s="38" t="s">
        <v>112</v>
      </c>
      <c r="F172" s="37" t="s">
        <v>272</v>
      </c>
      <c r="G172" s="36" t="s">
        <v>112</v>
      </c>
      <c r="H172" s="35">
        <v>200</v>
      </c>
      <c r="I172" s="45"/>
      <c r="J172" s="45"/>
      <c r="K172" s="45"/>
      <c r="L172" s="44"/>
      <c r="M172" s="44"/>
      <c r="N172" s="44"/>
      <c r="O172" s="44"/>
      <c r="P172" s="44"/>
      <c r="Q172" s="44"/>
      <c r="R172" s="44"/>
      <c r="S172" s="44"/>
      <c r="T172" s="44"/>
      <c r="U172" s="44"/>
      <c r="V172" s="44"/>
      <c r="W172" s="44"/>
      <c r="X172" s="44"/>
      <c r="Y172" s="44"/>
      <c r="Z172" s="44"/>
      <c r="AA172" s="44"/>
      <c r="AB172" s="44"/>
      <c r="AC172" s="44"/>
      <c r="AD172" s="44"/>
      <c r="AE172" s="44"/>
      <c r="AF172" s="44"/>
      <c r="AG172" s="44"/>
      <c r="AH172" s="44"/>
      <c r="AI172" s="44"/>
      <c r="AJ172" s="44"/>
      <c r="AK172" s="44"/>
      <c r="AL172" s="44"/>
      <c r="AM172" s="44"/>
      <c r="AN172" s="44"/>
      <c r="AO172" s="44"/>
      <c r="AP172" s="44"/>
      <c r="AQ172" s="44"/>
      <c r="AR172" s="44"/>
      <c r="AS172" s="44"/>
      <c r="AT172" s="44"/>
      <c r="AU172" s="44"/>
      <c r="AV172" s="43"/>
      <c r="AW172" s="43"/>
      <c r="AX172" s="43"/>
      <c r="AY172" s="43"/>
      <c r="AZ172" s="43"/>
      <c r="BA172" s="43"/>
      <c r="BB172" s="43"/>
      <c r="BC172" s="43"/>
      <c r="BD172" s="43"/>
      <c r="BE172" s="43"/>
      <c r="BF172" s="43"/>
      <c r="BG172" s="43"/>
      <c r="BH172" s="43"/>
      <c r="BI172" s="43"/>
      <c r="BJ172" s="43"/>
      <c r="BK172" s="43"/>
      <c r="BL172" s="43"/>
      <c r="BM172" s="43"/>
      <c r="BN172" s="43"/>
      <c r="BO172" s="43"/>
      <c r="BP172" s="43"/>
      <c r="BQ172" s="43"/>
      <c r="BR172" s="43"/>
      <c r="BS172" s="43"/>
      <c r="BT172" s="43"/>
      <c r="BU172" s="43"/>
      <c r="BV172" s="43"/>
      <c r="BW172" s="43"/>
      <c r="BX172" s="43"/>
      <c r="BY172" s="43"/>
      <c r="BZ172" s="43"/>
      <c r="CA172" s="43"/>
      <c r="CB172" s="43"/>
      <c r="CC172" s="43"/>
      <c r="CD172" s="43"/>
      <c r="CE172" s="43"/>
      <c r="CF172" s="43"/>
      <c r="CG172" s="43"/>
      <c r="CH172" s="43"/>
      <c r="CI172" s="43"/>
    </row>
    <row r="173" spans="1:87" s="42" customFormat="1" ht="12">
      <c r="A173" s="55">
        <v>271</v>
      </c>
      <c r="B173" s="38"/>
      <c r="C173" s="39">
        <v>108</v>
      </c>
      <c r="D173" s="39" t="s">
        <v>331</v>
      </c>
      <c r="E173" s="38" t="s">
        <v>112</v>
      </c>
      <c r="F173" s="37" t="s">
        <v>272</v>
      </c>
      <c r="G173" s="36" t="s">
        <v>271</v>
      </c>
      <c r="H173" s="35">
        <v>250</v>
      </c>
      <c r="I173" s="45"/>
      <c r="J173" s="45"/>
      <c r="K173" s="45"/>
      <c r="L173" s="44"/>
      <c r="M173" s="44"/>
      <c r="N173" s="44"/>
      <c r="O173" s="44"/>
      <c r="P173" s="44"/>
      <c r="Q173" s="44"/>
      <c r="R173" s="44"/>
      <c r="S173" s="44"/>
      <c r="T173" s="44"/>
      <c r="U173" s="44"/>
      <c r="V173" s="44"/>
      <c r="W173" s="44"/>
      <c r="X173" s="44"/>
      <c r="Y173" s="44"/>
      <c r="Z173" s="44"/>
      <c r="AA173" s="44"/>
      <c r="AB173" s="44"/>
      <c r="AC173" s="44"/>
      <c r="AD173" s="44"/>
      <c r="AE173" s="44"/>
      <c r="AF173" s="44"/>
      <c r="AG173" s="44"/>
      <c r="AH173" s="44"/>
      <c r="AI173" s="44"/>
      <c r="AJ173" s="44"/>
      <c r="AK173" s="44"/>
      <c r="AL173" s="44"/>
      <c r="AM173" s="44"/>
      <c r="AN173" s="44"/>
      <c r="AO173" s="44"/>
      <c r="AP173" s="44"/>
      <c r="AQ173" s="44"/>
      <c r="AR173" s="44"/>
      <c r="AS173" s="44"/>
      <c r="AT173" s="44"/>
      <c r="AU173" s="44"/>
      <c r="AV173" s="43"/>
      <c r="AW173" s="43"/>
      <c r="AX173" s="43"/>
      <c r="AY173" s="43"/>
      <c r="AZ173" s="43"/>
      <c r="BA173" s="43"/>
      <c r="BB173" s="43"/>
      <c r="BC173" s="43"/>
      <c r="BD173" s="43"/>
      <c r="BE173" s="43"/>
      <c r="BF173" s="43"/>
      <c r="BG173" s="43"/>
      <c r="BH173" s="43"/>
      <c r="BI173" s="43"/>
      <c r="BJ173" s="43"/>
      <c r="BK173" s="43"/>
      <c r="BL173" s="43"/>
      <c r="BM173" s="43"/>
      <c r="BN173" s="43"/>
      <c r="BO173" s="43"/>
      <c r="BP173" s="43"/>
      <c r="BQ173" s="43"/>
      <c r="BR173" s="43"/>
      <c r="BS173" s="43"/>
      <c r="BT173" s="43"/>
      <c r="BU173" s="43"/>
      <c r="BV173" s="43"/>
      <c r="BW173" s="43"/>
      <c r="BX173" s="43"/>
      <c r="BY173" s="43"/>
      <c r="BZ173" s="43"/>
      <c r="CA173" s="43"/>
      <c r="CB173" s="43"/>
      <c r="CC173" s="43"/>
      <c r="CD173" s="43"/>
      <c r="CE173" s="43"/>
      <c r="CF173" s="43"/>
      <c r="CG173" s="43"/>
      <c r="CH173" s="43"/>
      <c r="CI173" s="43"/>
    </row>
    <row r="174" spans="1:87" s="42" customFormat="1" ht="18">
      <c r="A174" s="56">
        <v>272</v>
      </c>
      <c r="B174" s="38"/>
      <c r="C174" s="39">
        <v>108</v>
      </c>
      <c r="D174" s="39" t="s">
        <v>331</v>
      </c>
      <c r="E174" s="38" t="s">
        <v>112</v>
      </c>
      <c r="F174" s="37" t="s">
        <v>40</v>
      </c>
      <c r="G174" s="36">
        <v>1</v>
      </c>
      <c r="H174" s="35">
        <v>35</v>
      </c>
      <c r="I174" s="45"/>
      <c r="J174" s="45"/>
      <c r="K174" s="45"/>
      <c r="L174" s="44"/>
      <c r="M174" s="44"/>
      <c r="N174" s="44"/>
      <c r="O174" s="44"/>
      <c r="P174" s="44"/>
      <c r="Q174" s="44"/>
      <c r="R174" s="44"/>
      <c r="S174" s="44"/>
      <c r="T174" s="44"/>
      <c r="U174" s="44"/>
      <c r="V174" s="44"/>
      <c r="W174" s="44"/>
      <c r="X174" s="44"/>
      <c r="Y174" s="44"/>
      <c r="Z174" s="44"/>
      <c r="AA174" s="44"/>
      <c r="AB174" s="44"/>
      <c r="AC174" s="44"/>
      <c r="AD174" s="44"/>
      <c r="AE174" s="44"/>
      <c r="AF174" s="44"/>
      <c r="AG174" s="44"/>
      <c r="AH174" s="44"/>
      <c r="AI174" s="44"/>
      <c r="AJ174" s="44"/>
      <c r="AK174" s="44"/>
      <c r="AL174" s="44"/>
      <c r="AM174" s="44"/>
      <c r="AN174" s="44"/>
      <c r="AO174" s="44"/>
      <c r="AP174" s="44"/>
      <c r="AQ174" s="44"/>
      <c r="AR174" s="44"/>
      <c r="AS174" s="44"/>
      <c r="AT174" s="44"/>
      <c r="AU174" s="44"/>
      <c r="AV174" s="43"/>
      <c r="AW174" s="43"/>
      <c r="AX174" s="43"/>
      <c r="AY174" s="43"/>
      <c r="AZ174" s="43"/>
      <c r="BA174" s="43"/>
      <c r="BB174" s="43"/>
      <c r="BC174" s="43"/>
      <c r="BD174" s="43"/>
      <c r="BE174" s="43"/>
      <c r="BF174" s="43"/>
      <c r="BG174" s="43"/>
      <c r="BH174" s="43"/>
      <c r="BI174" s="43"/>
      <c r="BJ174" s="43"/>
      <c r="BK174" s="43"/>
      <c r="BL174" s="43"/>
      <c r="BM174" s="43"/>
      <c r="BN174" s="43"/>
      <c r="BO174" s="43"/>
      <c r="BP174" s="43"/>
      <c r="BQ174" s="43"/>
      <c r="BR174" s="43"/>
      <c r="BS174" s="43"/>
      <c r="BT174" s="43"/>
      <c r="BU174" s="43"/>
      <c r="BV174" s="43"/>
      <c r="BW174" s="43"/>
      <c r="BX174" s="43"/>
      <c r="BY174" s="43"/>
      <c r="BZ174" s="43"/>
      <c r="CA174" s="43"/>
      <c r="CB174" s="43"/>
      <c r="CC174" s="43"/>
      <c r="CD174" s="43"/>
      <c r="CE174" s="43"/>
      <c r="CF174" s="43"/>
      <c r="CG174" s="43"/>
      <c r="CH174" s="43"/>
      <c r="CI174" s="43"/>
    </row>
    <row r="175" spans="1:87" s="42" customFormat="1" ht="12">
      <c r="A175" s="55" t="s">
        <v>378</v>
      </c>
      <c r="B175" s="38"/>
      <c r="C175" s="39">
        <v>108</v>
      </c>
      <c r="D175" s="158" t="s">
        <v>331</v>
      </c>
      <c r="E175" s="160" t="s">
        <v>270</v>
      </c>
      <c r="F175" s="162" t="s">
        <v>269</v>
      </c>
      <c r="G175" s="39" t="s">
        <v>210</v>
      </c>
      <c r="H175" s="35">
        <v>1000</v>
      </c>
      <c r="I175" s="45"/>
      <c r="J175" s="45"/>
      <c r="K175" s="45"/>
      <c r="L175" s="44"/>
      <c r="M175" s="44"/>
      <c r="N175" s="44"/>
      <c r="O175" s="44"/>
      <c r="P175" s="44"/>
      <c r="Q175" s="44"/>
      <c r="R175" s="44"/>
      <c r="S175" s="44"/>
      <c r="T175" s="44"/>
      <c r="U175" s="44"/>
      <c r="V175" s="44"/>
      <c r="W175" s="44"/>
      <c r="X175" s="44"/>
      <c r="Y175" s="44"/>
      <c r="Z175" s="44"/>
      <c r="AA175" s="44"/>
      <c r="AB175" s="44"/>
      <c r="AC175" s="44"/>
      <c r="AD175" s="44"/>
      <c r="AE175" s="44"/>
      <c r="AF175" s="44"/>
      <c r="AG175" s="44"/>
      <c r="AH175" s="44"/>
      <c r="AI175" s="44"/>
      <c r="AJ175" s="44"/>
      <c r="AK175" s="44"/>
      <c r="AL175" s="44"/>
      <c r="AM175" s="44"/>
      <c r="AN175" s="44"/>
      <c r="AO175" s="44"/>
      <c r="AP175" s="44"/>
      <c r="AQ175" s="44"/>
      <c r="AR175" s="44"/>
      <c r="AS175" s="44"/>
      <c r="AT175" s="44"/>
      <c r="AU175" s="44"/>
      <c r="AV175" s="43"/>
      <c r="AW175" s="43"/>
      <c r="AX175" s="43"/>
      <c r="AY175" s="43"/>
      <c r="AZ175" s="43"/>
      <c r="BA175" s="43"/>
      <c r="BB175" s="43"/>
      <c r="BC175" s="43"/>
      <c r="BD175" s="43"/>
      <c r="BE175" s="43"/>
      <c r="BF175" s="43"/>
      <c r="BG175" s="43"/>
      <c r="BH175" s="43"/>
      <c r="BI175" s="43"/>
      <c r="BJ175" s="43"/>
      <c r="BK175" s="43"/>
      <c r="BL175" s="43"/>
      <c r="BM175" s="43"/>
      <c r="BN175" s="43"/>
      <c r="BO175" s="43"/>
      <c r="BP175" s="43"/>
      <c r="BQ175" s="43"/>
      <c r="BR175" s="43"/>
      <c r="BS175" s="43"/>
      <c r="BT175" s="43"/>
      <c r="BU175" s="43"/>
      <c r="BV175" s="43"/>
      <c r="BW175" s="43"/>
      <c r="BX175" s="43"/>
      <c r="BY175" s="43"/>
      <c r="BZ175" s="43"/>
      <c r="CA175" s="43"/>
      <c r="CB175" s="43"/>
      <c r="CC175" s="43"/>
      <c r="CD175" s="43"/>
      <c r="CE175" s="43"/>
      <c r="CF175" s="43"/>
      <c r="CG175" s="43"/>
      <c r="CH175" s="43"/>
      <c r="CI175" s="43"/>
    </row>
    <row r="176" spans="1:87" s="42" customFormat="1" ht="12">
      <c r="A176" s="55" t="s">
        <v>379</v>
      </c>
      <c r="B176" s="38"/>
      <c r="C176" s="39">
        <v>108</v>
      </c>
      <c r="D176" s="159"/>
      <c r="E176" s="161"/>
      <c r="F176" s="163"/>
      <c r="G176" s="39" t="s">
        <v>198</v>
      </c>
      <c r="H176" s="35">
        <v>1000</v>
      </c>
      <c r="I176" s="45"/>
      <c r="J176" s="45"/>
      <c r="K176" s="45"/>
      <c r="L176" s="44"/>
      <c r="M176" s="44"/>
      <c r="N176" s="44"/>
      <c r="O176" s="44"/>
      <c r="P176" s="44"/>
      <c r="Q176" s="44"/>
      <c r="R176" s="44"/>
      <c r="S176" s="44"/>
      <c r="T176" s="44"/>
      <c r="U176" s="44"/>
      <c r="V176" s="44"/>
      <c r="W176" s="44"/>
      <c r="X176" s="44"/>
      <c r="Y176" s="44"/>
      <c r="Z176" s="44"/>
      <c r="AA176" s="44"/>
      <c r="AB176" s="44"/>
      <c r="AC176" s="44"/>
      <c r="AD176" s="44"/>
      <c r="AE176" s="44"/>
      <c r="AF176" s="44"/>
      <c r="AG176" s="44"/>
      <c r="AH176" s="44"/>
      <c r="AI176" s="44"/>
      <c r="AJ176" s="44"/>
      <c r="AK176" s="44"/>
      <c r="AL176" s="44"/>
      <c r="AM176" s="44"/>
      <c r="AN176" s="44"/>
      <c r="AO176" s="44"/>
      <c r="AP176" s="44"/>
      <c r="AQ176" s="44"/>
      <c r="AR176" s="44"/>
      <c r="AS176" s="44"/>
      <c r="AT176" s="44"/>
      <c r="AU176" s="44"/>
      <c r="AV176" s="43"/>
      <c r="AW176" s="43"/>
      <c r="AX176" s="43"/>
      <c r="AY176" s="43"/>
      <c r="AZ176" s="43"/>
      <c r="BA176" s="43"/>
      <c r="BB176" s="43"/>
      <c r="BC176" s="43"/>
      <c r="BD176" s="43"/>
      <c r="BE176" s="43"/>
      <c r="BF176" s="43"/>
      <c r="BG176" s="43"/>
      <c r="BH176" s="43"/>
      <c r="BI176" s="43"/>
      <c r="BJ176" s="43"/>
      <c r="BK176" s="43"/>
      <c r="BL176" s="43"/>
      <c r="BM176" s="43"/>
      <c r="BN176" s="43"/>
      <c r="BO176" s="43"/>
      <c r="BP176" s="43"/>
      <c r="BQ176" s="43"/>
      <c r="BR176" s="43"/>
      <c r="BS176" s="43"/>
      <c r="BT176" s="43"/>
      <c r="BU176" s="43"/>
      <c r="BV176" s="43"/>
      <c r="BW176" s="43"/>
      <c r="BX176" s="43"/>
      <c r="BY176" s="43"/>
      <c r="BZ176" s="43"/>
      <c r="CA176" s="43"/>
      <c r="CB176" s="43"/>
      <c r="CC176" s="43"/>
      <c r="CD176" s="43"/>
      <c r="CE176" s="43"/>
      <c r="CF176" s="43"/>
      <c r="CG176" s="43"/>
      <c r="CH176" s="43"/>
      <c r="CI176" s="43"/>
    </row>
    <row r="177" spans="1:87" s="42" customFormat="1" ht="12">
      <c r="A177" s="55" t="s">
        <v>380</v>
      </c>
      <c r="B177" s="38"/>
      <c r="C177" s="39">
        <v>108</v>
      </c>
      <c r="D177" s="158" t="s">
        <v>331</v>
      </c>
      <c r="E177" s="160" t="s">
        <v>266</v>
      </c>
      <c r="F177" s="162" t="s">
        <v>268</v>
      </c>
      <c r="G177" s="39" t="s">
        <v>210</v>
      </c>
      <c r="H177" s="35">
        <v>100</v>
      </c>
      <c r="I177" s="45"/>
      <c r="J177" s="45"/>
      <c r="K177" s="45"/>
      <c r="L177" s="44"/>
      <c r="M177" s="44"/>
      <c r="N177" s="44"/>
      <c r="O177" s="44"/>
      <c r="P177" s="44"/>
      <c r="Q177" s="44"/>
      <c r="R177" s="44"/>
      <c r="S177" s="44"/>
      <c r="T177" s="44"/>
      <c r="U177" s="44"/>
      <c r="V177" s="44"/>
      <c r="W177" s="44"/>
      <c r="X177" s="44"/>
      <c r="Y177" s="44"/>
      <c r="Z177" s="44"/>
      <c r="AA177" s="44"/>
      <c r="AB177" s="44"/>
      <c r="AC177" s="44"/>
      <c r="AD177" s="44"/>
      <c r="AE177" s="44"/>
      <c r="AF177" s="44"/>
      <c r="AG177" s="44"/>
      <c r="AH177" s="44"/>
      <c r="AI177" s="44"/>
      <c r="AJ177" s="44"/>
      <c r="AK177" s="44"/>
      <c r="AL177" s="44"/>
      <c r="AM177" s="44"/>
      <c r="AN177" s="44"/>
      <c r="AO177" s="44"/>
      <c r="AP177" s="44"/>
      <c r="AQ177" s="44"/>
      <c r="AR177" s="44"/>
      <c r="AS177" s="44"/>
      <c r="AT177" s="44"/>
      <c r="AU177" s="44"/>
      <c r="AV177" s="43"/>
      <c r="AW177" s="43"/>
      <c r="AX177" s="43"/>
      <c r="AY177" s="43"/>
      <c r="AZ177" s="43"/>
      <c r="BA177" s="43"/>
      <c r="BB177" s="43"/>
      <c r="BC177" s="43"/>
      <c r="BD177" s="43"/>
      <c r="BE177" s="43"/>
      <c r="BF177" s="43"/>
      <c r="BG177" s="43"/>
      <c r="BH177" s="43"/>
      <c r="BI177" s="43"/>
      <c r="BJ177" s="43"/>
      <c r="BK177" s="43"/>
      <c r="BL177" s="43"/>
      <c r="BM177" s="43"/>
      <c r="BN177" s="43"/>
      <c r="BO177" s="43"/>
      <c r="BP177" s="43"/>
      <c r="BQ177" s="43"/>
      <c r="BR177" s="43"/>
      <c r="BS177" s="43"/>
      <c r="BT177" s="43"/>
      <c r="BU177" s="43"/>
      <c r="BV177" s="43"/>
      <c r="BW177" s="43"/>
      <c r="BX177" s="43"/>
      <c r="BY177" s="43"/>
      <c r="BZ177" s="43"/>
      <c r="CA177" s="43"/>
      <c r="CB177" s="43"/>
      <c r="CC177" s="43"/>
      <c r="CD177" s="43"/>
      <c r="CE177" s="43"/>
      <c r="CF177" s="43"/>
      <c r="CG177" s="43"/>
      <c r="CH177" s="43"/>
      <c r="CI177" s="43"/>
    </row>
    <row r="178" spans="1:87" s="42" customFormat="1" ht="12">
      <c r="A178" s="55" t="s">
        <v>381</v>
      </c>
      <c r="B178" s="38"/>
      <c r="C178" s="39">
        <v>108</v>
      </c>
      <c r="D178" s="159"/>
      <c r="E178" s="161"/>
      <c r="F178" s="163"/>
      <c r="G178" s="39" t="s">
        <v>198</v>
      </c>
      <c r="H178" s="35">
        <v>100</v>
      </c>
      <c r="I178" s="45"/>
      <c r="J178" s="45"/>
      <c r="K178" s="45"/>
      <c r="L178" s="44"/>
      <c r="M178" s="44"/>
      <c r="N178" s="44"/>
      <c r="O178" s="44"/>
      <c r="P178" s="44"/>
      <c r="Q178" s="44"/>
      <c r="R178" s="44"/>
      <c r="S178" s="44"/>
      <c r="T178" s="44"/>
      <c r="U178" s="44"/>
      <c r="V178" s="44"/>
      <c r="W178" s="44"/>
      <c r="X178" s="44"/>
      <c r="Y178" s="44"/>
      <c r="Z178" s="44"/>
      <c r="AA178" s="44"/>
      <c r="AB178" s="44"/>
      <c r="AC178" s="44"/>
      <c r="AD178" s="44"/>
      <c r="AE178" s="44"/>
      <c r="AF178" s="44"/>
      <c r="AG178" s="44"/>
      <c r="AH178" s="44"/>
      <c r="AI178" s="44"/>
      <c r="AJ178" s="44"/>
      <c r="AK178" s="44"/>
      <c r="AL178" s="44"/>
      <c r="AM178" s="44"/>
      <c r="AN178" s="44"/>
      <c r="AO178" s="44"/>
      <c r="AP178" s="44"/>
      <c r="AQ178" s="44"/>
      <c r="AR178" s="44"/>
      <c r="AS178" s="44"/>
      <c r="AT178" s="44"/>
      <c r="AU178" s="44"/>
      <c r="AV178" s="43"/>
      <c r="AW178" s="43"/>
      <c r="AX178" s="43"/>
      <c r="AY178" s="43"/>
      <c r="AZ178" s="43"/>
      <c r="BA178" s="43"/>
      <c r="BB178" s="43"/>
      <c r="BC178" s="43"/>
      <c r="BD178" s="43"/>
      <c r="BE178" s="43"/>
      <c r="BF178" s="43"/>
      <c r="BG178" s="43"/>
      <c r="BH178" s="43"/>
      <c r="BI178" s="43"/>
      <c r="BJ178" s="43"/>
      <c r="BK178" s="43"/>
      <c r="BL178" s="43"/>
      <c r="BM178" s="43"/>
      <c r="BN178" s="43"/>
      <c r="BO178" s="43"/>
      <c r="BP178" s="43"/>
      <c r="BQ178" s="43"/>
      <c r="BR178" s="43"/>
      <c r="BS178" s="43"/>
      <c r="BT178" s="43"/>
      <c r="BU178" s="43"/>
      <c r="BV178" s="43"/>
      <c r="BW178" s="43"/>
      <c r="BX178" s="43"/>
      <c r="BY178" s="43"/>
      <c r="BZ178" s="43"/>
      <c r="CA178" s="43"/>
      <c r="CB178" s="43"/>
      <c r="CC178" s="43"/>
      <c r="CD178" s="43"/>
      <c r="CE178" s="43"/>
      <c r="CF178" s="43"/>
      <c r="CG178" s="43"/>
      <c r="CH178" s="43"/>
      <c r="CI178" s="43"/>
    </row>
    <row r="179" spans="1:87" s="42" customFormat="1" ht="12">
      <c r="A179" s="56">
        <v>277</v>
      </c>
      <c r="B179" s="38"/>
      <c r="C179" s="39">
        <v>108</v>
      </c>
      <c r="D179" s="39" t="s">
        <v>331</v>
      </c>
      <c r="E179" s="38" t="s">
        <v>266</v>
      </c>
      <c r="F179" s="37" t="s">
        <v>61</v>
      </c>
      <c r="G179" s="36">
        <v>1</v>
      </c>
      <c r="H179" s="35">
        <v>100</v>
      </c>
      <c r="I179" s="45"/>
      <c r="J179" s="45"/>
      <c r="K179" s="45"/>
      <c r="L179" s="44"/>
      <c r="M179" s="44"/>
      <c r="N179" s="44"/>
      <c r="O179" s="44"/>
      <c r="P179" s="44"/>
      <c r="Q179" s="44"/>
      <c r="R179" s="44"/>
      <c r="S179" s="44"/>
      <c r="T179" s="44"/>
      <c r="U179" s="44"/>
      <c r="V179" s="44"/>
      <c r="W179" s="44"/>
      <c r="X179" s="44"/>
      <c r="Y179" s="44"/>
      <c r="Z179" s="44"/>
      <c r="AA179" s="44"/>
      <c r="AB179" s="44"/>
      <c r="AC179" s="44"/>
      <c r="AD179" s="44"/>
      <c r="AE179" s="44"/>
      <c r="AF179" s="44"/>
      <c r="AG179" s="44"/>
      <c r="AH179" s="44"/>
      <c r="AI179" s="44"/>
      <c r="AJ179" s="44"/>
      <c r="AK179" s="44"/>
      <c r="AL179" s="44"/>
      <c r="AM179" s="44"/>
      <c r="AN179" s="44"/>
      <c r="AO179" s="44"/>
      <c r="AP179" s="44"/>
      <c r="AQ179" s="44"/>
      <c r="AR179" s="44"/>
      <c r="AS179" s="44"/>
      <c r="AT179" s="44"/>
      <c r="AU179" s="44"/>
      <c r="AV179" s="43"/>
      <c r="AW179" s="43"/>
      <c r="AX179" s="43"/>
      <c r="AY179" s="43"/>
      <c r="AZ179" s="43"/>
      <c r="BA179" s="43"/>
      <c r="BB179" s="43"/>
      <c r="BC179" s="43"/>
      <c r="BD179" s="43"/>
      <c r="BE179" s="43"/>
      <c r="BF179" s="43"/>
      <c r="BG179" s="43"/>
      <c r="BH179" s="43"/>
      <c r="BI179" s="43"/>
      <c r="BJ179" s="43"/>
      <c r="BK179" s="43"/>
      <c r="BL179" s="43"/>
      <c r="BM179" s="43"/>
      <c r="BN179" s="43"/>
      <c r="BO179" s="43"/>
      <c r="BP179" s="43"/>
      <c r="BQ179" s="43"/>
      <c r="BR179" s="43"/>
      <c r="BS179" s="43"/>
      <c r="BT179" s="43"/>
      <c r="BU179" s="43"/>
      <c r="BV179" s="43"/>
      <c r="BW179" s="43"/>
      <c r="BX179" s="43"/>
      <c r="BY179" s="43"/>
      <c r="BZ179" s="43"/>
      <c r="CA179" s="43"/>
      <c r="CB179" s="43"/>
      <c r="CC179" s="43"/>
      <c r="CD179" s="43"/>
      <c r="CE179" s="43"/>
      <c r="CF179" s="43"/>
      <c r="CG179" s="43"/>
      <c r="CH179" s="43"/>
      <c r="CI179" s="43"/>
    </row>
    <row r="180" spans="1:87" s="42" customFormat="1" ht="12">
      <c r="A180" s="56">
        <v>278</v>
      </c>
      <c r="B180" s="38"/>
      <c r="C180" s="39">
        <v>108</v>
      </c>
      <c r="D180" s="39" t="s">
        <v>331</v>
      </c>
      <c r="E180" s="38" t="s">
        <v>266</v>
      </c>
      <c r="F180" s="37" t="s">
        <v>101</v>
      </c>
      <c r="G180" s="36">
        <v>1</v>
      </c>
      <c r="H180" s="35">
        <v>10</v>
      </c>
      <c r="I180" s="45"/>
      <c r="J180" s="45"/>
      <c r="K180" s="45"/>
      <c r="L180" s="44"/>
      <c r="M180" s="44"/>
      <c r="N180" s="44"/>
      <c r="O180" s="44"/>
      <c r="P180" s="44"/>
      <c r="Q180" s="44"/>
      <c r="R180" s="44"/>
      <c r="S180" s="44"/>
      <c r="T180" s="44"/>
      <c r="U180" s="44"/>
      <c r="V180" s="44"/>
      <c r="W180" s="44"/>
      <c r="X180" s="44"/>
      <c r="Y180" s="44"/>
      <c r="Z180" s="44"/>
      <c r="AA180" s="44"/>
      <c r="AB180" s="44"/>
      <c r="AC180" s="44"/>
      <c r="AD180" s="44"/>
      <c r="AE180" s="44"/>
      <c r="AF180" s="44"/>
      <c r="AG180" s="44"/>
      <c r="AH180" s="44"/>
      <c r="AI180" s="44"/>
      <c r="AJ180" s="44"/>
      <c r="AK180" s="44"/>
      <c r="AL180" s="44"/>
      <c r="AM180" s="44"/>
      <c r="AN180" s="44"/>
      <c r="AO180" s="44"/>
      <c r="AP180" s="44"/>
      <c r="AQ180" s="44"/>
      <c r="AR180" s="44"/>
      <c r="AS180" s="44"/>
      <c r="AT180" s="44"/>
      <c r="AU180" s="44"/>
      <c r="AV180" s="43"/>
      <c r="AW180" s="43"/>
      <c r="AX180" s="43"/>
      <c r="AY180" s="43"/>
      <c r="AZ180" s="43"/>
      <c r="BA180" s="43"/>
      <c r="BB180" s="43"/>
      <c r="BC180" s="43"/>
      <c r="BD180" s="43"/>
      <c r="BE180" s="43"/>
      <c r="BF180" s="43"/>
      <c r="BG180" s="43"/>
      <c r="BH180" s="43"/>
      <c r="BI180" s="43"/>
      <c r="BJ180" s="43"/>
      <c r="BK180" s="43"/>
      <c r="BL180" s="43"/>
      <c r="BM180" s="43"/>
      <c r="BN180" s="43"/>
      <c r="BO180" s="43"/>
      <c r="BP180" s="43"/>
      <c r="BQ180" s="43"/>
      <c r="BR180" s="43"/>
      <c r="BS180" s="43"/>
      <c r="BT180" s="43"/>
      <c r="BU180" s="43"/>
      <c r="BV180" s="43"/>
      <c r="BW180" s="43"/>
      <c r="BX180" s="43"/>
      <c r="BY180" s="43"/>
      <c r="BZ180" s="43"/>
      <c r="CA180" s="43"/>
      <c r="CB180" s="43"/>
      <c r="CC180" s="43"/>
      <c r="CD180" s="43"/>
      <c r="CE180" s="43"/>
      <c r="CF180" s="43"/>
      <c r="CG180" s="43"/>
      <c r="CH180" s="43"/>
      <c r="CI180" s="43"/>
    </row>
    <row r="181" spans="1:87" s="42" customFormat="1" ht="12">
      <c r="A181" s="56">
        <v>279</v>
      </c>
      <c r="B181" s="38"/>
      <c r="C181" s="39">
        <v>108</v>
      </c>
      <c r="D181" s="39" t="s">
        <v>331</v>
      </c>
      <c r="E181" s="38" t="s">
        <v>266</v>
      </c>
      <c r="F181" s="37" t="s">
        <v>111</v>
      </c>
      <c r="G181" s="36">
        <v>1</v>
      </c>
      <c r="H181" s="35">
        <v>50</v>
      </c>
      <c r="I181" s="45"/>
      <c r="J181" s="45"/>
      <c r="K181" s="45"/>
      <c r="L181" s="44"/>
      <c r="M181" s="44"/>
      <c r="N181" s="44"/>
      <c r="O181" s="44"/>
      <c r="P181" s="44"/>
      <c r="Q181" s="44"/>
      <c r="R181" s="44"/>
      <c r="S181" s="44"/>
      <c r="T181" s="44"/>
      <c r="U181" s="44"/>
      <c r="V181" s="44"/>
      <c r="W181" s="44"/>
      <c r="X181" s="44"/>
      <c r="Y181" s="44"/>
      <c r="Z181" s="44"/>
      <c r="AA181" s="44"/>
      <c r="AB181" s="44"/>
      <c r="AC181" s="44"/>
      <c r="AD181" s="44"/>
      <c r="AE181" s="44"/>
      <c r="AF181" s="44"/>
      <c r="AG181" s="44"/>
      <c r="AH181" s="44"/>
      <c r="AI181" s="44"/>
      <c r="AJ181" s="44"/>
      <c r="AK181" s="44"/>
      <c r="AL181" s="44"/>
      <c r="AM181" s="44"/>
      <c r="AN181" s="44"/>
      <c r="AO181" s="44"/>
      <c r="AP181" s="44"/>
      <c r="AQ181" s="44"/>
      <c r="AR181" s="44"/>
      <c r="AS181" s="44"/>
      <c r="AT181" s="44"/>
      <c r="AU181" s="44"/>
      <c r="AV181" s="43"/>
      <c r="AW181" s="43"/>
      <c r="AX181" s="43"/>
      <c r="AY181" s="43"/>
      <c r="AZ181" s="43"/>
      <c r="BA181" s="43"/>
      <c r="BB181" s="43"/>
      <c r="BC181" s="43"/>
      <c r="BD181" s="43"/>
      <c r="BE181" s="43"/>
      <c r="BF181" s="43"/>
      <c r="BG181" s="43"/>
      <c r="BH181" s="43"/>
      <c r="BI181" s="43"/>
      <c r="BJ181" s="43"/>
      <c r="BK181" s="43"/>
      <c r="BL181" s="43"/>
      <c r="BM181" s="43"/>
      <c r="BN181" s="43"/>
      <c r="BO181" s="43"/>
      <c r="BP181" s="43"/>
      <c r="BQ181" s="43"/>
      <c r="BR181" s="43"/>
      <c r="BS181" s="43"/>
      <c r="BT181" s="43"/>
      <c r="BU181" s="43"/>
      <c r="BV181" s="43"/>
      <c r="BW181" s="43"/>
      <c r="BX181" s="43"/>
      <c r="BY181" s="43"/>
      <c r="BZ181" s="43"/>
      <c r="CA181" s="43"/>
      <c r="CB181" s="43"/>
      <c r="CC181" s="43"/>
      <c r="CD181" s="43"/>
      <c r="CE181" s="43"/>
      <c r="CF181" s="43"/>
      <c r="CG181" s="43"/>
      <c r="CH181" s="43"/>
      <c r="CI181" s="43"/>
    </row>
    <row r="182" spans="1:87" s="42" customFormat="1" ht="12">
      <c r="A182" s="56">
        <v>280</v>
      </c>
      <c r="B182" s="38"/>
      <c r="C182" s="39">
        <v>108</v>
      </c>
      <c r="D182" s="39" t="s">
        <v>331</v>
      </c>
      <c r="E182" s="38" t="s">
        <v>266</v>
      </c>
      <c r="F182" s="37" t="s">
        <v>118</v>
      </c>
      <c r="G182" s="36">
        <v>1</v>
      </c>
      <c r="H182" s="35">
        <v>15</v>
      </c>
      <c r="I182" s="45"/>
      <c r="J182" s="45"/>
      <c r="K182" s="45"/>
      <c r="L182" s="44"/>
      <c r="M182" s="44"/>
      <c r="N182" s="44"/>
      <c r="O182" s="44"/>
      <c r="P182" s="44"/>
      <c r="Q182" s="44"/>
      <c r="R182" s="44"/>
      <c r="S182" s="44"/>
      <c r="T182" s="44"/>
      <c r="U182" s="44"/>
      <c r="V182" s="44"/>
      <c r="W182" s="44"/>
      <c r="X182" s="44"/>
      <c r="Y182" s="44"/>
      <c r="Z182" s="44"/>
      <c r="AA182" s="44"/>
      <c r="AB182" s="44"/>
      <c r="AC182" s="44"/>
      <c r="AD182" s="44"/>
      <c r="AE182" s="44"/>
      <c r="AF182" s="44"/>
      <c r="AG182" s="44"/>
      <c r="AH182" s="44"/>
      <c r="AI182" s="44"/>
      <c r="AJ182" s="44"/>
      <c r="AK182" s="44"/>
      <c r="AL182" s="44"/>
      <c r="AM182" s="44"/>
      <c r="AN182" s="44"/>
      <c r="AO182" s="44"/>
      <c r="AP182" s="44"/>
      <c r="AQ182" s="44"/>
      <c r="AR182" s="44"/>
      <c r="AS182" s="44"/>
      <c r="AT182" s="44"/>
      <c r="AU182" s="44"/>
      <c r="AV182" s="43"/>
      <c r="AW182" s="43"/>
      <c r="AX182" s="43"/>
      <c r="AY182" s="43"/>
      <c r="AZ182" s="43"/>
      <c r="BA182" s="43"/>
      <c r="BB182" s="43"/>
      <c r="BC182" s="43"/>
      <c r="BD182" s="43"/>
      <c r="BE182" s="43"/>
      <c r="BF182" s="43"/>
      <c r="BG182" s="43"/>
      <c r="BH182" s="43"/>
      <c r="BI182" s="43"/>
      <c r="BJ182" s="43"/>
      <c r="BK182" s="43"/>
      <c r="BL182" s="43"/>
      <c r="BM182" s="43"/>
      <c r="BN182" s="43"/>
      <c r="BO182" s="43"/>
      <c r="BP182" s="43"/>
      <c r="BQ182" s="43"/>
      <c r="BR182" s="43"/>
      <c r="BS182" s="43"/>
      <c r="BT182" s="43"/>
      <c r="BU182" s="43"/>
      <c r="BV182" s="43"/>
      <c r="BW182" s="43"/>
      <c r="BX182" s="43"/>
      <c r="BY182" s="43"/>
      <c r="BZ182" s="43"/>
      <c r="CA182" s="43"/>
      <c r="CB182" s="43"/>
      <c r="CC182" s="43"/>
      <c r="CD182" s="43"/>
      <c r="CE182" s="43"/>
      <c r="CF182" s="43"/>
      <c r="CG182" s="43"/>
      <c r="CH182" s="43"/>
      <c r="CI182" s="43"/>
    </row>
    <row r="183" spans="1:87" s="42" customFormat="1" ht="12">
      <c r="A183" s="56">
        <v>281</v>
      </c>
      <c r="B183" s="38"/>
      <c r="C183" s="39">
        <v>108</v>
      </c>
      <c r="D183" s="39" t="s">
        <v>331</v>
      </c>
      <c r="E183" s="38" t="s">
        <v>266</v>
      </c>
      <c r="F183" s="37" t="s">
        <v>90</v>
      </c>
      <c r="G183" s="36">
        <v>1</v>
      </c>
      <c r="H183" s="35">
        <v>100</v>
      </c>
      <c r="I183" s="45"/>
      <c r="J183" s="45"/>
      <c r="K183" s="45"/>
      <c r="L183" s="44"/>
      <c r="M183" s="44"/>
      <c r="N183" s="44"/>
      <c r="O183" s="44"/>
      <c r="P183" s="44"/>
      <c r="Q183" s="44"/>
      <c r="R183" s="44"/>
      <c r="S183" s="44"/>
      <c r="T183" s="44"/>
      <c r="U183" s="44"/>
      <c r="V183" s="44"/>
      <c r="W183" s="44"/>
      <c r="X183" s="44"/>
      <c r="Y183" s="44"/>
      <c r="Z183" s="44"/>
      <c r="AA183" s="44"/>
      <c r="AB183" s="44"/>
      <c r="AC183" s="44"/>
      <c r="AD183" s="44"/>
      <c r="AE183" s="44"/>
      <c r="AF183" s="44"/>
      <c r="AG183" s="44"/>
      <c r="AH183" s="44"/>
      <c r="AI183" s="44"/>
      <c r="AJ183" s="44"/>
      <c r="AK183" s="44"/>
      <c r="AL183" s="44"/>
      <c r="AM183" s="44"/>
      <c r="AN183" s="44"/>
      <c r="AO183" s="44"/>
      <c r="AP183" s="44"/>
      <c r="AQ183" s="44"/>
      <c r="AR183" s="44"/>
      <c r="AS183" s="44"/>
      <c r="AT183" s="44"/>
      <c r="AU183" s="44"/>
      <c r="AV183" s="43"/>
      <c r="AW183" s="43"/>
      <c r="AX183" s="43"/>
      <c r="AY183" s="43"/>
      <c r="AZ183" s="43"/>
      <c r="BA183" s="43"/>
      <c r="BB183" s="43"/>
      <c r="BC183" s="43"/>
      <c r="BD183" s="43"/>
      <c r="BE183" s="43"/>
      <c r="BF183" s="43"/>
      <c r="BG183" s="43"/>
      <c r="BH183" s="43"/>
      <c r="BI183" s="43"/>
      <c r="BJ183" s="43"/>
      <c r="BK183" s="43"/>
      <c r="BL183" s="43"/>
      <c r="BM183" s="43"/>
      <c r="BN183" s="43"/>
      <c r="BO183" s="43"/>
      <c r="BP183" s="43"/>
      <c r="BQ183" s="43"/>
      <c r="BR183" s="43"/>
      <c r="BS183" s="43"/>
      <c r="BT183" s="43"/>
      <c r="BU183" s="43"/>
      <c r="BV183" s="43"/>
      <c r="BW183" s="43"/>
      <c r="BX183" s="43"/>
      <c r="BY183" s="43"/>
      <c r="BZ183" s="43"/>
      <c r="CA183" s="43"/>
      <c r="CB183" s="43"/>
      <c r="CC183" s="43"/>
      <c r="CD183" s="43"/>
      <c r="CE183" s="43"/>
      <c r="CF183" s="43"/>
      <c r="CG183" s="43"/>
      <c r="CH183" s="43"/>
      <c r="CI183" s="43"/>
    </row>
    <row r="184" spans="1:87" s="42" customFormat="1" ht="12">
      <c r="A184" s="56">
        <v>282</v>
      </c>
      <c r="B184" s="38"/>
      <c r="C184" s="39">
        <v>108</v>
      </c>
      <c r="D184" s="39" t="s">
        <v>331</v>
      </c>
      <c r="E184" s="38" t="s">
        <v>266</v>
      </c>
      <c r="F184" s="37" t="s">
        <v>267</v>
      </c>
      <c r="G184" s="36">
        <v>1</v>
      </c>
      <c r="H184" s="35">
        <v>10</v>
      </c>
      <c r="I184" s="45"/>
      <c r="J184" s="45"/>
      <c r="K184" s="45"/>
      <c r="L184" s="44"/>
      <c r="M184" s="44"/>
      <c r="N184" s="44"/>
      <c r="O184" s="44"/>
      <c r="P184" s="44"/>
      <c r="Q184" s="44"/>
      <c r="R184" s="44"/>
      <c r="S184" s="44"/>
      <c r="T184" s="44"/>
      <c r="U184" s="44"/>
      <c r="V184" s="44"/>
      <c r="W184" s="44"/>
      <c r="X184" s="44"/>
      <c r="Y184" s="44"/>
      <c r="Z184" s="44"/>
      <c r="AA184" s="44"/>
      <c r="AB184" s="44"/>
      <c r="AC184" s="44"/>
      <c r="AD184" s="44"/>
      <c r="AE184" s="44"/>
      <c r="AF184" s="44"/>
      <c r="AG184" s="44"/>
      <c r="AH184" s="44"/>
      <c r="AI184" s="44"/>
      <c r="AJ184" s="44"/>
      <c r="AK184" s="44"/>
      <c r="AL184" s="44"/>
      <c r="AM184" s="44"/>
      <c r="AN184" s="44"/>
      <c r="AO184" s="44"/>
      <c r="AP184" s="44"/>
      <c r="AQ184" s="44"/>
      <c r="AR184" s="44"/>
      <c r="AS184" s="44"/>
      <c r="AT184" s="44"/>
      <c r="AU184" s="44"/>
      <c r="AV184" s="43"/>
      <c r="AW184" s="43"/>
      <c r="AX184" s="43"/>
      <c r="AY184" s="43"/>
      <c r="AZ184" s="43"/>
      <c r="BA184" s="43"/>
      <c r="BB184" s="43"/>
      <c r="BC184" s="43"/>
      <c r="BD184" s="43"/>
      <c r="BE184" s="43"/>
      <c r="BF184" s="43"/>
      <c r="BG184" s="43"/>
      <c r="BH184" s="43"/>
      <c r="BI184" s="43"/>
      <c r="BJ184" s="43"/>
      <c r="BK184" s="43"/>
      <c r="BL184" s="43"/>
      <c r="BM184" s="43"/>
      <c r="BN184" s="43"/>
      <c r="BO184" s="43"/>
      <c r="BP184" s="43"/>
      <c r="BQ184" s="43"/>
      <c r="BR184" s="43"/>
      <c r="BS184" s="43"/>
      <c r="BT184" s="43"/>
      <c r="BU184" s="43"/>
      <c r="BV184" s="43"/>
      <c r="BW184" s="43"/>
      <c r="BX184" s="43"/>
      <c r="BY184" s="43"/>
      <c r="BZ184" s="43"/>
      <c r="CA184" s="43"/>
      <c r="CB184" s="43"/>
      <c r="CC184" s="43"/>
      <c r="CD184" s="43"/>
      <c r="CE184" s="43"/>
      <c r="CF184" s="43"/>
      <c r="CG184" s="43"/>
      <c r="CH184" s="43"/>
      <c r="CI184" s="43"/>
    </row>
    <row r="185" spans="1:87" s="42" customFormat="1" ht="12">
      <c r="A185" s="56">
        <v>283</v>
      </c>
      <c r="B185" s="38"/>
      <c r="C185" s="39">
        <v>108</v>
      </c>
      <c r="D185" s="39" t="s">
        <v>331</v>
      </c>
      <c r="E185" s="38" t="s">
        <v>266</v>
      </c>
      <c r="F185" s="37" t="s">
        <v>265</v>
      </c>
      <c r="G185" s="36">
        <v>1</v>
      </c>
      <c r="H185" s="35">
        <v>10</v>
      </c>
      <c r="I185" s="45"/>
      <c r="J185" s="45"/>
      <c r="K185" s="45"/>
      <c r="L185" s="44"/>
      <c r="M185" s="44"/>
      <c r="N185" s="44"/>
      <c r="O185" s="44"/>
      <c r="P185" s="44"/>
      <c r="Q185" s="44"/>
      <c r="R185" s="44"/>
      <c r="S185" s="44"/>
      <c r="T185" s="44"/>
      <c r="U185" s="44"/>
      <c r="V185" s="44"/>
      <c r="W185" s="44"/>
      <c r="X185" s="44"/>
      <c r="Y185" s="44"/>
      <c r="Z185" s="44"/>
      <c r="AA185" s="44"/>
      <c r="AB185" s="44"/>
      <c r="AC185" s="44"/>
      <c r="AD185" s="44"/>
      <c r="AE185" s="44"/>
      <c r="AF185" s="44"/>
      <c r="AG185" s="44"/>
      <c r="AH185" s="44"/>
      <c r="AI185" s="44"/>
      <c r="AJ185" s="44"/>
      <c r="AK185" s="44"/>
      <c r="AL185" s="44"/>
      <c r="AM185" s="44"/>
      <c r="AN185" s="44"/>
      <c r="AO185" s="44"/>
      <c r="AP185" s="44"/>
      <c r="AQ185" s="44"/>
      <c r="AR185" s="44"/>
      <c r="AS185" s="44"/>
      <c r="AT185" s="44"/>
      <c r="AU185" s="44"/>
      <c r="AV185" s="43"/>
      <c r="AW185" s="43"/>
      <c r="AX185" s="43"/>
      <c r="AY185" s="43"/>
      <c r="AZ185" s="43"/>
      <c r="BA185" s="43"/>
      <c r="BB185" s="43"/>
      <c r="BC185" s="43"/>
      <c r="BD185" s="43"/>
      <c r="BE185" s="43"/>
      <c r="BF185" s="43"/>
      <c r="BG185" s="43"/>
      <c r="BH185" s="43"/>
      <c r="BI185" s="43"/>
      <c r="BJ185" s="43"/>
      <c r="BK185" s="43"/>
      <c r="BL185" s="43"/>
      <c r="BM185" s="43"/>
      <c r="BN185" s="43"/>
      <c r="BO185" s="43"/>
      <c r="BP185" s="43"/>
      <c r="BQ185" s="43"/>
      <c r="BR185" s="43"/>
      <c r="BS185" s="43"/>
      <c r="BT185" s="43"/>
      <c r="BU185" s="43"/>
      <c r="BV185" s="43"/>
      <c r="BW185" s="43"/>
      <c r="BX185" s="43"/>
      <c r="BY185" s="43"/>
      <c r="BZ185" s="43"/>
      <c r="CA185" s="43"/>
      <c r="CB185" s="43"/>
      <c r="CC185" s="43"/>
      <c r="CD185" s="43"/>
      <c r="CE185" s="43"/>
      <c r="CF185" s="43"/>
      <c r="CG185" s="43"/>
      <c r="CH185" s="43"/>
      <c r="CI185" s="43"/>
    </row>
    <row r="186" spans="1:87" s="42" customFormat="1" ht="18">
      <c r="A186" s="56">
        <v>284</v>
      </c>
      <c r="B186" s="38"/>
      <c r="C186" s="39">
        <v>108</v>
      </c>
      <c r="D186" s="39" t="s">
        <v>331</v>
      </c>
      <c r="E186" s="38" t="s">
        <v>113</v>
      </c>
      <c r="F186" s="37" t="s">
        <v>113</v>
      </c>
      <c r="G186" s="36">
        <v>1</v>
      </c>
      <c r="H186" s="35">
        <v>200</v>
      </c>
      <c r="I186" s="45"/>
      <c r="J186" s="45"/>
      <c r="K186" s="45"/>
      <c r="L186" s="44"/>
      <c r="M186" s="44"/>
      <c r="N186" s="44"/>
      <c r="O186" s="44"/>
      <c r="P186" s="44"/>
      <c r="Q186" s="44"/>
      <c r="R186" s="44"/>
      <c r="S186" s="44"/>
      <c r="T186" s="44"/>
      <c r="U186" s="44"/>
      <c r="V186" s="44"/>
      <c r="W186" s="44"/>
      <c r="X186" s="44"/>
      <c r="Y186" s="44"/>
      <c r="Z186" s="44"/>
      <c r="AA186" s="44"/>
      <c r="AB186" s="44"/>
      <c r="AC186" s="44"/>
      <c r="AD186" s="44"/>
      <c r="AE186" s="44"/>
      <c r="AF186" s="44"/>
      <c r="AG186" s="44"/>
      <c r="AH186" s="44"/>
      <c r="AI186" s="44"/>
      <c r="AJ186" s="44"/>
      <c r="AK186" s="44"/>
      <c r="AL186" s="44"/>
      <c r="AM186" s="44"/>
      <c r="AN186" s="44"/>
      <c r="AO186" s="44"/>
      <c r="AP186" s="44"/>
      <c r="AQ186" s="44"/>
      <c r="AR186" s="44"/>
      <c r="AS186" s="44"/>
      <c r="AT186" s="44"/>
      <c r="AU186" s="44"/>
      <c r="AV186" s="43"/>
      <c r="AW186" s="43"/>
      <c r="AX186" s="43"/>
      <c r="AY186" s="43"/>
      <c r="AZ186" s="43"/>
      <c r="BA186" s="43"/>
      <c r="BB186" s="43"/>
      <c r="BC186" s="43"/>
      <c r="BD186" s="43"/>
      <c r="BE186" s="43"/>
      <c r="BF186" s="43"/>
      <c r="BG186" s="43"/>
      <c r="BH186" s="43"/>
      <c r="BI186" s="43"/>
      <c r="BJ186" s="43"/>
      <c r="BK186" s="43"/>
      <c r="BL186" s="43"/>
      <c r="BM186" s="43"/>
      <c r="BN186" s="43"/>
      <c r="BO186" s="43"/>
      <c r="BP186" s="43"/>
      <c r="BQ186" s="43"/>
      <c r="BR186" s="43"/>
      <c r="BS186" s="43"/>
      <c r="BT186" s="43"/>
      <c r="BU186" s="43"/>
      <c r="BV186" s="43"/>
      <c r="BW186" s="43"/>
      <c r="BX186" s="43"/>
      <c r="BY186" s="43"/>
      <c r="BZ186" s="43"/>
      <c r="CA186" s="43"/>
      <c r="CB186" s="43"/>
      <c r="CC186" s="43"/>
      <c r="CD186" s="43"/>
      <c r="CE186" s="43"/>
      <c r="CF186" s="43"/>
      <c r="CG186" s="43"/>
      <c r="CH186" s="43"/>
      <c r="CI186" s="43"/>
    </row>
    <row r="187" spans="1:87" s="42" customFormat="1" ht="12">
      <c r="A187" s="56">
        <v>285</v>
      </c>
      <c r="B187" s="38"/>
      <c r="C187" s="39">
        <v>108</v>
      </c>
      <c r="D187" s="39" t="s">
        <v>331</v>
      </c>
      <c r="E187" s="38" t="s">
        <v>142</v>
      </c>
      <c r="F187" s="37" t="s">
        <v>50</v>
      </c>
      <c r="G187" s="36">
        <v>1</v>
      </c>
      <c r="H187" s="35">
        <v>50</v>
      </c>
      <c r="I187" s="45"/>
      <c r="J187" s="45"/>
      <c r="K187" s="45"/>
      <c r="L187" s="44"/>
      <c r="M187" s="44"/>
      <c r="N187" s="44"/>
      <c r="O187" s="44"/>
      <c r="P187" s="44"/>
      <c r="Q187" s="44"/>
      <c r="R187" s="44"/>
      <c r="S187" s="44"/>
      <c r="T187" s="44"/>
      <c r="U187" s="44"/>
      <c r="V187" s="44"/>
      <c r="W187" s="44"/>
      <c r="X187" s="44"/>
      <c r="Y187" s="44"/>
      <c r="Z187" s="44"/>
      <c r="AA187" s="44"/>
      <c r="AB187" s="44"/>
      <c r="AC187" s="44"/>
      <c r="AD187" s="44"/>
      <c r="AE187" s="44"/>
      <c r="AF187" s="44"/>
      <c r="AG187" s="44"/>
      <c r="AH187" s="44"/>
      <c r="AI187" s="44"/>
      <c r="AJ187" s="44"/>
      <c r="AK187" s="44"/>
      <c r="AL187" s="44"/>
      <c r="AM187" s="44"/>
      <c r="AN187" s="44"/>
      <c r="AO187" s="44"/>
      <c r="AP187" s="44"/>
      <c r="AQ187" s="44"/>
      <c r="AR187" s="44"/>
      <c r="AS187" s="44"/>
      <c r="AT187" s="44"/>
      <c r="AU187" s="44"/>
      <c r="AV187" s="43"/>
      <c r="AW187" s="43"/>
      <c r="AX187" s="43"/>
      <c r="AY187" s="43"/>
      <c r="AZ187" s="43"/>
      <c r="BA187" s="43"/>
      <c r="BB187" s="43"/>
      <c r="BC187" s="43"/>
      <c r="BD187" s="43"/>
      <c r="BE187" s="43"/>
      <c r="BF187" s="43"/>
      <c r="BG187" s="43"/>
      <c r="BH187" s="43"/>
      <c r="BI187" s="43"/>
      <c r="BJ187" s="43"/>
      <c r="BK187" s="43"/>
      <c r="BL187" s="43"/>
      <c r="BM187" s="43"/>
      <c r="BN187" s="43"/>
      <c r="BO187" s="43"/>
      <c r="BP187" s="43"/>
      <c r="BQ187" s="43"/>
      <c r="BR187" s="43"/>
      <c r="BS187" s="43"/>
      <c r="BT187" s="43"/>
      <c r="BU187" s="43"/>
      <c r="BV187" s="43"/>
      <c r="BW187" s="43"/>
      <c r="BX187" s="43"/>
      <c r="BY187" s="43"/>
      <c r="BZ187" s="43"/>
      <c r="CA187" s="43"/>
      <c r="CB187" s="43"/>
      <c r="CC187" s="43"/>
      <c r="CD187" s="43"/>
      <c r="CE187" s="43"/>
      <c r="CF187" s="43"/>
      <c r="CG187" s="43"/>
      <c r="CH187" s="43"/>
      <c r="CI187" s="43"/>
    </row>
    <row r="188" spans="1:87" s="42" customFormat="1" ht="12">
      <c r="A188" s="56">
        <v>286</v>
      </c>
      <c r="B188" s="38"/>
      <c r="C188" s="39">
        <v>108</v>
      </c>
      <c r="D188" s="39" t="s">
        <v>218</v>
      </c>
      <c r="E188" s="38" t="s">
        <v>31</v>
      </c>
      <c r="F188" s="37" t="s">
        <v>31</v>
      </c>
      <c r="G188" s="36">
        <v>1</v>
      </c>
      <c r="H188" s="35">
        <v>100</v>
      </c>
      <c r="I188" s="45"/>
      <c r="J188" s="45"/>
      <c r="K188" s="45"/>
      <c r="L188" s="44"/>
      <c r="M188" s="44"/>
      <c r="N188" s="44"/>
      <c r="O188" s="44"/>
      <c r="P188" s="44"/>
      <c r="Q188" s="44"/>
      <c r="R188" s="44"/>
      <c r="S188" s="44"/>
      <c r="T188" s="44"/>
      <c r="U188" s="44"/>
      <c r="V188" s="44"/>
      <c r="W188" s="44"/>
      <c r="X188" s="44"/>
      <c r="Y188" s="44"/>
      <c r="Z188" s="44"/>
      <c r="AA188" s="44"/>
      <c r="AB188" s="44"/>
      <c r="AC188" s="44"/>
      <c r="AD188" s="44"/>
      <c r="AE188" s="44"/>
      <c r="AF188" s="44"/>
      <c r="AG188" s="44"/>
      <c r="AH188" s="44"/>
      <c r="AI188" s="44"/>
      <c r="AJ188" s="44"/>
      <c r="AK188" s="44"/>
      <c r="AL188" s="44"/>
      <c r="AM188" s="44"/>
      <c r="AN188" s="44"/>
      <c r="AO188" s="44"/>
      <c r="AP188" s="44"/>
      <c r="AQ188" s="44"/>
      <c r="AR188" s="44"/>
      <c r="AS188" s="44"/>
      <c r="AT188" s="44"/>
      <c r="AU188" s="44"/>
      <c r="AV188" s="43"/>
      <c r="AW188" s="43"/>
      <c r="AX188" s="43"/>
      <c r="AY188" s="43"/>
      <c r="AZ188" s="43"/>
      <c r="BA188" s="43"/>
      <c r="BB188" s="43"/>
      <c r="BC188" s="43"/>
      <c r="BD188" s="43"/>
      <c r="BE188" s="43"/>
      <c r="BF188" s="43"/>
      <c r="BG188" s="43"/>
      <c r="BH188" s="43"/>
      <c r="BI188" s="43"/>
      <c r="BJ188" s="43"/>
      <c r="BK188" s="43"/>
      <c r="BL188" s="43"/>
      <c r="BM188" s="43"/>
      <c r="BN188" s="43"/>
      <c r="BO188" s="43"/>
      <c r="BP188" s="43"/>
      <c r="BQ188" s="43"/>
      <c r="BR188" s="43"/>
      <c r="BS188" s="43"/>
      <c r="BT188" s="43"/>
      <c r="BU188" s="43"/>
      <c r="BV188" s="43"/>
      <c r="BW188" s="43"/>
      <c r="BX188" s="43"/>
      <c r="BY188" s="43"/>
      <c r="BZ188" s="43"/>
      <c r="CA188" s="43"/>
      <c r="CB188" s="43"/>
      <c r="CC188" s="43"/>
      <c r="CD188" s="43"/>
      <c r="CE188" s="43"/>
      <c r="CF188" s="43"/>
      <c r="CG188" s="43"/>
      <c r="CH188" s="43"/>
      <c r="CI188" s="43"/>
    </row>
    <row r="189" spans="1:87" s="42" customFormat="1" ht="12">
      <c r="A189" s="56">
        <v>287</v>
      </c>
      <c r="B189" s="38"/>
      <c r="C189" s="39">
        <v>108</v>
      </c>
      <c r="D189" s="39" t="s">
        <v>218</v>
      </c>
      <c r="E189" s="38" t="s">
        <v>31</v>
      </c>
      <c r="F189" s="37" t="s">
        <v>51</v>
      </c>
      <c r="G189" s="36">
        <v>1</v>
      </c>
      <c r="H189" s="35">
        <v>50</v>
      </c>
      <c r="I189" s="45"/>
      <c r="J189" s="45"/>
      <c r="K189" s="45"/>
      <c r="L189" s="44"/>
      <c r="M189" s="44"/>
      <c r="N189" s="44"/>
      <c r="O189" s="44"/>
      <c r="P189" s="44"/>
      <c r="Q189" s="44"/>
      <c r="R189" s="44"/>
      <c r="S189" s="44"/>
      <c r="T189" s="44"/>
      <c r="U189" s="44"/>
      <c r="V189" s="44"/>
      <c r="W189" s="44"/>
      <c r="X189" s="44"/>
      <c r="Y189" s="44"/>
      <c r="Z189" s="44"/>
      <c r="AA189" s="44"/>
      <c r="AB189" s="44"/>
      <c r="AC189" s="44"/>
      <c r="AD189" s="44"/>
      <c r="AE189" s="44"/>
      <c r="AF189" s="44"/>
      <c r="AG189" s="44"/>
      <c r="AH189" s="44"/>
      <c r="AI189" s="44"/>
      <c r="AJ189" s="44"/>
      <c r="AK189" s="44"/>
      <c r="AL189" s="44"/>
      <c r="AM189" s="44"/>
      <c r="AN189" s="44"/>
      <c r="AO189" s="44"/>
      <c r="AP189" s="44"/>
      <c r="AQ189" s="44"/>
      <c r="AR189" s="44"/>
      <c r="AS189" s="44"/>
      <c r="AT189" s="44"/>
      <c r="AU189" s="44"/>
      <c r="AV189" s="43"/>
      <c r="AW189" s="43"/>
      <c r="AX189" s="43"/>
      <c r="AY189" s="43"/>
      <c r="AZ189" s="43"/>
      <c r="BA189" s="43"/>
      <c r="BB189" s="43"/>
      <c r="BC189" s="43"/>
      <c r="BD189" s="43"/>
      <c r="BE189" s="43"/>
      <c r="BF189" s="43"/>
      <c r="BG189" s="43"/>
      <c r="BH189" s="43"/>
      <c r="BI189" s="43"/>
      <c r="BJ189" s="43"/>
      <c r="BK189" s="43"/>
      <c r="BL189" s="43"/>
      <c r="BM189" s="43"/>
      <c r="BN189" s="43"/>
      <c r="BO189" s="43"/>
      <c r="BP189" s="43"/>
      <c r="BQ189" s="43"/>
      <c r="BR189" s="43"/>
      <c r="BS189" s="43"/>
      <c r="BT189" s="43"/>
      <c r="BU189" s="43"/>
      <c r="BV189" s="43"/>
      <c r="BW189" s="43"/>
      <c r="BX189" s="43"/>
      <c r="BY189" s="43"/>
      <c r="BZ189" s="43"/>
      <c r="CA189" s="43"/>
      <c r="CB189" s="43"/>
      <c r="CC189" s="43"/>
      <c r="CD189" s="43"/>
      <c r="CE189" s="43"/>
      <c r="CF189" s="43"/>
      <c r="CG189" s="43"/>
      <c r="CH189" s="43"/>
      <c r="CI189" s="43"/>
    </row>
    <row r="190" spans="1:87" s="42" customFormat="1" ht="12">
      <c r="A190" s="56">
        <v>288</v>
      </c>
      <c r="B190" s="38"/>
      <c r="C190" s="39">
        <v>108</v>
      </c>
      <c r="D190" s="39" t="s">
        <v>218</v>
      </c>
      <c r="E190" s="38" t="s">
        <v>31</v>
      </c>
      <c r="F190" s="37" t="s">
        <v>74</v>
      </c>
      <c r="G190" s="36">
        <v>1</v>
      </c>
      <c r="H190" s="35">
        <v>50</v>
      </c>
      <c r="I190" s="45"/>
      <c r="J190" s="45"/>
      <c r="K190" s="45"/>
      <c r="L190" s="44"/>
      <c r="M190" s="44"/>
      <c r="N190" s="44"/>
      <c r="O190" s="44"/>
      <c r="P190" s="44"/>
      <c r="Q190" s="44"/>
      <c r="R190" s="44"/>
      <c r="S190" s="44"/>
      <c r="T190" s="44"/>
      <c r="U190" s="44"/>
      <c r="V190" s="44"/>
      <c r="W190" s="44"/>
      <c r="X190" s="44"/>
      <c r="Y190" s="44"/>
      <c r="Z190" s="44"/>
      <c r="AA190" s="44"/>
      <c r="AB190" s="44"/>
      <c r="AC190" s="44"/>
      <c r="AD190" s="44"/>
      <c r="AE190" s="44"/>
      <c r="AF190" s="44"/>
      <c r="AG190" s="44"/>
      <c r="AH190" s="44"/>
      <c r="AI190" s="44"/>
      <c r="AJ190" s="44"/>
      <c r="AK190" s="44"/>
      <c r="AL190" s="44"/>
      <c r="AM190" s="44"/>
      <c r="AN190" s="44"/>
      <c r="AO190" s="44"/>
      <c r="AP190" s="44"/>
      <c r="AQ190" s="44"/>
      <c r="AR190" s="44"/>
      <c r="AS190" s="44"/>
      <c r="AT190" s="44"/>
      <c r="AU190" s="44"/>
      <c r="AV190" s="43"/>
      <c r="AW190" s="43"/>
      <c r="AX190" s="43"/>
      <c r="AY190" s="43"/>
      <c r="AZ190" s="43"/>
      <c r="BA190" s="43"/>
      <c r="BB190" s="43"/>
      <c r="BC190" s="43"/>
      <c r="BD190" s="43"/>
      <c r="BE190" s="43"/>
      <c r="BF190" s="43"/>
      <c r="BG190" s="43"/>
      <c r="BH190" s="43"/>
      <c r="BI190" s="43"/>
      <c r="BJ190" s="43"/>
      <c r="BK190" s="43"/>
      <c r="BL190" s="43"/>
      <c r="BM190" s="43"/>
      <c r="BN190" s="43"/>
      <c r="BO190" s="43"/>
      <c r="BP190" s="43"/>
      <c r="BQ190" s="43"/>
      <c r="BR190" s="43"/>
      <c r="BS190" s="43"/>
      <c r="BT190" s="43"/>
      <c r="BU190" s="43"/>
      <c r="BV190" s="43"/>
      <c r="BW190" s="43"/>
      <c r="BX190" s="43"/>
      <c r="BY190" s="43"/>
      <c r="BZ190" s="43"/>
      <c r="CA190" s="43"/>
      <c r="CB190" s="43"/>
      <c r="CC190" s="43"/>
      <c r="CD190" s="43"/>
      <c r="CE190" s="43"/>
      <c r="CF190" s="43"/>
      <c r="CG190" s="43"/>
      <c r="CH190" s="43"/>
      <c r="CI190" s="43"/>
    </row>
    <row r="191" spans="1:87" s="42" customFormat="1" ht="12">
      <c r="A191" s="56">
        <v>289</v>
      </c>
      <c r="B191" s="38"/>
      <c r="C191" s="39">
        <v>108</v>
      </c>
      <c r="D191" s="39" t="s">
        <v>218</v>
      </c>
      <c r="E191" s="38" t="s">
        <v>31</v>
      </c>
      <c r="F191" s="37" t="s">
        <v>83</v>
      </c>
      <c r="G191" s="36">
        <v>1</v>
      </c>
      <c r="H191" s="35">
        <v>50</v>
      </c>
      <c r="I191" s="45"/>
      <c r="J191" s="45"/>
      <c r="K191" s="45"/>
      <c r="L191" s="44"/>
      <c r="M191" s="44"/>
      <c r="N191" s="44"/>
      <c r="O191" s="44"/>
      <c r="P191" s="44"/>
      <c r="Q191" s="44"/>
      <c r="R191" s="44"/>
      <c r="S191" s="44"/>
      <c r="T191" s="44"/>
      <c r="U191" s="44"/>
      <c r="V191" s="44"/>
      <c r="W191" s="44"/>
      <c r="X191" s="44"/>
      <c r="Y191" s="44"/>
      <c r="Z191" s="44"/>
      <c r="AA191" s="44"/>
      <c r="AB191" s="44"/>
      <c r="AC191" s="44"/>
      <c r="AD191" s="44"/>
      <c r="AE191" s="44"/>
      <c r="AF191" s="44"/>
      <c r="AG191" s="44"/>
      <c r="AH191" s="44"/>
      <c r="AI191" s="44"/>
      <c r="AJ191" s="44"/>
      <c r="AK191" s="44"/>
      <c r="AL191" s="44"/>
      <c r="AM191" s="44"/>
      <c r="AN191" s="44"/>
      <c r="AO191" s="44"/>
      <c r="AP191" s="44"/>
      <c r="AQ191" s="44"/>
      <c r="AR191" s="44"/>
      <c r="AS191" s="44"/>
      <c r="AT191" s="44"/>
      <c r="AU191" s="44"/>
      <c r="AV191" s="43"/>
      <c r="AW191" s="43"/>
      <c r="AX191" s="43"/>
      <c r="AY191" s="43"/>
      <c r="AZ191" s="43"/>
      <c r="BA191" s="43"/>
      <c r="BB191" s="43"/>
      <c r="BC191" s="43"/>
      <c r="BD191" s="43"/>
      <c r="BE191" s="43"/>
      <c r="BF191" s="43"/>
      <c r="BG191" s="43"/>
      <c r="BH191" s="43"/>
      <c r="BI191" s="43"/>
      <c r="BJ191" s="43"/>
      <c r="BK191" s="43"/>
      <c r="BL191" s="43"/>
      <c r="BM191" s="43"/>
      <c r="BN191" s="43"/>
      <c r="BO191" s="43"/>
      <c r="BP191" s="43"/>
      <c r="BQ191" s="43"/>
      <c r="BR191" s="43"/>
      <c r="BS191" s="43"/>
      <c r="BT191" s="43"/>
      <c r="BU191" s="43"/>
      <c r="BV191" s="43"/>
      <c r="BW191" s="43"/>
      <c r="BX191" s="43"/>
      <c r="BY191" s="43"/>
      <c r="BZ191" s="43"/>
      <c r="CA191" s="43"/>
      <c r="CB191" s="43"/>
      <c r="CC191" s="43"/>
      <c r="CD191" s="43"/>
      <c r="CE191" s="43"/>
      <c r="CF191" s="43"/>
      <c r="CG191" s="43"/>
      <c r="CH191" s="43"/>
      <c r="CI191" s="43"/>
    </row>
    <row r="192" spans="1:87" s="42" customFormat="1" ht="12">
      <c r="A192" s="56">
        <v>290</v>
      </c>
      <c r="B192" s="38"/>
      <c r="C192" s="39">
        <v>108</v>
      </c>
      <c r="D192" s="39" t="s">
        <v>218</v>
      </c>
      <c r="E192" s="38" t="s">
        <v>31</v>
      </c>
      <c r="F192" s="37" t="s">
        <v>84</v>
      </c>
      <c r="G192" s="36">
        <v>1</v>
      </c>
      <c r="H192" s="35">
        <v>25</v>
      </c>
      <c r="I192" s="45"/>
      <c r="J192" s="45"/>
      <c r="K192" s="45"/>
      <c r="L192" s="44"/>
      <c r="M192" s="44"/>
      <c r="N192" s="44"/>
      <c r="O192" s="44"/>
      <c r="P192" s="44"/>
      <c r="Q192" s="44"/>
      <c r="R192" s="44"/>
      <c r="S192" s="44"/>
      <c r="T192" s="44"/>
      <c r="U192" s="44"/>
      <c r="V192" s="44"/>
      <c r="W192" s="44"/>
      <c r="X192" s="44"/>
      <c r="Y192" s="44"/>
      <c r="Z192" s="44"/>
      <c r="AA192" s="44"/>
      <c r="AB192" s="44"/>
      <c r="AC192" s="44"/>
      <c r="AD192" s="44"/>
      <c r="AE192" s="44"/>
      <c r="AF192" s="44"/>
      <c r="AG192" s="44"/>
      <c r="AH192" s="44"/>
      <c r="AI192" s="44"/>
      <c r="AJ192" s="44"/>
      <c r="AK192" s="44"/>
      <c r="AL192" s="44"/>
      <c r="AM192" s="44"/>
      <c r="AN192" s="44"/>
      <c r="AO192" s="44"/>
      <c r="AP192" s="44"/>
      <c r="AQ192" s="44"/>
      <c r="AR192" s="44"/>
      <c r="AS192" s="44"/>
      <c r="AT192" s="44"/>
      <c r="AU192" s="44"/>
      <c r="AV192" s="43"/>
      <c r="AW192" s="43"/>
      <c r="AX192" s="43"/>
      <c r="AY192" s="43"/>
      <c r="AZ192" s="43"/>
      <c r="BA192" s="43"/>
      <c r="BB192" s="43"/>
      <c r="BC192" s="43"/>
      <c r="BD192" s="43"/>
      <c r="BE192" s="43"/>
      <c r="BF192" s="43"/>
      <c r="BG192" s="43"/>
      <c r="BH192" s="43"/>
      <c r="BI192" s="43"/>
      <c r="BJ192" s="43"/>
      <c r="BK192" s="43"/>
      <c r="BL192" s="43"/>
      <c r="BM192" s="43"/>
      <c r="BN192" s="43"/>
      <c r="BO192" s="43"/>
      <c r="BP192" s="43"/>
      <c r="BQ192" s="43"/>
      <c r="BR192" s="43"/>
      <c r="BS192" s="43"/>
      <c r="BT192" s="43"/>
      <c r="BU192" s="43"/>
      <c r="BV192" s="43"/>
      <c r="BW192" s="43"/>
      <c r="BX192" s="43"/>
      <c r="BY192" s="43"/>
      <c r="BZ192" s="43"/>
      <c r="CA192" s="43"/>
      <c r="CB192" s="43"/>
      <c r="CC192" s="43"/>
      <c r="CD192" s="43"/>
      <c r="CE192" s="43"/>
      <c r="CF192" s="43"/>
      <c r="CG192" s="43"/>
      <c r="CH192" s="43"/>
      <c r="CI192" s="43"/>
    </row>
    <row r="193" spans="1:87" s="42" customFormat="1" ht="12">
      <c r="A193" s="56">
        <v>291</v>
      </c>
      <c r="B193" s="38"/>
      <c r="C193" s="39">
        <v>108</v>
      </c>
      <c r="D193" s="39" t="s">
        <v>218</v>
      </c>
      <c r="E193" s="38" t="s">
        <v>31</v>
      </c>
      <c r="F193" s="37" t="s">
        <v>99</v>
      </c>
      <c r="G193" s="36">
        <v>1</v>
      </c>
      <c r="H193" s="35">
        <v>50</v>
      </c>
      <c r="I193" s="45"/>
      <c r="J193" s="45"/>
      <c r="K193" s="45"/>
      <c r="L193" s="44"/>
      <c r="M193" s="44"/>
      <c r="N193" s="44"/>
      <c r="O193" s="44"/>
      <c r="P193" s="44"/>
      <c r="Q193" s="44"/>
      <c r="R193" s="44"/>
      <c r="S193" s="44"/>
      <c r="T193" s="44"/>
      <c r="U193" s="44"/>
      <c r="V193" s="44"/>
      <c r="W193" s="44"/>
      <c r="X193" s="44"/>
      <c r="Y193" s="44"/>
      <c r="Z193" s="44"/>
      <c r="AA193" s="44"/>
      <c r="AB193" s="44"/>
      <c r="AC193" s="44"/>
      <c r="AD193" s="44"/>
      <c r="AE193" s="44"/>
      <c r="AF193" s="44"/>
      <c r="AG193" s="44"/>
      <c r="AH193" s="44"/>
      <c r="AI193" s="44"/>
      <c r="AJ193" s="44"/>
      <c r="AK193" s="44"/>
      <c r="AL193" s="44"/>
      <c r="AM193" s="44"/>
      <c r="AN193" s="44"/>
      <c r="AO193" s="44"/>
      <c r="AP193" s="44"/>
      <c r="AQ193" s="44"/>
      <c r="AR193" s="44"/>
      <c r="AS193" s="44"/>
      <c r="AT193" s="44"/>
      <c r="AU193" s="44"/>
      <c r="AV193" s="43"/>
      <c r="AW193" s="43"/>
      <c r="AX193" s="43"/>
      <c r="AY193" s="43"/>
      <c r="AZ193" s="43"/>
      <c r="BA193" s="43"/>
      <c r="BB193" s="43"/>
      <c r="BC193" s="43"/>
      <c r="BD193" s="43"/>
      <c r="BE193" s="43"/>
      <c r="BF193" s="43"/>
      <c r="BG193" s="43"/>
      <c r="BH193" s="43"/>
      <c r="BI193" s="43"/>
      <c r="BJ193" s="43"/>
      <c r="BK193" s="43"/>
      <c r="BL193" s="43"/>
      <c r="BM193" s="43"/>
      <c r="BN193" s="43"/>
      <c r="BO193" s="43"/>
      <c r="BP193" s="43"/>
      <c r="BQ193" s="43"/>
      <c r="BR193" s="43"/>
      <c r="BS193" s="43"/>
      <c r="BT193" s="43"/>
      <c r="BU193" s="43"/>
      <c r="BV193" s="43"/>
      <c r="BW193" s="43"/>
      <c r="BX193" s="43"/>
      <c r="BY193" s="43"/>
      <c r="BZ193" s="43"/>
      <c r="CA193" s="43"/>
      <c r="CB193" s="43"/>
      <c r="CC193" s="43"/>
      <c r="CD193" s="43"/>
      <c r="CE193" s="43"/>
      <c r="CF193" s="43"/>
      <c r="CG193" s="43"/>
      <c r="CH193" s="43"/>
      <c r="CI193" s="43"/>
    </row>
    <row r="194" spans="1:87" s="42" customFormat="1" ht="12">
      <c r="A194" s="56">
        <v>292</v>
      </c>
      <c r="B194" s="38"/>
      <c r="C194" s="39">
        <v>108</v>
      </c>
      <c r="D194" s="39" t="s">
        <v>218</v>
      </c>
      <c r="E194" s="38" t="s">
        <v>31</v>
      </c>
      <c r="F194" s="37" t="s">
        <v>264</v>
      </c>
      <c r="G194" s="36">
        <v>1</v>
      </c>
      <c r="H194" s="35">
        <v>20</v>
      </c>
      <c r="I194" s="45"/>
      <c r="J194" s="45"/>
      <c r="K194" s="45"/>
      <c r="L194" s="44"/>
      <c r="M194" s="44"/>
      <c r="N194" s="44"/>
      <c r="O194" s="44"/>
      <c r="P194" s="44"/>
      <c r="Q194" s="44"/>
      <c r="R194" s="44"/>
      <c r="S194" s="44"/>
      <c r="T194" s="44"/>
      <c r="U194" s="44"/>
      <c r="V194" s="44"/>
      <c r="W194" s="44"/>
      <c r="X194" s="44"/>
      <c r="Y194" s="44"/>
      <c r="Z194" s="44"/>
      <c r="AA194" s="44"/>
      <c r="AB194" s="44"/>
      <c r="AC194" s="44"/>
      <c r="AD194" s="44"/>
      <c r="AE194" s="44"/>
      <c r="AF194" s="44"/>
      <c r="AG194" s="44"/>
      <c r="AH194" s="44"/>
      <c r="AI194" s="44"/>
      <c r="AJ194" s="44"/>
      <c r="AK194" s="44"/>
      <c r="AL194" s="44"/>
      <c r="AM194" s="44"/>
      <c r="AN194" s="44"/>
      <c r="AO194" s="44"/>
      <c r="AP194" s="44"/>
      <c r="AQ194" s="44"/>
      <c r="AR194" s="44"/>
      <c r="AS194" s="44"/>
      <c r="AT194" s="44"/>
      <c r="AU194" s="44"/>
      <c r="AV194" s="43"/>
      <c r="AW194" s="43"/>
      <c r="AX194" s="43"/>
      <c r="AY194" s="43"/>
      <c r="AZ194" s="43"/>
      <c r="BA194" s="43"/>
      <c r="BB194" s="43"/>
      <c r="BC194" s="43"/>
      <c r="BD194" s="43"/>
      <c r="BE194" s="43"/>
      <c r="BF194" s="43"/>
      <c r="BG194" s="43"/>
      <c r="BH194" s="43"/>
      <c r="BI194" s="43"/>
      <c r="BJ194" s="43"/>
      <c r="BK194" s="43"/>
      <c r="BL194" s="43"/>
      <c r="BM194" s="43"/>
      <c r="BN194" s="43"/>
      <c r="BO194" s="43"/>
      <c r="BP194" s="43"/>
      <c r="BQ194" s="43"/>
      <c r="BR194" s="43"/>
      <c r="BS194" s="43"/>
      <c r="BT194" s="43"/>
      <c r="BU194" s="43"/>
      <c r="BV194" s="43"/>
      <c r="BW194" s="43"/>
      <c r="BX194" s="43"/>
      <c r="BY194" s="43"/>
      <c r="BZ194" s="43"/>
      <c r="CA194" s="43"/>
      <c r="CB194" s="43"/>
      <c r="CC194" s="43"/>
      <c r="CD194" s="43"/>
      <c r="CE194" s="43"/>
      <c r="CF194" s="43"/>
      <c r="CG194" s="43"/>
      <c r="CH194" s="43"/>
      <c r="CI194" s="43"/>
    </row>
    <row r="195" spans="1:87" ht="12.95" customHeight="1">
      <c r="A195" s="56">
        <v>293</v>
      </c>
      <c r="B195" s="38"/>
      <c r="C195" s="39">
        <v>111</v>
      </c>
      <c r="D195" s="39" t="s">
        <v>331</v>
      </c>
      <c r="E195" s="38" t="s">
        <v>125</v>
      </c>
      <c r="F195" s="37" t="s">
        <v>263</v>
      </c>
      <c r="G195" s="36">
        <v>1</v>
      </c>
      <c r="H195" s="35">
        <v>500</v>
      </c>
      <c r="I195" s="41"/>
      <c r="J195" s="41"/>
      <c r="K195" s="41"/>
      <c r="L195" s="40"/>
      <c r="M195" s="40"/>
      <c r="N195" s="40"/>
      <c r="O195" s="40"/>
      <c r="P195" s="40"/>
      <c r="Q195" s="40"/>
      <c r="R195" s="40"/>
      <c r="S195" s="40"/>
      <c r="T195" s="40"/>
      <c r="U195" s="40"/>
      <c r="V195" s="40"/>
      <c r="W195" s="40"/>
      <c r="X195" s="40"/>
      <c r="Y195" s="40"/>
      <c r="Z195" s="40"/>
      <c r="AA195" s="40"/>
      <c r="AB195" s="40"/>
      <c r="AC195" s="40"/>
      <c r="AD195" s="40"/>
      <c r="AE195" s="40"/>
      <c r="AF195" s="40"/>
      <c r="AG195" s="40"/>
      <c r="AH195" s="40"/>
      <c r="AI195" s="40"/>
      <c r="AJ195" s="40"/>
      <c r="AK195" s="40"/>
      <c r="AL195" s="40"/>
      <c r="AM195" s="40"/>
      <c r="AN195" s="40"/>
      <c r="AO195" s="40"/>
      <c r="AP195" s="40"/>
      <c r="AQ195" s="40"/>
      <c r="AR195" s="40"/>
      <c r="AS195" s="40"/>
      <c r="AT195" s="40"/>
      <c r="AU195" s="40"/>
    </row>
    <row r="196" spans="1:87" ht="12.95" customHeight="1">
      <c r="A196" s="56">
        <v>294</v>
      </c>
      <c r="B196" s="38"/>
      <c r="C196" s="39">
        <v>111</v>
      </c>
      <c r="D196" s="39" t="s">
        <v>331</v>
      </c>
      <c r="E196" s="38" t="s">
        <v>125</v>
      </c>
      <c r="F196" s="37" t="s">
        <v>262</v>
      </c>
      <c r="G196" s="36" t="s">
        <v>252</v>
      </c>
      <c r="H196" s="35">
        <v>20</v>
      </c>
      <c r="I196" s="41"/>
      <c r="J196" s="41"/>
      <c r="K196" s="41"/>
      <c r="L196" s="40"/>
      <c r="M196" s="40"/>
      <c r="N196" s="40"/>
      <c r="O196" s="40"/>
      <c r="P196" s="40"/>
      <c r="Q196" s="40"/>
      <c r="R196" s="40"/>
      <c r="S196" s="40"/>
      <c r="T196" s="40"/>
      <c r="U196" s="40"/>
      <c r="V196" s="40"/>
      <c r="W196" s="40"/>
      <c r="X196" s="40"/>
      <c r="Y196" s="40"/>
      <c r="Z196" s="40"/>
      <c r="AA196" s="40"/>
      <c r="AB196" s="40"/>
      <c r="AC196" s="40"/>
      <c r="AD196" s="40"/>
      <c r="AE196" s="40"/>
      <c r="AF196" s="40"/>
      <c r="AG196" s="40"/>
      <c r="AH196" s="40"/>
      <c r="AI196" s="40"/>
      <c r="AJ196" s="40"/>
      <c r="AK196" s="40"/>
      <c r="AL196" s="40"/>
      <c r="AM196" s="40"/>
      <c r="AN196" s="40"/>
      <c r="AO196" s="40"/>
      <c r="AP196" s="40"/>
      <c r="AQ196" s="40"/>
      <c r="AR196" s="40"/>
      <c r="AS196" s="40"/>
      <c r="AT196" s="40"/>
      <c r="AU196" s="40"/>
    </row>
    <row r="197" spans="1:87" ht="12.95" customHeight="1">
      <c r="A197" s="56">
        <v>295</v>
      </c>
      <c r="B197" s="38"/>
      <c r="C197" s="39">
        <v>111</v>
      </c>
      <c r="D197" s="39" t="s">
        <v>331</v>
      </c>
      <c r="E197" s="38" t="s">
        <v>125</v>
      </c>
      <c r="F197" s="37" t="s">
        <v>68</v>
      </c>
      <c r="G197" s="36">
        <v>1</v>
      </c>
      <c r="H197" s="35">
        <v>50</v>
      </c>
      <c r="I197" s="41"/>
      <c r="J197" s="41"/>
      <c r="K197" s="41"/>
      <c r="L197" s="40"/>
      <c r="M197" s="40"/>
      <c r="N197" s="40"/>
      <c r="O197" s="40"/>
      <c r="P197" s="40"/>
      <c r="Q197" s="40"/>
      <c r="R197" s="40"/>
      <c r="S197" s="40"/>
      <c r="T197" s="40"/>
      <c r="U197" s="40"/>
      <c r="V197" s="40"/>
      <c r="W197" s="40"/>
      <c r="X197" s="40"/>
      <c r="Y197" s="40"/>
      <c r="Z197" s="40"/>
      <c r="AA197" s="40"/>
      <c r="AB197" s="40"/>
      <c r="AC197" s="40"/>
      <c r="AD197" s="40"/>
      <c r="AE197" s="40"/>
      <c r="AF197" s="40"/>
      <c r="AG197" s="40"/>
      <c r="AH197" s="40"/>
      <c r="AI197" s="40"/>
      <c r="AJ197" s="40"/>
      <c r="AK197" s="40"/>
      <c r="AL197" s="40"/>
      <c r="AM197" s="40"/>
      <c r="AN197" s="40"/>
      <c r="AO197" s="40"/>
      <c r="AP197" s="40"/>
      <c r="AQ197" s="40"/>
      <c r="AR197" s="40"/>
      <c r="AS197" s="40"/>
      <c r="AT197" s="40"/>
      <c r="AU197" s="40"/>
    </row>
    <row r="198" spans="1:87" ht="12.95" customHeight="1">
      <c r="A198" s="56">
        <v>296</v>
      </c>
      <c r="B198" s="38"/>
      <c r="C198" s="39">
        <v>111</v>
      </c>
      <c r="D198" s="39" t="s">
        <v>331</v>
      </c>
      <c r="E198" s="38" t="s">
        <v>261</v>
      </c>
      <c r="F198" s="37" t="s">
        <v>260</v>
      </c>
      <c r="G198" s="36">
        <v>1</v>
      </c>
      <c r="H198" s="35">
        <v>150</v>
      </c>
      <c r="I198" s="41"/>
      <c r="J198" s="41"/>
      <c r="K198" s="41"/>
      <c r="L198" s="40"/>
      <c r="M198" s="40"/>
      <c r="N198" s="40"/>
      <c r="O198" s="40"/>
      <c r="P198" s="40"/>
      <c r="Q198" s="40"/>
      <c r="R198" s="40"/>
      <c r="S198" s="40"/>
      <c r="T198" s="40"/>
      <c r="U198" s="40"/>
      <c r="V198" s="40"/>
      <c r="W198" s="40"/>
      <c r="X198" s="40"/>
      <c r="Y198" s="40"/>
      <c r="Z198" s="40"/>
      <c r="AA198" s="40"/>
      <c r="AB198" s="40"/>
      <c r="AC198" s="40"/>
      <c r="AD198" s="40"/>
      <c r="AE198" s="40"/>
      <c r="AF198" s="40"/>
      <c r="AG198" s="40"/>
      <c r="AH198" s="40"/>
      <c r="AI198" s="40"/>
      <c r="AJ198" s="40"/>
      <c r="AK198" s="40"/>
      <c r="AL198" s="40"/>
      <c r="AM198" s="40"/>
      <c r="AN198" s="40"/>
      <c r="AO198" s="40"/>
      <c r="AP198" s="40"/>
      <c r="AQ198" s="40"/>
      <c r="AR198" s="40"/>
      <c r="AS198" s="40"/>
      <c r="AT198" s="40"/>
      <c r="AU198" s="40"/>
    </row>
    <row r="199" spans="1:87" ht="12.95" customHeight="1">
      <c r="A199" s="56">
        <v>297</v>
      </c>
      <c r="B199" s="38"/>
      <c r="C199" s="39">
        <v>111</v>
      </c>
      <c r="D199" s="39" t="s">
        <v>331</v>
      </c>
      <c r="E199" s="38" t="s">
        <v>125</v>
      </c>
      <c r="F199" s="37" t="s">
        <v>92</v>
      </c>
      <c r="G199" s="36">
        <v>1</v>
      </c>
      <c r="H199" s="35">
        <v>250</v>
      </c>
      <c r="I199" s="41"/>
      <c r="J199" s="41"/>
      <c r="K199" s="41"/>
      <c r="L199" s="40"/>
      <c r="M199" s="40"/>
      <c r="N199" s="40"/>
      <c r="O199" s="40"/>
      <c r="P199" s="40"/>
      <c r="Q199" s="40"/>
      <c r="R199" s="40"/>
      <c r="S199" s="40"/>
      <c r="T199" s="40"/>
      <c r="U199" s="40"/>
      <c r="V199" s="40"/>
      <c r="W199" s="40"/>
      <c r="X199" s="40"/>
      <c r="Y199" s="40"/>
      <c r="Z199" s="40"/>
      <c r="AA199" s="40"/>
      <c r="AB199" s="40"/>
      <c r="AC199" s="40"/>
      <c r="AD199" s="40"/>
      <c r="AE199" s="40"/>
      <c r="AF199" s="40"/>
      <c r="AG199" s="40"/>
      <c r="AH199" s="40"/>
      <c r="AI199" s="40"/>
      <c r="AJ199" s="40"/>
      <c r="AK199" s="40"/>
      <c r="AL199" s="40"/>
      <c r="AM199" s="40"/>
      <c r="AN199" s="40"/>
      <c r="AO199" s="40"/>
      <c r="AP199" s="40"/>
      <c r="AQ199" s="40"/>
      <c r="AR199" s="40"/>
      <c r="AS199" s="40"/>
      <c r="AT199" s="40"/>
      <c r="AU199" s="40"/>
    </row>
    <row r="200" spans="1:87" ht="12.95" customHeight="1">
      <c r="A200" s="56">
        <v>298</v>
      </c>
      <c r="B200" s="38"/>
      <c r="C200" s="39">
        <v>111</v>
      </c>
      <c r="D200" s="39" t="s">
        <v>331</v>
      </c>
      <c r="E200" s="38" t="s">
        <v>126</v>
      </c>
      <c r="F200" s="37" t="s">
        <v>259</v>
      </c>
      <c r="G200" s="36">
        <v>1</v>
      </c>
      <c r="H200" s="35">
        <v>1200</v>
      </c>
      <c r="I200" s="41"/>
      <c r="J200" s="41"/>
      <c r="K200" s="41"/>
      <c r="L200" s="40"/>
      <c r="M200" s="40"/>
      <c r="N200" s="40"/>
      <c r="O200" s="40"/>
      <c r="P200" s="40"/>
      <c r="Q200" s="40"/>
      <c r="R200" s="40"/>
      <c r="S200" s="40"/>
      <c r="T200" s="40"/>
      <c r="U200" s="40"/>
      <c r="V200" s="40"/>
      <c r="W200" s="40"/>
      <c r="X200" s="40"/>
      <c r="Y200" s="40"/>
      <c r="Z200" s="40"/>
      <c r="AA200" s="40"/>
      <c r="AB200" s="40"/>
      <c r="AC200" s="40"/>
      <c r="AD200" s="40"/>
      <c r="AE200" s="40"/>
      <c r="AF200" s="40"/>
      <c r="AG200" s="40"/>
      <c r="AH200" s="40"/>
      <c r="AI200" s="40"/>
      <c r="AJ200" s="40"/>
      <c r="AK200" s="40"/>
      <c r="AL200" s="40"/>
      <c r="AM200" s="40"/>
      <c r="AN200" s="40"/>
      <c r="AO200" s="40"/>
      <c r="AP200" s="40"/>
      <c r="AQ200" s="40"/>
      <c r="AR200" s="40"/>
      <c r="AS200" s="40"/>
      <c r="AT200" s="40"/>
      <c r="AU200" s="40"/>
    </row>
    <row r="201" spans="1:87" ht="12.95" customHeight="1">
      <c r="A201" s="56">
        <v>299</v>
      </c>
      <c r="B201" s="38"/>
      <c r="C201" s="39">
        <v>111</v>
      </c>
      <c r="D201" s="39" t="s">
        <v>331</v>
      </c>
      <c r="E201" s="38" t="s">
        <v>126</v>
      </c>
      <c r="F201" s="37" t="s">
        <v>258</v>
      </c>
      <c r="G201" s="36">
        <v>1</v>
      </c>
      <c r="H201" s="35">
        <v>600</v>
      </c>
      <c r="I201" s="41"/>
      <c r="J201" s="41"/>
      <c r="K201" s="41"/>
      <c r="L201" s="40"/>
      <c r="M201" s="40"/>
      <c r="N201" s="40"/>
      <c r="O201" s="40"/>
      <c r="P201" s="40"/>
      <c r="Q201" s="40"/>
      <c r="R201" s="40"/>
      <c r="S201" s="40"/>
      <c r="T201" s="40"/>
      <c r="U201" s="40"/>
      <c r="V201" s="40"/>
      <c r="W201" s="40"/>
      <c r="X201" s="40"/>
      <c r="Y201" s="40"/>
      <c r="Z201" s="40"/>
      <c r="AA201" s="40"/>
      <c r="AB201" s="40"/>
      <c r="AC201" s="40"/>
      <c r="AD201" s="40"/>
      <c r="AE201" s="40"/>
      <c r="AF201" s="40"/>
      <c r="AG201" s="40"/>
      <c r="AH201" s="40"/>
      <c r="AI201" s="40"/>
      <c r="AJ201" s="40"/>
      <c r="AK201" s="40"/>
      <c r="AL201" s="40"/>
      <c r="AM201" s="40"/>
      <c r="AN201" s="40"/>
      <c r="AO201" s="40"/>
      <c r="AP201" s="40"/>
      <c r="AQ201" s="40"/>
      <c r="AR201" s="40"/>
      <c r="AS201" s="40"/>
      <c r="AT201" s="40"/>
      <c r="AU201" s="40"/>
    </row>
    <row r="202" spans="1:87" ht="15" customHeight="1">
      <c r="A202" s="55" t="s">
        <v>382</v>
      </c>
      <c r="B202" s="38"/>
      <c r="C202" s="39">
        <v>111</v>
      </c>
      <c r="D202" s="158" t="s">
        <v>331</v>
      </c>
      <c r="E202" s="160" t="s">
        <v>257</v>
      </c>
      <c r="F202" s="162" t="s">
        <v>257</v>
      </c>
      <c r="G202" s="83" t="s">
        <v>210</v>
      </c>
      <c r="H202" s="35">
        <v>700</v>
      </c>
    </row>
    <row r="203" spans="1:87" ht="15" customHeight="1">
      <c r="A203" s="55" t="s">
        <v>383</v>
      </c>
      <c r="B203" s="38"/>
      <c r="C203" s="39">
        <v>111</v>
      </c>
      <c r="D203" s="159"/>
      <c r="E203" s="161"/>
      <c r="F203" s="163"/>
      <c r="G203" s="83" t="s">
        <v>198</v>
      </c>
      <c r="H203" s="35">
        <v>700</v>
      </c>
    </row>
    <row r="204" spans="1:87" ht="15" customHeight="1">
      <c r="A204" s="56">
        <v>302</v>
      </c>
      <c r="B204" s="38"/>
      <c r="C204" s="39">
        <v>111</v>
      </c>
      <c r="D204" s="39" t="s">
        <v>331</v>
      </c>
      <c r="E204" s="38" t="s">
        <v>257</v>
      </c>
      <c r="F204" s="37" t="s">
        <v>256</v>
      </c>
      <c r="G204" s="36">
        <v>1</v>
      </c>
      <c r="H204" s="35">
        <v>200</v>
      </c>
    </row>
    <row r="205" spans="1:87" ht="15" customHeight="1">
      <c r="A205" s="56">
        <v>303</v>
      </c>
      <c r="B205" s="38"/>
      <c r="C205" s="39">
        <v>111</v>
      </c>
      <c r="D205" s="39" t="s">
        <v>331</v>
      </c>
      <c r="E205" s="38" t="s">
        <v>255</v>
      </c>
      <c r="F205" s="37" t="s">
        <v>254</v>
      </c>
      <c r="G205" s="36">
        <v>1</v>
      </c>
      <c r="H205" s="35">
        <v>100</v>
      </c>
    </row>
    <row r="206" spans="1:87" ht="15" customHeight="1">
      <c r="A206" s="56">
        <v>304</v>
      </c>
      <c r="B206" s="38"/>
      <c r="C206" s="39">
        <v>111</v>
      </c>
      <c r="D206" s="39" t="s">
        <v>331</v>
      </c>
      <c r="E206" s="38" t="s">
        <v>119</v>
      </c>
      <c r="F206" s="37" t="s">
        <v>119</v>
      </c>
      <c r="G206" s="36">
        <v>1</v>
      </c>
      <c r="H206" s="35">
        <v>200</v>
      </c>
    </row>
    <row r="207" spans="1:87" ht="15" customHeight="1">
      <c r="A207" s="56">
        <v>305</v>
      </c>
      <c r="B207" s="38"/>
      <c r="C207" s="39">
        <v>111</v>
      </c>
      <c r="D207" s="39" t="s">
        <v>218</v>
      </c>
      <c r="E207" s="38" t="s">
        <v>253</v>
      </c>
      <c r="F207" s="37" t="s">
        <v>41</v>
      </c>
      <c r="G207" s="36" t="s">
        <v>252</v>
      </c>
      <c r="H207" s="35">
        <v>10</v>
      </c>
    </row>
  </sheetData>
  <autoFilter ref="A1:AT1"/>
  <mergeCells count="54">
    <mergeCell ref="E114:E115"/>
    <mergeCell ref="F114:F115"/>
    <mergeCell ref="D96:D97"/>
    <mergeCell ref="E96:E97"/>
    <mergeCell ref="F96:F97"/>
    <mergeCell ref="D102:D103"/>
    <mergeCell ref="E102:E103"/>
    <mergeCell ref="F102:F103"/>
    <mergeCell ref="D82:D83"/>
    <mergeCell ref="E82:E83"/>
    <mergeCell ref="F82:F83"/>
    <mergeCell ref="D93:D94"/>
    <mergeCell ref="E93:E94"/>
    <mergeCell ref="F93:F94"/>
    <mergeCell ref="D118:D119"/>
    <mergeCell ref="E118:E119"/>
    <mergeCell ref="F118:F119"/>
    <mergeCell ref="D120:D121"/>
    <mergeCell ref="E120:E121"/>
    <mergeCell ref="F120:F121"/>
    <mergeCell ref="D124:D125"/>
    <mergeCell ref="E124:E125"/>
    <mergeCell ref="F124:F125"/>
    <mergeCell ref="D127:D128"/>
    <mergeCell ref="E127:E128"/>
    <mergeCell ref="F127:F128"/>
    <mergeCell ref="D133:D134"/>
    <mergeCell ref="E133:E134"/>
    <mergeCell ref="F133:F134"/>
    <mergeCell ref="D129:D130"/>
    <mergeCell ref="E129:E130"/>
    <mergeCell ref="F129:F130"/>
    <mergeCell ref="D143:D144"/>
    <mergeCell ref="E143:E144"/>
    <mergeCell ref="F143:F144"/>
    <mergeCell ref="D159:D160"/>
    <mergeCell ref="E159:E160"/>
    <mergeCell ref="F159:F160"/>
    <mergeCell ref="D122:D123"/>
    <mergeCell ref="D202:D203"/>
    <mergeCell ref="E202:E203"/>
    <mergeCell ref="F202:F203"/>
    <mergeCell ref="D175:D176"/>
    <mergeCell ref="E175:E176"/>
    <mergeCell ref="F175:F176"/>
    <mergeCell ref="D177:D178"/>
    <mergeCell ref="E177:E178"/>
    <mergeCell ref="F177:F178"/>
    <mergeCell ref="D164:D165"/>
    <mergeCell ref="E164:E165"/>
    <mergeCell ref="F164:F165"/>
    <mergeCell ref="D167:D168"/>
    <mergeCell ref="E167:E168"/>
    <mergeCell ref="F167:F168"/>
  </mergeCells>
  <pageMargins left="0" right="0" top="0" bottom="0" header="0" footer="0"/>
  <pageSetup paperSize="8" scale="50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46"/>
  <sheetViews>
    <sheetView workbookViewId="0">
      <selection activeCell="A14" sqref="A14"/>
    </sheetView>
  </sheetViews>
  <sheetFormatPr baseColWidth="10" defaultRowHeight="15"/>
  <cols>
    <col min="1" max="1" width="16.7109375" bestFit="1" customWidth="1"/>
    <col min="2" max="2" width="30" bestFit="1" customWidth="1"/>
    <col min="3" max="3" width="18.7109375" bestFit="1" customWidth="1"/>
    <col min="4" max="4" width="15.7109375" bestFit="1" customWidth="1"/>
    <col min="5" max="5" width="13.42578125" bestFit="1" customWidth="1"/>
    <col min="7" max="7" width="14.42578125" customWidth="1"/>
  </cols>
  <sheetData>
    <row r="1" spans="1:7">
      <c r="A1" s="4" t="s">
        <v>4</v>
      </c>
      <c r="B1" s="4" t="s">
        <v>5</v>
      </c>
      <c r="C1" s="5" t="s">
        <v>6</v>
      </c>
      <c r="D1" s="6" t="s">
        <v>143</v>
      </c>
      <c r="E1" s="1" t="s">
        <v>144</v>
      </c>
      <c r="G1" t="s">
        <v>444</v>
      </c>
    </row>
    <row r="2" spans="1:7" ht="13.9" customHeight="1">
      <c r="A2" s="3" t="s">
        <v>145</v>
      </c>
      <c r="B2" s="7" t="s">
        <v>146</v>
      </c>
      <c r="C2" s="7" t="s">
        <v>145</v>
      </c>
      <c r="D2" s="7" t="s">
        <v>147</v>
      </c>
      <c r="E2" s="7">
        <v>1</v>
      </c>
      <c r="G2" t="s">
        <v>414</v>
      </c>
    </row>
    <row r="3" spans="1:7" ht="13.9" customHeight="1">
      <c r="A3" s="2" t="s">
        <v>148</v>
      </c>
      <c r="B3" s="27" t="s">
        <v>149</v>
      </c>
      <c r="C3" s="27" t="s">
        <v>148</v>
      </c>
      <c r="D3" s="27" t="s">
        <v>148</v>
      </c>
      <c r="E3" s="7">
        <v>4</v>
      </c>
      <c r="G3" t="s">
        <v>180</v>
      </c>
    </row>
    <row r="4" spans="1:7">
      <c r="A4" s="3" t="s">
        <v>150</v>
      </c>
      <c r="B4" s="7" t="s">
        <v>151</v>
      </c>
      <c r="C4" s="7" t="s">
        <v>150</v>
      </c>
      <c r="D4" s="27" t="s">
        <v>460</v>
      </c>
      <c r="E4" s="7">
        <v>5</v>
      </c>
      <c r="G4" t="s">
        <v>176</v>
      </c>
    </row>
    <row r="5" spans="1:7">
      <c r="A5" s="3"/>
      <c r="B5" s="7"/>
      <c r="C5" s="7"/>
      <c r="D5" s="3"/>
      <c r="E5" s="7">
        <v>6</v>
      </c>
      <c r="G5" t="s">
        <v>441</v>
      </c>
    </row>
    <row r="6" spans="1:7">
      <c r="A6" s="4" t="s">
        <v>441</v>
      </c>
      <c r="B6" s="4" t="s">
        <v>8</v>
      </c>
      <c r="C6" s="5" t="s">
        <v>9</v>
      </c>
      <c r="D6" s="5" t="s">
        <v>17</v>
      </c>
      <c r="E6" s="7">
        <v>10</v>
      </c>
      <c r="G6" t="s">
        <v>449</v>
      </c>
    </row>
    <row r="7" spans="1:7">
      <c r="A7" s="3" t="s">
        <v>152</v>
      </c>
      <c r="B7" s="8" t="s">
        <v>153</v>
      </c>
      <c r="C7" s="7" t="s">
        <v>154</v>
      </c>
      <c r="D7" s="7" t="s">
        <v>145</v>
      </c>
      <c r="E7" s="7">
        <v>15</v>
      </c>
    </row>
    <row r="8" spans="1:7">
      <c r="A8" s="3" t="s">
        <v>155</v>
      </c>
      <c r="B8" s="7" t="s">
        <v>156</v>
      </c>
      <c r="C8" s="7" t="s">
        <v>157</v>
      </c>
      <c r="D8" s="7" t="s">
        <v>148</v>
      </c>
      <c r="E8" s="7">
        <v>20</v>
      </c>
    </row>
    <row r="9" spans="1:7">
      <c r="A9" s="3" t="s">
        <v>158</v>
      </c>
      <c r="B9" s="7"/>
      <c r="C9" s="9"/>
      <c r="D9" s="7" t="s">
        <v>150</v>
      </c>
      <c r="E9" s="7">
        <v>25</v>
      </c>
    </row>
    <row r="10" spans="1:7">
      <c r="A10" s="7" t="s">
        <v>159</v>
      </c>
      <c r="B10" s="7"/>
      <c r="C10" s="7"/>
      <c r="D10" s="3"/>
      <c r="E10" s="7">
        <v>30</v>
      </c>
    </row>
    <row r="11" spans="1:7">
      <c r="A11" s="3" t="s">
        <v>160</v>
      </c>
      <c r="B11" s="7"/>
      <c r="C11" s="7"/>
      <c r="D11" s="7"/>
      <c r="E11" s="7">
        <v>40</v>
      </c>
    </row>
    <row r="12" spans="1:7">
      <c r="A12" s="3" t="s">
        <v>156</v>
      </c>
      <c r="B12" s="7"/>
      <c r="C12" s="7"/>
      <c r="D12" s="7"/>
      <c r="E12" s="7">
        <v>50</v>
      </c>
    </row>
    <row r="13" spans="1:7">
      <c r="A13" s="3"/>
      <c r="B13" s="7"/>
      <c r="C13" s="1"/>
      <c r="D13" s="7"/>
      <c r="E13" s="7">
        <v>70</v>
      </c>
    </row>
    <row r="14" spans="1:7">
      <c r="A14" s="10" t="s">
        <v>10</v>
      </c>
      <c r="B14" s="4" t="s">
        <v>18</v>
      </c>
      <c r="C14" s="11" t="s">
        <v>161</v>
      </c>
      <c r="D14" s="4" t="s">
        <v>11</v>
      </c>
      <c r="E14" s="7">
        <v>100</v>
      </c>
    </row>
    <row r="15" spans="1:7">
      <c r="A15" s="7" t="s">
        <v>162</v>
      </c>
      <c r="B15" s="7" t="s">
        <v>146</v>
      </c>
      <c r="C15" s="8" t="s">
        <v>153</v>
      </c>
      <c r="D15" s="7" t="s">
        <v>154</v>
      </c>
      <c r="E15" s="7">
        <v>120</v>
      </c>
    </row>
    <row r="16" spans="1:7">
      <c r="A16" s="7" t="s">
        <v>163</v>
      </c>
      <c r="B16" s="7" t="s">
        <v>149</v>
      </c>
      <c r="C16" s="12" t="s">
        <v>156</v>
      </c>
      <c r="D16" s="7" t="s">
        <v>164</v>
      </c>
      <c r="E16" s="7">
        <v>150</v>
      </c>
    </row>
    <row r="17" spans="1:5">
      <c r="A17" s="7" t="s">
        <v>165</v>
      </c>
      <c r="B17" s="7" t="s">
        <v>151</v>
      </c>
      <c r="C17" s="13" t="s">
        <v>157</v>
      </c>
      <c r="D17" s="7" t="s">
        <v>166</v>
      </c>
      <c r="E17" s="24">
        <v>175</v>
      </c>
    </row>
    <row r="18" spans="1:5">
      <c r="A18" s="7" t="s">
        <v>167</v>
      </c>
      <c r="B18" s="7" t="s">
        <v>156</v>
      </c>
      <c r="C18" s="7"/>
      <c r="D18" s="7"/>
      <c r="E18" s="7">
        <v>500</v>
      </c>
    </row>
    <row r="19" spans="1:5">
      <c r="A19" s="7" t="s">
        <v>168</v>
      </c>
      <c r="B19" s="1"/>
      <c r="C19" s="7"/>
      <c r="D19" s="7"/>
      <c r="E19" s="7">
        <v>600</v>
      </c>
    </row>
    <row r="20" spans="1:5">
      <c r="A20" s="7" t="s">
        <v>169</v>
      </c>
      <c r="B20" s="7"/>
      <c r="C20" s="7"/>
      <c r="D20" s="7"/>
      <c r="E20" s="7">
        <v>700</v>
      </c>
    </row>
    <row r="21" spans="1:5">
      <c r="A21" s="7"/>
      <c r="B21" s="7"/>
      <c r="C21" s="7"/>
      <c r="D21" s="7"/>
      <c r="E21" s="7">
        <v>1000</v>
      </c>
    </row>
    <row r="22" spans="1:5">
      <c r="A22" s="7"/>
      <c r="B22" s="7"/>
      <c r="C22" s="7"/>
      <c r="D22" s="7"/>
      <c r="E22" s="7">
        <v>1250</v>
      </c>
    </row>
    <row r="23" spans="1:5">
      <c r="A23" s="14" t="s">
        <v>14</v>
      </c>
      <c r="B23" s="14" t="s">
        <v>16</v>
      </c>
      <c r="C23" s="15" t="s">
        <v>20</v>
      </c>
      <c r="D23" s="14" t="s">
        <v>30</v>
      </c>
      <c r="E23" s="16" t="s">
        <v>170</v>
      </c>
    </row>
    <row r="24" spans="1:5">
      <c r="A24" s="3" t="s">
        <v>145</v>
      </c>
      <c r="B24" s="3" t="s">
        <v>153</v>
      </c>
      <c r="C24" s="17" t="s">
        <v>171</v>
      </c>
      <c r="D24" s="7" t="s">
        <v>152</v>
      </c>
      <c r="E24" s="18" t="s">
        <v>172</v>
      </c>
    </row>
    <row r="25" spans="1:5">
      <c r="A25" s="3" t="s">
        <v>148</v>
      </c>
      <c r="B25" s="3" t="s">
        <v>156</v>
      </c>
      <c r="C25" s="17" t="s">
        <v>173</v>
      </c>
      <c r="D25" s="7" t="s">
        <v>174</v>
      </c>
      <c r="E25" s="1" t="s">
        <v>175</v>
      </c>
    </row>
    <row r="26" spans="1:5">
      <c r="A26" s="19" t="s">
        <v>150</v>
      </c>
      <c r="B26" s="7"/>
      <c r="C26" s="7"/>
      <c r="D26" s="7" t="s">
        <v>23</v>
      </c>
      <c r="E26" s="1" t="s">
        <v>176</v>
      </c>
    </row>
    <row r="27" spans="1:5">
      <c r="A27" s="19"/>
      <c r="B27" s="1"/>
      <c r="C27" s="19"/>
      <c r="D27" s="7" t="s">
        <v>177</v>
      </c>
      <c r="E27" s="1"/>
    </row>
    <row r="28" spans="1:5">
      <c r="A28" s="7"/>
      <c r="B28" s="3"/>
      <c r="C28" s="19"/>
      <c r="D28" s="7" t="s">
        <v>178</v>
      </c>
    </row>
    <row r="29" spans="1:5">
      <c r="A29" s="7"/>
      <c r="B29" s="3"/>
      <c r="C29" s="19"/>
      <c r="D29" s="7"/>
      <c r="E29" s="1"/>
    </row>
    <row r="30" spans="1:5">
      <c r="A30" s="10" t="s">
        <v>15</v>
      </c>
      <c r="B30" s="15" t="s">
        <v>22</v>
      </c>
      <c r="C30" s="15" t="s">
        <v>21</v>
      </c>
      <c r="D30" s="20" t="s">
        <v>3</v>
      </c>
      <c r="E30" s="1"/>
    </row>
    <row r="31" spans="1:5">
      <c r="A31" s="3" t="s">
        <v>154</v>
      </c>
      <c r="B31" s="7" t="s">
        <v>179</v>
      </c>
      <c r="C31" s="17" t="s">
        <v>179</v>
      </c>
      <c r="D31" s="7" t="s">
        <v>179</v>
      </c>
      <c r="E31" s="21" t="s">
        <v>29</v>
      </c>
    </row>
    <row r="32" spans="1:5">
      <c r="A32" s="9" t="s">
        <v>156</v>
      </c>
      <c r="B32" s="7" t="s">
        <v>180</v>
      </c>
      <c r="C32" s="17" t="s">
        <v>180</v>
      </c>
      <c r="D32" s="7" t="s">
        <v>180</v>
      </c>
      <c r="E32" s="22">
        <v>1</v>
      </c>
    </row>
    <row r="33" spans="1:5">
      <c r="A33" s="7" t="s">
        <v>157</v>
      </c>
      <c r="B33" s="7"/>
      <c r="C33" s="17" t="s">
        <v>182</v>
      </c>
      <c r="D33" s="7" t="s">
        <v>157</v>
      </c>
      <c r="E33" s="22" t="s">
        <v>181</v>
      </c>
    </row>
    <row r="34" spans="1:5">
      <c r="A34" s="1"/>
      <c r="B34" s="1"/>
      <c r="C34" s="17"/>
      <c r="D34" s="7"/>
      <c r="E34" s="22" t="s">
        <v>183</v>
      </c>
    </row>
    <row r="35" spans="1:5">
      <c r="A35" s="15" t="s">
        <v>25</v>
      </c>
      <c r="B35" s="15" t="s">
        <v>185</v>
      </c>
      <c r="C35" s="15" t="s">
        <v>186</v>
      </c>
      <c r="D35" s="15" t="s">
        <v>187</v>
      </c>
      <c r="E35" s="7" t="s">
        <v>184</v>
      </c>
    </row>
    <row r="36" spans="1:5">
      <c r="A36" s="22" t="s">
        <v>189</v>
      </c>
      <c r="B36" s="7" t="s">
        <v>154</v>
      </c>
      <c r="C36" s="7" t="s">
        <v>154</v>
      </c>
      <c r="D36" s="7" t="s">
        <v>154</v>
      </c>
      <c r="E36" s="7" t="s">
        <v>188</v>
      </c>
    </row>
    <row r="37" spans="1:5">
      <c r="A37" s="22" t="s">
        <v>190</v>
      </c>
      <c r="B37" s="7" t="s">
        <v>164</v>
      </c>
      <c r="C37" s="7" t="s">
        <v>164</v>
      </c>
      <c r="D37" s="7" t="s">
        <v>164</v>
      </c>
      <c r="E37" s="7"/>
    </row>
    <row r="38" spans="1:5">
      <c r="A38" s="22"/>
      <c r="B38" s="7" t="s">
        <v>166</v>
      </c>
      <c r="C38" s="7" t="s">
        <v>166</v>
      </c>
      <c r="D38" s="7" t="s">
        <v>166</v>
      </c>
      <c r="E38" s="7"/>
    </row>
    <row r="39" spans="1:5">
      <c r="A39" s="22"/>
      <c r="B39" s="7" t="s">
        <v>156</v>
      </c>
      <c r="C39" s="7" t="s">
        <v>156</v>
      </c>
      <c r="D39" s="7" t="s">
        <v>156</v>
      </c>
      <c r="E39" s="7"/>
    </row>
    <row r="40" spans="1:5">
      <c r="A40" s="7"/>
      <c r="B40" s="1"/>
      <c r="C40" s="7"/>
      <c r="D40" s="7"/>
      <c r="E40" s="7"/>
    </row>
    <row r="41" spans="1:5">
      <c r="A41" s="15" t="s">
        <v>23</v>
      </c>
      <c r="B41" s="15" t="s">
        <v>26</v>
      </c>
      <c r="C41" s="15" t="s">
        <v>27</v>
      </c>
      <c r="D41" s="20" t="s">
        <v>191</v>
      </c>
      <c r="E41" s="7"/>
    </row>
    <row r="42" spans="1:5">
      <c r="A42" s="22" t="s">
        <v>179</v>
      </c>
      <c r="B42" s="7" t="s">
        <v>154</v>
      </c>
      <c r="C42" s="25" t="s">
        <v>145</v>
      </c>
      <c r="D42" s="23" t="s">
        <v>179</v>
      </c>
      <c r="E42" s="1"/>
    </row>
    <row r="43" spans="1:5">
      <c r="A43" s="22" t="s">
        <v>180</v>
      </c>
      <c r="B43" s="7" t="s">
        <v>164</v>
      </c>
      <c r="C43" s="26" t="s">
        <v>150</v>
      </c>
      <c r="D43" s="23" t="s">
        <v>180</v>
      </c>
      <c r="E43" s="1"/>
    </row>
    <row r="44" spans="1:5">
      <c r="A44" s="7" t="s">
        <v>192</v>
      </c>
      <c r="B44" s="7" t="s">
        <v>166</v>
      </c>
      <c r="C44" s="22" t="s">
        <v>156</v>
      </c>
      <c r="D44" s="25"/>
      <c r="E44" s="1"/>
    </row>
    <row r="45" spans="1:5">
      <c r="A45" s="7"/>
      <c r="B45" s="7" t="s">
        <v>156</v>
      </c>
      <c r="C45" s="1"/>
      <c r="D45" s="1"/>
      <c r="E45" s="7"/>
    </row>
    <row r="46" spans="1:5">
      <c r="E46" s="7"/>
    </row>
  </sheetData>
  <sheetProtection password="C5FF" sheet="1" objects="1" scenarios="1" selectLockedCells="1" sort="0" autoFilter="0" pivotTables="0"/>
  <pageMargins left="0.7" right="0.7" top="0.75" bottom="0.75" header="0.3" footer="0.3"/>
  <pageSetup paperSize="9" orientation="portrait" horizontalDpi="0" verticalDpi="0" r:id="rId1"/>
  <tableParts count="28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  <tablePart r:id="rId29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3399FF"/>
  </sheetPr>
  <dimension ref="A1:H16"/>
  <sheetViews>
    <sheetView zoomScaleNormal="100" zoomScalePageLayoutView="50" workbookViewId="0">
      <pane xSplit="8" ySplit="2" topLeftCell="I3" activePane="bottomRight" state="frozen"/>
      <selection pane="topRight" activeCell="J1" sqref="J1"/>
      <selection pane="bottomLeft" activeCell="A3" sqref="A3"/>
      <selection pane="bottomRight" sqref="A1:H1"/>
    </sheetView>
  </sheetViews>
  <sheetFormatPr baseColWidth="10" defaultColWidth="11.5703125" defaultRowHeight="12"/>
  <cols>
    <col min="1" max="1" width="8.28515625" style="131" bestFit="1" customWidth="1"/>
    <col min="2" max="2" width="7.5703125" style="132" hidden="1" customWidth="1"/>
    <col min="3" max="3" width="10.7109375" style="131" bestFit="1" customWidth="1"/>
    <col min="4" max="4" width="13.7109375" style="130" customWidth="1"/>
    <col min="5" max="5" width="18.42578125" style="131" customWidth="1"/>
    <col min="6" max="6" width="31.7109375" style="131" customWidth="1"/>
    <col min="7" max="7" width="12.42578125" style="132" customWidth="1"/>
    <col min="8" max="8" width="11.42578125" style="132" bestFit="1" customWidth="1"/>
    <col min="9" max="9" width="11.5703125" style="120" customWidth="1"/>
    <col min="10" max="16384" width="11.5703125" style="120"/>
  </cols>
  <sheetData>
    <row r="1" spans="1:8" ht="22.15" customHeight="1" thickBot="1">
      <c r="A1" s="168" t="s">
        <v>432</v>
      </c>
      <c r="B1" s="168"/>
      <c r="C1" s="168"/>
      <c r="D1" s="168"/>
      <c r="E1" s="168"/>
      <c r="F1" s="168"/>
      <c r="G1" s="168"/>
      <c r="H1" s="168"/>
    </row>
    <row r="2" spans="1:8" s="121" customFormat="1" ht="13.5" thickTop="1" thickBot="1">
      <c r="A2" s="143" t="s">
        <v>462</v>
      </c>
      <c r="B2" s="144" t="s">
        <v>0</v>
      </c>
      <c r="C2" s="144" t="s">
        <v>463</v>
      </c>
      <c r="D2" s="145" t="s">
        <v>464</v>
      </c>
      <c r="E2" s="146" t="s">
        <v>465</v>
      </c>
      <c r="F2" s="147" t="s">
        <v>466</v>
      </c>
      <c r="G2" s="146" t="s">
        <v>467</v>
      </c>
      <c r="H2" s="148" t="s">
        <v>468</v>
      </c>
    </row>
    <row r="3" spans="1:8" s="124" customFormat="1" ht="12.75" thickTop="1">
      <c r="A3" s="139">
        <v>440</v>
      </c>
      <c r="B3" s="140"/>
      <c r="C3" s="140">
        <v>107</v>
      </c>
      <c r="D3" s="141" t="s">
        <v>331</v>
      </c>
      <c r="E3" s="142" t="s">
        <v>469</v>
      </c>
      <c r="F3" s="142" t="s">
        <v>469</v>
      </c>
      <c r="G3" s="141" t="s">
        <v>210</v>
      </c>
      <c r="H3" s="149">
        <v>200</v>
      </c>
    </row>
    <row r="4" spans="1:8" s="124" customFormat="1">
      <c r="A4" s="126">
        <v>441</v>
      </c>
      <c r="B4" s="122"/>
      <c r="C4" s="122">
        <v>107</v>
      </c>
      <c r="D4" s="123" t="s">
        <v>331</v>
      </c>
      <c r="E4" s="142" t="s">
        <v>469</v>
      </c>
      <c r="F4" s="142" t="s">
        <v>469</v>
      </c>
      <c r="G4" s="123" t="s">
        <v>198</v>
      </c>
      <c r="H4" s="150">
        <v>200</v>
      </c>
    </row>
    <row r="5" spans="1:8" s="124" customFormat="1">
      <c r="A5" s="126">
        <v>442</v>
      </c>
      <c r="B5" s="127"/>
      <c r="C5" s="127">
        <v>107</v>
      </c>
      <c r="D5" s="129" t="s">
        <v>331</v>
      </c>
      <c r="E5" s="128" t="s">
        <v>470</v>
      </c>
      <c r="F5" s="128" t="s">
        <v>470</v>
      </c>
      <c r="G5" s="129" t="s">
        <v>210</v>
      </c>
      <c r="H5" s="151">
        <v>500</v>
      </c>
    </row>
    <row r="6" spans="1:8" s="124" customFormat="1">
      <c r="A6" s="126">
        <v>443</v>
      </c>
      <c r="B6" s="127"/>
      <c r="C6" s="127">
        <v>107</v>
      </c>
      <c r="D6" s="129" t="s">
        <v>331</v>
      </c>
      <c r="E6" s="128" t="s">
        <v>470</v>
      </c>
      <c r="F6" s="128" t="s">
        <v>470</v>
      </c>
      <c r="G6" s="129" t="s">
        <v>198</v>
      </c>
      <c r="H6" s="151">
        <v>500</v>
      </c>
    </row>
    <row r="7" spans="1:8" s="124" customFormat="1">
      <c r="A7" s="122">
        <v>444</v>
      </c>
      <c r="B7" s="122"/>
      <c r="C7" s="122">
        <v>107</v>
      </c>
      <c r="D7" s="123" t="s">
        <v>331</v>
      </c>
      <c r="E7" s="125" t="s">
        <v>471</v>
      </c>
      <c r="F7" s="125" t="s">
        <v>471</v>
      </c>
      <c r="G7" s="123">
        <v>1</v>
      </c>
      <c r="H7" s="150">
        <v>200</v>
      </c>
    </row>
    <row r="8" spans="1:8" s="124" customFormat="1">
      <c r="A8" s="122">
        <v>445</v>
      </c>
      <c r="B8" s="122"/>
      <c r="C8" s="122">
        <v>107</v>
      </c>
      <c r="D8" s="123" t="s">
        <v>331</v>
      </c>
      <c r="E8" s="125" t="s">
        <v>472</v>
      </c>
      <c r="F8" s="125" t="s">
        <v>472</v>
      </c>
      <c r="G8" s="123">
        <v>1</v>
      </c>
      <c r="H8" s="150">
        <v>250</v>
      </c>
    </row>
    <row r="9" spans="1:8" s="124" customFormat="1">
      <c r="A9" s="126">
        <v>446</v>
      </c>
      <c r="B9" s="122"/>
      <c r="C9" s="122">
        <v>107</v>
      </c>
      <c r="D9" s="123" t="s">
        <v>331</v>
      </c>
      <c r="E9" s="125" t="s">
        <v>473</v>
      </c>
      <c r="F9" s="125" t="s">
        <v>473</v>
      </c>
      <c r="G9" s="123" t="s">
        <v>210</v>
      </c>
      <c r="H9" s="150">
        <v>150</v>
      </c>
    </row>
    <row r="10" spans="1:8" s="124" customFormat="1">
      <c r="A10" s="126">
        <v>447</v>
      </c>
      <c r="B10" s="122"/>
      <c r="C10" s="122">
        <v>107</v>
      </c>
      <c r="D10" s="123" t="s">
        <v>331</v>
      </c>
      <c r="E10" s="125" t="s">
        <v>473</v>
      </c>
      <c r="F10" s="125" t="s">
        <v>473</v>
      </c>
      <c r="G10" s="123" t="s">
        <v>198</v>
      </c>
      <c r="H10" s="150">
        <v>150</v>
      </c>
    </row>
    <row r="11" spans="1:8" s="124" customFormat="1">
      <c r="A11" s="122">
        <v>448</v>
      </c>
      <c r="B11" s="122"/>
      <c r="C11" s="122">
        <v>107</v>
      </c>
      <c r="D11" s="123" t="s">
        <v>331</v>
      </c>
      <c r="E11" s="125" t="s">
        <v>474</v>
      </c>
      <c r="F11" s="125" t="s">
        <v>474</v>
      </c>
      <c r="G11" s="123">
        <v>1</v>
      </c>
      <c r="H11" s="150">
        <v>250</v>
      </c>
    </row>
    <row r="12" spans="1:8" s="124" customFormat="1">
      <c r="A12" s="126">
        <v>449</v>
      </c>
      <c r="B12" s="122"/>
      <c r="C12" s="122">
        <v>107</v>
      </c>
      <c r="D12" s="123" t="s">
        <v>331</v>
      </c>
      <c r="E12" s="125" t="s">
        <v>475</v>
      </c>
      <c r="F12" s="125" t="s">
        <v>475</v>
      </c>
      <c r="G12" s="123" t="s">
        <v>210</v>
      </c>
      <c r="H12" s="150">
        <v>1000</v>
      </c>
    </row>
    <row r="13" spans="1:8" s="124" customFormat="1">
      <c r="A13" s="126">
        <v>450</v>
      </c>
      <c r="B13" s="122"/>
      <c r="C13" s="122">
        <v>107</v>
      </c>
      <c r="D13" s="123" t="s">
        <v>331</v>
      </c>
      <c r="E13" s="125" t="s">
        <v>475</v>
      </c>
      <c r="F13" s="125" t="s">
        <v>475</v>
      </c>
      <c r="G13" s="123" t="s">
        <v>198</v>
      </c>
      <c r="H13" s="150">
        <v>1000</v>
      </c>
    </row>
    <row r="14" spans="1:8" s="124" customFormat="1">
      <c r="A14" s="126">
        <v>451</v>
      </c>
      <c r="B14" s="122"/>
      <c r="C14" s="122">
        <v>107</v>
      </c>
      <c r="D14" s="123" t="s">
        <v>331</v>
      </c>
      <c r="E14" s="125" t="s">
        <v>475</v>
      </c>
      <c r="F14" s="125" t="s">
        <v>475</v>
      </c>
      <c r="G14" s="123" t="s">
        <v>210</v>
      </c>
      <c r="H14" s="150">
        <v>500</v>
      </c>
    </row>
    <row r="15" spans="1:8" s="124" customFormat="1">
      <c r="A15" s="126">
        <v>452</v>
      </c>
      <c r="B15" s="122"/>
      <c r="C15" s="122">
        <v>107</v>
      </c>
      <c r="D15" s="123" t="s">
        <v>331</v>
      </c>
      <c r="E15" s="125" t="s">
        <v>475</v>
      </c>
      <c r="F15" s="125" t="s">
        <v>475</v>
      </c>
      <c r="G15" s="123" t="s">
        <v>198</v>
      </c>
      <c r="H15" s="150">
        <v>500</v>
      </c>
    </row>
    <row r="16" spans="1:8" s="124" customFormat="1">
      <c r="A16" s="137">
        <v>453</v>
      </c>
      <c r="B16" s="137"/>
      <c r="C16" s="137">
        <v>107</v>
      </c>
      <c r="D16" s="137" t="s">
        <v>331</v>
      </c>
      <c r="E16" s="125" t="s">
        <v>475</v>
      </c>
      <c r="F16" s="125" t="s">
        <v>475</v>
      </c>
      <c r="G16" s="138">
        <v>1</v>
      </c>
      <c r="H16" s="152">
        <v>500</v>
      </c>
    </row>
  </sheetData>
  <sheetProtection password="C7AC" sheet="1" objects="1" scenarios="1" sort="0" autoFilter="0"/>
  <autoFilter ref="A2:H16"/>
  <sortState ref="A3:AQ220">
    <sortCondition ref="B2"/>
  </sortState>
  <mergeCells count="1">
    <mergeCell ref="A1:H1"/>
  </mergeCells>
  <printOptions horizontalCentered="1" gridLines="1"/>
  <pageMargins left="0.19685039370078741" right="0.19685039370078741" top="0.98425196850393704" bottom="0.19685039370078741" header="0" footer="0"/>
  <pageSetup paperSize="9" scale="120" fitToHeight="0" orientation="portrait" r:id="rId1"/>
  <headerFooter>
    <oddHeader>&amp;C&amp;"Times New Roman,Gras"&amp;18
Fiche de Lavage</oddHeader>
    <oddFooter>&amp;C&amp;P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AG13"/>
  <sheetViews>
    <sheetView workbookViewId="0"/>
  </sheetViews>
  <sheetFormatPr baseColWidth="10" defaultColWidth="11.5703125" defaultRowHeight="12"/>
  <cols>
    <col min="1" max="1" width="13.140625" style="87" bestFit="1" customWidth="1"/>
    <col min="2" max="2" width="13.5703125" style="87" customWidth="1"/>
    <col min="3" max="3" width="11.5703125" style="87"/>
    <col min="4" max="5" width="9.42578125" style="87" customWidth="1"/>
    <col min="6" max="6" width="9.7109375" style="87" customWidth="1"/>
    <col min="7" max="8" width="10.7109375" style="87" customWidth="1"/>
    <col min="9" max="9" width="6.28515625" style="87" customWidth="1"/>
    <col min="10" max="10" width="10" style="87" bestFit="1" customWidth="1"/>
    <col min="11" max="12" width="10.7109375" style="87" customWidth="1"/>
    <col min="13" max="13" width="9.7109375" style="87" customWidth="1"/>
    <col min="14" max="14" width="13.140625" style="87" bestFit="1" customWidth="1"/>
    <col min="15" max="15" width="10.85546875" style="87" customWidth="1"/>
    <col min="16" max="16" width="10.7109375" style="87" customWidth="1"/>
    <col min="17" max="18" width="10.5703125" style="87" customWidth="1"/>
    <col min="19" max="19" width="11" style="87" customWidth="1"/>
    <col min="20" max="20" width="16.5703125" style="87" customWidth="1"/>
    <col min="21" max="21" width="17.85546875" style="87" bestFit="1" customWidth="1"/>
    <col min="22" max="22" width="12.42578125" style="87" bestFit="1" customWidth="1"/>
    <col min="23" max="23" width="12.5703125" style="87" bestFit="1" customWidth="1"/>
    <col min="24" max="24" width="8.85546875" style="87" customWidth="1"/>
    <col min="25" max="25" width="7.42578125" style="87" customWidth="1"/>
    <col min="26" max="26" width="7.7109375" style="87" customWidth="1"/>
    <col min="27" max="27" width="7.5703125" style="87" customWidth="1"/>
    <col min="28" max="28" width="6.85546875" style="87" customWidth="1"/>
    <col min="29" max="29" width="7.5703125" style="87" customWidth="1"/>
    <col min="30" max="30" width="12.42578125" style="87" bestFit="1" customWidth="1"/>
    <col min="31" max="31" width="10" style="87" bestFit="1" customWidth="1"/>
    <col min="32" max="32" width="6.7109375" style="87" customWidth="1"/>
    <col min="33" max="33" width="9.7109375" style="87" customWidth="1"/>
    <col min="34" max="16384" width="11.5703125" style="87"/>
  </cols>
  <sheetData>
    <row r="1" spans="1:33" ht="48.75" thickBot="1">
      <c r="A1" s="98" t="s">
        <v>7</v>
      </c>
      <c r="B1" s="98" t="s">
        <v>243</v>
      </c>
      <c r="C1" s="109" t="s">
        <v>433</v>
      </c>
      <c r="D1" s="100" t="s">
        <v>194</v>
      </c>
      <c r="E1" s="100" t="s">
        <v>438</v>
      </c>
      <c r="F1" s="98" t="s">
        <v>13</v>
      </c>
      <c r="G1" s="98" t="s">
        <v>12</v>
      </c>
      <c r="H1" s="100" t="s">
        <v>193</v>
      </c>
      <c r="I1" s="100" t="s">
        <v>6</v>
      </c>
      <c r="J1" s="98" t="s">
        <v>9</v>
      </c>
      <c r="K1" s="101" t="s">
        <v>427</v>
      </c>
      <c r="L1" s="101" t="s">
        <v>428</v>
      </c>
      <c r="M1" s="101" t="s">
        <v>15</v>
      </c>
      <c r="N1" s="102" t="s">
        <v>430</v>
      </c>
      <c r="O1" s="101" t="s">
        <v>442</v>
      </c>
      <c r="P1" s="101" t="s">
        <v>421</v>
      </c>
      <c r="Q1" s="101" t="s">
        <v>431</v>
      </c>
      <c r="R1" s="101" t="s">
        <v>429</v>
      </c>
      <c r="S1" s="101" t="s">
        <v>22</v>
      </c>
      <c r="T1" s="103" t="s">
        <v>30</v>
      </c>
      <c r="U1" s="104" t="s">
        <v>245</v>
      </c>
      <c r="V1" s="103" t="s">
        <v>24</v>
      </c>
      <c r="W1" s="103" t="s">
        <v>21</v>
      </c>
      <c r="X1" s="103" t="s">
        <v>16</v>
      </c>
      <c r="Y1" s="103" t="s">
        <v>239</v>
      </c>
      <c r="Z1" s="103" t="s">
        <v>238</v>
      </c>
      <c r="AA1" s="103" t="s">
        <v>422</v>
      </c>
      <c r="AB1" s="103" t="s">
        <v>240</v>
      </c>
      <c r="AC1" s="103" t="s">
        <v>8</v>
      </c>
      <c r="AD1" s="103" t="s">
        <v>19</v>
      </c>
      <c r="AE1" s="104" t="s">
        <v>3</v>
      </c>
      <c r="AF1" s="103" t="s">
        <v>27</v>
      </c>
      <c r="AG1" s="103" t="s">
        <v>436</v>
      </c>
    </row>
    <row r="2" spans="1:33">
      <c r="A2" s="88" t="s">
        <v>154</v>
      </c>
      <c r="B2" s="89" t="s">
        <v>434</v>
      </c>
      <c r="C2" s="90" t="s">
        <v>397</v>
      </c>
      <c r="D2" s="90" t="s">
        <v>443</v>
      </c>
      <c r="E2" s="90" t="s">
        <v>452</v>
      </c>
      <c r="F2" s="105" t="s">
        <v>154</v>
      </c>
      <c r="G2" s="90" t="s">
        <v>145</v>
      </c>
      <c r="H2" s="90" t="s">
        <v>405</v>
      </c>
      <c r="I2" s="90" t="s">
        <v>145</v>
      </c>
      <c r="J2" s="90" t="s">
        <v>154</v>
      </c>
      <c r="K2" s="90" t="s">
        <v>443</v>
      </c>
      <c r="L2" s="90" t="s">
        <v>145</v>
      </c>
      <c r="M2" s="90" t="s">
        <v>154</v>
      </c>
      <c r="N2" s="90" t="s">
        <v>154</v>
      </c>
      <c r="O2" s="90" t="s">
        <v>397</v>
      </c>
      <c r="P2" s="90" t="s">
        <v>443</v>
      </c>
      <c r="Q2" s="90" t="s">
        <v>405</v>
      </c>
      <c r="R2" s="90" t="s">
        <v>145</v>
      </c>
      <c r="S2" s="90" t="s">
        <v>179</v>
      </c>
      <c r="T2" s="90" t="s">
        <v>152</v>
      </c>
      <c r="U2" s="90" t="s">
        <v>394</v>
      </c>
      <c r="V2" s="90" t="s">
        <v>405</v>
      </c>
      <c r="W2" s="90" t="s">
        <v>179</v>
      </c>
      <c r="X2" s="90" t="s">
        <v>179</v>
      </c>
      <c r="Y2" s="90" t="s">
        <v>405</v>
      </c>
      <c r="Z2" s="90" t="s">
        <v>405</v>
      </c>
      <c r="AA2" s="90" t="s">
        <v>405</v>
      </c>
      <c r="AB2" s="90" t="s">
        <v>179</v>
      </c>
      <c r="AC2" s="90" t="s">
        <v>179</v>
      </c>
      <c r="AD2" s="90" t="s">
        <v>179</v>
      </c>
      <c r="AE2" s="90" t="s">
        <v>179</v>
      </c>
      <c r="AF2" s="90" t="s">
        <v>145</v>
      </c>
      <c r="AG2" s="91" t="s">
        <v>455</v>
      </c>
    </row>
    <row r="3" spans="1:33">
      <c r="A3" s="92" t="s">
        <v>156</v>
      </c>
      <c r="B3" s="93" t="s">
        <v>424</v>
      </c>
      <c r="C3" s="93" t="s">
        <v>402</v>
      </c>
      <c r="D3" s="93" t="s">
        <v>151</v>
      </c>
      <c r="E3" s="93" t="s">
        <v>456</v>
      </c>
      <c r="F3" s="99" t="s">
        <v>166</v>
      </c>
      <c r="G3" s="93" t="s">
        <v>150</v>
      </c>
      <c r="H3" s="93" t="s">
        <v>166</v>
      </c>
      <c r="I3" s="93" t="s">
        <v>454</v>
      </c>
      <c r="J3" s="93" t="s">
        <v>157</v>
      </c>
      <c r="K3" s="93" t="s">
        <v>151</v>
      </c>
      <c r="L3" s="93" t="s">
        <v>454</v>
      </c>
      <c r="M3" s="93" t="s">
        <v>157</v>
      </c>
      <c r="N3" s="93" t="s">
        <v>446</v>
      </c>
      <c r="O3" s="93" t="s">
        <v>402</v>
      </c>
      <c r="P3" s="93" t="s">
        <v>151</v>
      </c>
      <c r="Q3" s="93" t="s">
        <v>166</v>
      </c>
      <c r="R3" s="93" t="s">
        <v>454</v>
      </c>
      <c r="S3" s="93" t="s">
        <v>180</v>
      </c>
      <c r="T3" s="93" t="s">
        <v>174</v>
      </c>
      <c r="U3" s="93" t="s">
        <v>176</v>
      </c>
      <c r="V3" s="93" t="s">
        <v>166</v>
      </c>
      <c r="W3" s="93" t="s">
        <v>180</v>
      </c>
      <c r="X3" s="93" t="s">
        <v>180</v>
      </c>
      <c r="Y3" s="93" t="s">
        <v>166</v>
      </c>
      <c r="Z3" s="93" t="s">
        <v>166</v>
      </c>
      <c r="AA3" s="93" t="s">
        <v>166</v>
      </c>
      <c r="AB3" s="93" t="s">
        <v>180</v>
      </c>
      <c r="AC3" s="93" t="s">
        <v>180</v>
      </c>
      <c r="AD3" s="93" t="s">
        <v>180</v>
      </c>
      <c r="AE3" s="93" t="s">
        <v>180</v>
      </c>
      <c r="AF3" s="93" t="s">
        <v>454</v>
      </c>
      <c r="AG3" s="94" t="s">
        <v>180</v>
      </c>
    </row>
    <row r="4" spans="1:33">
      <c r="A4" s="92" t="s">
        <v>446</v>
      </c>
      <c r="B4" s="93"/>
      <c r="C4" s="93" t="s">
        <v>437</v>
      </c>
      <c r="D4" s="93" t="s">
        <v>149</v>
      </c>
      <c r="E4" s="93" t="s">
        <v>156</v>
      </c>
      <c r="F4" s="99" t="s">
        <v>164</v>
      </c>
      <c r="G4" s="93" t="s">
        <v>453</v>
      </c>
      <c r="H4" s="93" t="s">
        <v>164</v>
      </c>
      <c r="I4" s="93" t="s">
        <v>148</v>
      </c>
      <c r="J4" s="93"/>
      <c r="K4" s="93" t="s">
        <v>149</v>
      </c>
      <c r="L4" s="93" t="s">
        <v>148</v>
      </c>
      <c r="M4" s="93" t="s">
        <v>156</v>
      </c>
      <c r="N4" s="93" t="s">
        <v>388</v>
      </c>
      <c r="O4" s="93" t="s">
        <v>437</v>
      </c>
      <c r="P4" s="93" t="s">
        <v>149</v>
      </c>
      <c r="Q4" s="93" t="s">
        <v>164</v>
      </c>
      <c r="R4" s="93" t="s">
        <v>148</v>
      </c>
      <c r="S4" s="93"/>
      <c r="T4" s="93" t="s">
        <v>441</v>
      </c>
      <c r="U4" s="93" t="s">
        <v>172</v>
      </c>
      <c r="V4" s="93" t="s">
        <v>164</v>
      </c>
      <c r="W4" s="93" t="s">
        <v>182</v>
      </c>
      <c r="X4" s="93"/>
      <c r="Y4" s="93" t="s">
        <v>164</v>
      </c>
      <c r="Z4" s="93" t="s">
        <v>164</v>
      </c>
      <c r="AA4" s="93" t="s">
        <v>164</v>
      </c>
      <c r="AB4" s="93"/>
      <c r="AC4" s="93"/>
      <c r="AD4" s="93" t="s">
        <v>157</v>
      </c>
      <c r="AE4" s="93" t="s">
        <v>157</v>
      </c>
      <c r="AF4" s="93" t="s">
        <v>148</v>
      </c>
      <c r="AG4" s="94"/>
    </row>
    <row r="5" spans="1:33">
      <c r="A5" s="92" t="s">
        <v>388</v>
      </c>
      <c r="B5" s="93"/>
      <c r="C5" s="93" t="s">
        <v>440</v>
      </c>
      <c r="D5" s="93"/>
      <c r="E5" s="93"/>
      <c r="F5" s="93"/>
      <c r="G5" s="93"/>
      <c r="H5" s="93"/>
      <c r="I5" s="93"/>
      <c r="J5" s="93"/>
      <c r="K5" s="93"/>
      <c r="L5" s="93"/>
      <c r="M5" s="93"/>
      <c r="N5" s="93" t="s">
        <v>450</v>
      </c>
      <c r="O5" s="93" t="s">
        <v>440</v>
      </c>
      <c r="P5" s="93"/>
      <c r="Q5" s="93"/>
      <c r="R5" s="93"/>
      <c r="S5" s="93"/>
      <c r="T5" s="97" t="s">
        <v>435</v>
      </c>
      <c r="U5" s="99" t="s">
        <v>457</v>
      </c>
      <c r="V5" s="93" t="s">
        <v>156</v>
      </c>
      <c r="W5" s="93"/>
      <c r="X5" s="93"/>
      <c r="Y5" s="93" t="s">
        <v>156</v>
      </c>
      <c r="Z5" s="93" t="s">
        <v>156</v>
      </c>
      <c r="AA5" s="93" t="s">
        <v>156</v>
      </c>
      <c r="AB5" s="93"/>
      <c r="AC5" s="93"/>
      <c r="AD5" s="99" t="s">
        <v>441</v>
      </c>
      <c r="AE5" s="93"/>
      <c r="AF5" s="93"/>
      <c r="AG5" s="94"/>
    </row>
    <row r="6" spans="1:33">
      <c r="A6" s="92" t="s">
        <v>450</v>
      </c>
      <c r="B6" s="93"/>
      <c r="C6" s="93" t="s">
        <v>445</v>
      </c>
      <c r="D6" s="93"/>
      <c r="E6" s="93"/>
      <c r="F6" s="93"/>
      <c r="G6" s="93"/>
      <c r="H6" s="93"/>
      <c r="I6" s="93"/>
      <c r="J6" s="93"/>
      <c r="K6" s="93"/>
      <c r="L6" s="93"/>
      <c r="M6" s="93"/>
      <c r="N6" s="93" t="s">
        <v>399</v>
      </c>
      <c r="O6" s="93" t="s">
        <v>445</v>
      </c>
      <c r="P6" s="93"/>
      <c r="Q6" s="93"/>
      <c r="R6" s="93"/>
      <c r="S6" s="93"/>
      <c r="T6" s="93"/>
      <c r="U6" s="93"/>
      <c r="V6" s="93" t="s">
        <v>439</v>
      </c>
      <c r="W6" s="93"/>
      <c r="X6" s="93"/>
      <c r="Y6" s="93"/>
      <c r="Z6" s="93"/>
      <c r="AA6" s="93"/>
      <c r="AB6" s="93"/>
      <c r="AC6" s="93"/>
      <c r="AD6" s="93"/>
      <c r="AE6" s="93"/>
      <c r="AF6" s="93"/>
      <c r="AG6" s="94"/>
    </row>
    <row r="7" spans="1:33">
      <c r="A7" s="92" t="s">
        <v>399</v>
      </c>
      <c r="B7" s="93"/>
      <c r="C7" s="93" t="s">
        <v>451</v>
      </c>
      <c r="D7" s="93"/>
      <c r="E7" s="93"/>
      <c r="F7" s="93"/>
      <c r="G7" s="93"/>
      <c r="H7" s="93"/>
      <c r="I7" s="93"/>
      <c r="J7" s="93"/>
      <c r="K7" s="93"/>
      <c r="L7" s="93"/>
      <c r="M7" s="93"/>
      <c r="N7" s="93"/>
      <c r="O7" s="93" t="s">
        <v>451</v>
      </c>
      <c r="P7" s="93"/>
      <c r="Q7" s="93"/>
      <c r="R7" s="93"/>
      <c r="S7" s="93"/>
      <c r="T7" s="93"/>
      <c r="U7" s="93"/>
      <c r="V7" s="93" t="s">
        <v>441</v>
      </c>
      <c r="W7" s="93"/>
      <c r="X7" s="93"/>
      <c r="Y7" s="93"/>
      <c r="Z7" s="93"/>
      <c r="AA7" s="93"/>
      <c r="AB7" s="93"/>
      <c r="AC7" s="93"/>
      <c r="AD7" s="93"/>
      <c r="AE7" s="93"/>
      <c r="AF7" s="93"/>
      <c r="AG7" s="94"/>
    </row>
    <row r="8" spans="1:33">
      <c r="A8" s="92"/>
      <c r="B8" s="93"/>
      <c r="C8" s="99" t="s">
        <v>448</v>
      </c>
      <c r="D8" s="93"/>
      <c r="E8" s="93"/>
      <c r="F8" s="93"/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3"/>
      <c r="T8" s="93"/>
      <c r="U8" s="93"/>
      <c r="V8" s="93"/>
      <c r="W8" s="93"/>
      <c r="X8" s="93"/>
      <c r="Y8" s="93"/>
      <c r="Z8" s="93"/>
      <c r="AA8" s="93"/>
      <c r="AB8" s="93"/>
      <c r="AC8" s="93"/>
      <c r="AD8" s="93"/>
      <c r="AE8" s="93"/>
      <c r="AF8" s="93"/>
      <c r="AG8" s="94"/>
    </row>
    <row r="9" spans="1:33">
      <c r="A9" s="92"/>
      <c r="B9" s="93"/>
      <c r="C9" s="99" t="s">
        <v>458</v>
      </c>
      <c r="D9" s="93"/>
      <c r="E9" s="93"/>
      <c r="F9" s="93"/>
      <c r="G9" s="93"/>
      <c r="H9" s="93"/>
      <c r="I9" s="93"/>
      <c r="J9" s="93"/>
      <c r="K9" s="93"/>
      <c r="L9" s="93"/>
      <c r="M9" s="93"/>
      <c r="N9" s="93"/>
      <c r="O9" s="93"/>
      <c r="P9" s="93"/>
      <c r="Q9" s="93"/>
      <c r="R9" s="93"/>
      <c r="S9" s="93"/>
      <c r="T9" s="93"/>
      <c r="U9" s="93"/>
      <c r="V9" s="93"/>
      <c r="W9" s="93"/>
      <c r="X9" s="93"/>
      <c r="Y9" s="93"/>
      <c r="Z9" s="93"/>
      <c r="AA9" s="93"/>
      <c r="AB9" s="93"/>
      <c r="AC9" s="93"/>
      <c r="AD9" s="93"/>
      <c r="AE9" s="93"/>
      <c r="AF9" s="93"/>
      <c r="AG9" s="94"/>
    </row>
    <row r="10" spans="1:33">
      <c r="A10" s="92"/>
      <c r="B10" s="93"/>
      <c r="C10" s="99" t="s">
        <v>447</v>
      </c>
      <c r="D10" s="93"/>
      <c r="E10" s="93"/>
      <c r="F10" s="93"/>
      <c r="G10" s="93"/>
      <c r="H10" s="93"/>
      <c r="I10" s="93"/>
      <c r="J10" s="93"/>
      <c r="K10" s="93"/>
      <c r="L10" s="93"/>
      <c r="M10" s="93"/>
      <c r="N10" s="93"/>
      <c r="O10" s="93"/>
      <c r="P10" s="93"/>
      <c r="Q10" s="93"/>
      <c r="R10" s="93"/>
      <c r="S10" s="93"/>
      <c r="T10" s="93"/>
      <c r="U10" s="93"/>
      <c r="V10" s="93"/>
      <c r="W10" s="93"/>
      <c r="X10" s="93"/>
      <c r="Y10" s="93"/>
      <c r="Z10" s="93"/>
      <c r="AA10" s="93"/>
      <c r="AB10" s="93"/>
      <c r="AC10" s="93"/>
      <c r="AD10" s="93"/>
      <c r="AE10" s="93"/>
      <c r="AF10" s="93"/>
      <c r="AG10" s="94"/>
    </row>
    <row r="11" spans="1:33">
      <c r="A11" s="92"/>
      <c r="B11" s="93"/>
      <c r="C11" s="93"/>
      <c r="D11" s="93"/>
      <c r="E11" s="93"/>
      <c r="F11" s="93"/>
      <c r="G11" s="93"/>
      <c r="H11" s="93"/>
      <c r="I11" s="93"/>
      <c r="J11" s="93"/>
      <c r="K11" s="93"/>
      <c r="L11" s="93"/>
      <c r="M11" s="93"/>
      <c r="N11" s="93"/>
      <c r="O11" s="93"/>
      <c r="P11" s="93"/>
      <c r="Q11" s="93"/>
      <c r="R11" s="93"/>
      <c r="S11" s="93"/>
      <c r="T11" s="93"/>
      <c r="U11" s="93"/>
      <c r="V11" s="93"/>
      <c r="W11" s="93"/>
      <c r="X11" s="93"/>
      <c r="Y11" s="93"/>
      <c r="Z11" s="93"/>
      <c r="AA11" s="93"/>
      <c r="AB11" s="93"/>
      <c r="AC11" s="93"/>
      <c r="AD11" s="93"/>
      <c r="AE11" s="93"/>
      <c r="AF11" s="93"/>
      <c r="AG11" s="94"/>
    </row>
    <row r="12" spans="1:33">
      <c r="A12" s="92"/>
      <c r="B12" s="93"/>
      <c r="C12" s="93"/>
      <c r="D12" s="93"/>
      <c r="E12" s="93"/>
      <c r="F12" s="93"/>
      <c r="G12" s="93"/>
      <c r="H12" s="93"/>
      <c r="I12" s="93"/>
      <c r="J12" s="93"/>
      <c r="K12" s="93"/>
      <c r="L12" s="93"/>
      <c r="M12" s="93"/>
      <c r="N12" s="93"/>
      <c r="O12" s="93"/>
      <c r="P12" s="93"/>
      <c r="Q12" s="93"/>
      <c r="R12" s="93"/>
      <c r="S12" s="93"/>
      <c r="T12" s="93"/>
      <c r="U12" s="93"/>
      <c r="V12" s="93"/>
      <c r="W12" s="93"/>
      <c r="X12" s="93"/>
      <c r="Y12" s="93"/>
      <c r="Z12" s="93"/>
      <c r="AA12" s="93"/>
      <c r="AB12" s="93"/>
      <c r="AC12" s="93"/>
      <c r="AD12" s="93"/>
      <c r="AE12" s="93"/>
      <c r="AF12" s="93"/>
      <c r="AG12" s="94"/>
    </row>
    <row r="13" spans="1:33" ht="12.75" thickBot="1">
      <c r="A13" s="133"/>
      <c r="B13" s="95"/>
      <c r="C13" s="95"/>
      <c r="D13" s="95"/>
      <c r="E13" s="95"/>
      <c r="F13" s="95"/>
      <c r="G13" s="95"/>
      <c r="H13" s="95"/>
      <c r="I13" s="95"/>
      <c r="J13" s="95"/>
      <c r="K13" s="95"/>
      <c r="L13" s="95"/>
      <c r="M13" s="95"/>
      <c r="N13" s="95"/>
      <c r="O13" s="95"/>
      <c r="P13" s="95"/>
      <c r="Q13" s="95"/>
      <c r="R13" s="95"/>
      <c r="S13" s="95"/>
      <c r="T13" s="95"/>
      <c r="U13" s="95"/>
      <c r="V13" s="95"/>
      <c r="W13" s="95"/>
      <c r="X13" s="95"/>
      <c r="Y13" s="95"/>
      <c r="Z13" s="95"/>
      <c r="AA13" s="95"/>
      <c r="AB13" s="95"/>
      <c r="AC13" s="95"/>
      <c r="AD13" s="95"/>
      <c r="AE13" s="95"/>
      <c r="AF13" s="95"/>
      <c r="AG13" s="96"/>
    </row>
  </sheetData>
  <sheetProtection password="C5FF" sheet="1" objects="1" scenarios="1" selectLockedCells="1" autoFilter="0" pivotTables="0"/>
  <sortState ref="Y3:Y5">
    <sortCondition ref="Y2"/>
  </sortState>
  <conditionalFormatting sqref="B2">
    <cfRule type="containsBlanks" dxfId="0" priority="2">
      <formula>LEN(TRIM(B2))=0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Lavage</vt:lpstr>
      <vt:lpstr>BDDlavage</vt:lpstr>
      <vt:lpstr>données</vt:lpstr>
      <vt:lpstr>Basededonnée</vt:lpstr>
      <vt:lpstr>Liste deroulante</vt:lpstr>
      <vt:lpstr>Facture</vt:lpstr>
      <vt:lpstr>Lavage!Impression_des_titres</vt:lpstr>
      <vt:lpstr>Basededonnée!Zone_d_impression</vt:lpstr>
      <vt:lpstr>BDDlavage!Zone_d_impression</vt:lpstr>
      <vt:lpstr>Lavage!Zone_d_impression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Jean-Eric Pelouas</cp:lastModifiedBy>
  <cp:lastPrinted>2016-02-09T17:51:04Z</cp:lastPrinted>
  <dcterms:created xsi:type="dcterms:W3CDTF">2015-05-19T16:57:11Z</dcterms:created>
  <dcterms:modified xsi:type="dcterms:W3CDTF">2016-02-13T08:27:11Z</dcterms:modified>
</cp:coreProperties>
</file>